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軽油、個事、産廃、交付税】\01 軽油引取税\30_ホームページ更新\R8\20260400（免税軽油様式関係）\"/>
    </mc:Choice>
  </mc:AlternateContent>
  <xr:revisionPtr revIDLastSave="0" documentId="13_ncr:1_{10BBFB32-4870-480A-B8E9-9224E2D33C2D}" xr6:coauthVersionLast="47" xr6:coauthVersionMax="47" xr10:uidLastSave="{00000000-0000-0000-0000-000000000000}"/>
  <bookViews>
    <workbookView xWindow="-108" yWindow="-108" windowWidth="23256" windowHeight="12456" firstSheet="3" activeTab="4" xr2:uid="{1F133F7B-F4FC-497D-83D5-D2EF1FC80D0F}"/>
  </bookViews>
  <sheets>
    <sheet name="旧実績表" sheetId="37" state="hidden" r:id="rId1"/>
    <sheet name="免税軽油使用実績表" sheetId="48" state="hidden" r:id="rId2"/>
    <sheet name="報告書別紙" sheetId="52" state="hidden" r:id="rId3"/>
    <sheet name="免税軽油使用実績報告書" sheetId="49" r:id="rId4"/>
    <sheet name="免税軽油使用見込積算書" sheetId="54" r:id="rId5"/>
    <sheet name="Sheet1" sheetId="53" state="hidden" r:id="rId6"/>
  </sheets>
  <definedNames>
    <definedName name="_xlnm.Print_Area" localSheetId="2">報告書別紙!$B$1:$AI$44</definedName>
    <definedName name="_xlnm.Print_Area" localSheetId="4">免税軽油使用見込積算書!$A$1:$AE$28</definedName>
    <definedName name="_xlnm.Print_Area" localSheetId="1">免税軽油使用実績表!$A$1:$AC$38</definedName>
    <definedName name="_xlnm.Print_Area" localSheetId="3">免税軽油使用実績報告書!$A$1:$AE$26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54" l="1"/>
  <c r="AC23" i="54"/>
  <c r="AC22" i="54"/>
  <c r="AC21" i="54"/>
  <c r="AC20" i="54"/>
  <c r="AD20" i="54"/>
  <c r="AC19" i="54"/>
  <c r="AC18" i="54"/>
  <c r="AC17" i="54"/>
  <c r="AD17" i="54"/>
  <c r="AC16" i="54"/>
  <c r="AC15" i="54"/>
  <c r="AC14" i="54"/>
  <c r="AC13" i="54"/>
  <c r="AC12" i="54"/>
  <c r="AC11" i="54"/>
  <c r="AD11" i="54"/>
  <c r="AC9" i="54"/>
  <c r="AC8" i="54"/>
  <c r="AC7" i="54"/>
  <c r="B25" i="54"/>
  <c r="B24" i="54"/>
  <c r="B23" i="54"/>
  <c r="B22" i="54"/>
  <c r="B21" i="54"/>
  <c r="B20" i="54"/>
  <c r="B19" i="54"/>
  <c r="B18" i="54"/>
  <c r="B17" i="54"/>
  <c r="B16" i="54"/>
  <c r="B15" i="54"/>
  <c r="B14" i="54"/>
  <c r="B13" i="54"/>
  <c r="B12" i="54"/>
  <c r="B11" i="54"/>
  <c r="B10" i="54"/>
  <c r="B9" i="54"/>
  <c r="B8" i="54"/>
  <c r="B7" i="54"/>
  <c r="B6" i="54"/>
  <c r="AC26" i="54"/>
  <c r="Z26" i="54"/>
  <c r="X26" i="54"/>
  <c r="W26" i="54"/>
  <c r="V26" i="54"/>
  <c r="T26" i="54"/>
  <c r="S26" i="54"/>
  <c r="R26" i="54"/>
  <c r="P26" i="54"/>
  <c r="O26" i="54"/>
  <c r="N26" i="54"/>
  <c r="L26" i="54"/>
  <c r="K26" i="54"/>
  <c r="J26" i="54"/>
  <c r="H26" i="54"/>
  <c r="G26" i="54"/>
  <c r="F26" i="54"/>
  <c r="D26" i="54"/>
  <c r="C26" i="54"/>
  <c r="AB25" i="54"/>
  <c r="AA25" i="54"/>
  <c r="AB24" i="54"/>
  <c r="AA24" i="54"/>
  <c r="AB23" i="54"/>
  <c r="AA23" i="54"/>
  <c r="AB22" i="54"/>
  <c r="AA22" i="54"/>
  <c r="AB21" i="54"/>
  <c r="AA21" i="54"/>
  <c r="AB20" i="54"/>
  <c r="AA20" i="54"/>
  <c r="AB19" i="54"/>
  <c r="AA19" i="54"/>
  <c r="AB18" i="54"/>
  <c r="AA18" i="54"/>
  <c r="AB17" i="54"/>
  <c r="AA17" i="54"/>
  <c r="AB16" i="54"/>
  <c r="AA16" i="54"/>
  <c r="AB15" i="54"/>
  <c r="AA15" i="54"/>
  <c r="AB14" i="54"/>
  <c r="AA14" i="54"/>
  <c r="AB13" i="54"/>
  <c r="AA13" i="54"/>
  <c r="AB12" i="54"/>
  <c r="AA12" i="54"/>
  <c r="AB11" i="54"/>
  <c r="AA11" i="54"/>
  <c r="AB10" i="54"/>
  <c r="AA10" i="54"/>
  <c r="AB9" i="54"/>
  <c r="AA9" i="54"/>
  <c r="AB8" i="54"/>
  <c r="AA8" i="54"/>
  <c r="AB7" i="54"/>
  <c r="AA7" i="54"/>
  <c r="AB6" i="54"/>
  <c r="AB26" i="54"/>
  <c r="AA6" i="54"/>
  <c r="AD24" i="54"/>
  <c r="AD23" i="54"/>
  <c r="AD21" i="54"/>
  <c r="AD18" i="54"/>
  <c r="AD15" i="54"/>
  <c r="AD14" i="54"/>
  <c r="AD12" i="54"/>
  <c r="AD9" i="54"/>
  <c r="AC22" i="49"/>
  <c r="AB22" i="49"/>
  <c r="AA22" i="49"/>
  <c r="AC21" i="49"/>
  <c r="AB21" i="49"/>
  <c r="AA21" i="49"/>
  <c r="AC20" i="49"/>
  <c r="AB20" i="49"/>
  <c r="AA20" i="49"/>
  <c r="AC19" i="49"/>
  <c r="AB19" i="49"/>
  <c r="AA19" i="49"/>
  <c r="AC18" i="49"/>
  <c r="AB18" i="49"/>
  <c r="AA18" i="49"/>
  <c r="AC17" i="49"/>
  <c r="AB17" i="49"/>
  <c r="AA17" i="49"/>
  <c r="AC16" i="49"/>
  <c r="AB16" i="49"/>
  <c r="AA16" i="49"/>
  <c r="AC15" i="49"/>
  <c r="AB15" i="49"/>
  <c r="AA15" i="49"/>
  <c r="AC14" i="49"/>
  <c r="AB14" i="49"/>
  <c r="AA14" i="49"/>
  <c r="AC13" i="49"/>
  <c r="AB13" i="49"/>
  <c r="AA13" i="49"/>
  <c r="AC12" i="49"/>
  <c r="AB12" i="49"/>
  <c r="AA12" i="49"/>
  <c r="AC11" i="49"/>
  <c r="AB11" i="49"/>
  <c r="AA11" i="49"/>
  <c r="AC10" i="49"/>
  <c r="AB10" i="49"/>
  <c r="AA10" i="49"/>
  <c r="AC9" i="49"/>
  <c r="AB9" i="49"/>
  <c r="AA9" i="49"/>
  <c r="AC8" i="49"/>
  <c r="AB8" i="49"/>
  <c r="AA8" i="49"/>
  <c r="AA26" i="54"/>
  <c r="AD13" i="54"/>
  <c r="AD19" i="54"/>
  <c r="AD7" i="54"/>
  <c r="AD16" i="54"/>
  <c r="AD22" i="54"/>
  <c r="AE17" i="49"/>
  <c r="AE11" i="49"/>
  <c r="AE19" i="49"/>
  <c r="AE13" i="49"/>
  <c r="AD8" i="54"/>
  <c r="AE8" i="49"/>
  <c r="AE16" i="49"/>
  <c r="AE10" i="49"/>
  <c r="AC10" i="54"/>
  <c r="AD10" i="54"/>
  <c r="AE14" i="49"/>
  <c r="AE20" i="49"/>
  <c r="AE22" i="49"/>
  <c r="AE12" i="49"/>
  <c r="AE21" i="49"/>
  <c r="AE9" i="49"/>
  <c r="AE18" i="49"/>
  <c r="AE15" i="49"/>
  <c r="B42" i="52"/>
  <c r="B7" i="52"/>
  <c r="AG41" i="52"/>
  <c r="AB41" i="52"/>
  <c r="W41" i="52"/>
  <c r="R41" i="52"/>
  <c r="M41" i="52"/>
  <c r="H41" i="52"/>
  <c r="AE40" i="52"/>
  <c r="AE39" i="52"/>
  <c r="AE38" i="52"/>
  <c r="AE37" i="52"/>
  <c r="AE36" i="52"/>
  <c r="AE35" i="52"/>
  <c r="AF35" i="52"/>
  <c r="AE34" i="52"/>
  <c r="AE33" i="52"/>
  <c r="AE32" i="52"/>
  <c r="AE31" i="52"/>
  <c r="AE30" i="52"/>
  <c r="AE29" i="52"/>
  <c r="AE28" i="52"/>
  <c r="AE27" i="52"/>
  <c r="AE26" i="52"/>
  <c r="AE25" i="52"/>
  <c r="AE24" i="52"/>
  <c r="AF24" i="52"/>
  <c r="AE23" i="52"/>
  <c r="AE22" i="52"/>
  <c r="AE21" i="52"/>
  <c r="AE20" i="52"/>
  <c r="AE19" i="52"/>
  <c r="AE18" i="52"/>
  <c r="AE17" i="52"/>
  <c r="AE16" i="52"/>
  <c r="AE15" i="52"/>
  <c r="AE14" i="52"/>
  <c r="AE13" i="52"/>
  <c r="AE12" i="52"/>
  <c r="AE11" i="52"/>
  <c r="AE10" i="52"/>
  <c r="AE8" i="52"/>
  <c r="AF38" i="52"/>
  <c r="AE5" i="52"/>
  <c r="AF5" i="52"/>
  <c r="Z40" i="52"/>
  <c r="U40" i="52"/>
  <c r="P40" i="52"/>
  <c r="K40" i="52"/>
  <c r="F40" i="52"/>
  <c r="Z39" i="52"/>
  <c r="U39" i="52"/>
  <c r="P39" i="52"/>
  <c r="K39" i="52"/>
  <c r="F39" i="52"/>
  <c r="Z38" i="52"/>
  <c r="U38" i="52"/>
  <c r="P38" i="52"/>
  <c r="K38" i="52"/>
  <c r="F38" i="52"/>
  <c r="Z37" i="52"/>
  <c r="U37" i="52"/>
  <c r="P37" i="52"/>
  <c r="K37" i="52"/>
  <c r="F37" i="52"/>
  <c r="Z36" i="52"/>
  <c r="U36" i="52"/>
  <c r="P36" i="52"/>
  <c r="K36" i="52"/>
  <c r="F36" i="52"/>
  <c r="Z35" i="52"/>
  <c r="U35" i="52"/>
  <c r="P35" i="52"/>
  <c r="K35" i="52"/>
  <c r="F35" i="52"/>
  <c r="Z34" i="52"/>
  <c r="U34" i="52"/>
  <c r="P34" i="52"/>
  <c r="K34" i="52"/>
  <c r="F34" i="52"/>
  <c r="Z33" i="52"/>
  <c r="U33" i="52"/>
  <c r="P33" i="52"/>
  <c r="K33" i="52"/>
  <c r="F33" i="52"/>
  <c r="Z32" i="52"/>
  <c r="U32" i="52"/>
  <c r="P32" i="52"/>
  <c r="K32" i="52"/>
  <c r="F32" i="52"/>
  <c r="Z31" i="52"/>
  <c r="U31" i="52"/>
  <c r="P31" i="52"/>
  <c r="K31" i="52"/>
  <c r="F31" i="52"/>
  <c r="Z30" i="52"/>
  <c r="U30" i="52"/>
  <c r="P30" i="52"/>
  <c r="K30" i="52"/>
  <c r="F30" i="52"/>
  <c r="Z29" i="52"/>
  <c r="U29" i="52"/>
  <c r="P29" i="52"/>
  <c r="K29" i="52"/>
  <c r="F29" i="52"/>
  <c r="Z28" i="52"/>
  <c r="U28" i="52"/>
  <c r="P28" i="52"/>
  <c r="K28" i="52"/>
  <c r="F28" i="52"/>
  <c r="Z27" i="52"/>
  <c r="U27" i="52"/>
  <c r="P27" i="52"/>
  <c r="K27" i="52"/>
  <c r="F27" i="52"/>
  <c r="Z26" i="52"/>
  <c r="U26" i="52"/>
  <c r="P26" i="52"/>
  <c r="K26" i="52"/>
  <c r="F26" i="52"/>
  <c r="Z25" i="52"/>
  <c r="U25" i="52"/>
  <c r="P25" i="52"/>
  <c r="K25" i="52"/>
  <c r="F25" i="52"/>
  <c r="Z24" i="52"/>
  <c r="U24" i="52"/>
  <c r="P24" i="52"/>
  <c r="K24" i="52"/>
  <c r="F24" i="52"/>
  <c r="Z23" i="52"/>
  <c r="U23" i="52"/>
  <c r="P23" i="52"/>
  <c r="K23" i="52"/>
  <c r="F23" i="52"/>
  <c r="Z22" i="52"/>
  <c r="U22" i="52"/>
  <c r="P22" i="52"/>
  <c r="K22" i="52"/>
  <c r="F22" i="52"/>
  <c r="Z21" i="52"/>
  <c r="U21" i="52"/>
  <c r="P21" i="52"/>
  <c r="K21" i="52"/>
  <c r="F21" i="52"/>
  <c r="Z20" i="52"/>
  <c r="U20" i="52"/>
  <c r="P20" i="52"/>
  <c r="K20" i="52"/>
  <c r="F20" i="52"/>
  <c r="Z19" i="52"/>
  <c r="U19" i="52"/>
  <c r="P19" i="52"/>
  <c r="K19" i="52"/>
  <c r="F19" i="52"/>
  <c r="Z18" i="52"/>
  <c r="U18" i="52"/>
  <c r="P18" i="52"/>
  <c r="K18" i="52"/>
  <c r="F18" i="52"/>
  <c r="Z17" i="52"/>
  <c r="U17" i="52"/>
  <c r="P17" i="52"/>
  <c r="K17" i="52"/>
  <c r="F17" i="52"/>
  <c r="Z16" i="52"/>
  <c r="U16" i="52"/>
  <c r="P16" i="52"/>
  <c r="K16" i="52"/>
  <c r="F16" i="52"/>
  <c r="Z15" i="52"/>
  <c r="U15" i="52"/>
  <c r="P15" i="52"/>
  <c r="K15" i="52"/>
  <c r="F15" i="52"/>
  <c r="Z14" i="52"/>
  <c r="U14" i="52"/>
  <c r="P14" i="52"/>
  <c r="K14" i="52"/>
  <c r="F14" i="52"/>
  <c r="Z13" i="52"/>
  <c r="U13" i="52"/>
  <c r="P13" i="52"/>
  <c r="K13" i="52"/>
  <c r="F13" i="52"/>
  <c r="Z12" i="52"/>
  <c r="U12" i="52"/>
  <c r="P12" i="52"/>
  <c r="K12" i="52"/>
  <c r="F12" i="52"/>
  <c r="Z11" i="52"/>
  <c r="U11" i="52"/>
  <c r="P11" i="52"/>
  <c r="K11" i="52"/>
  <c r="F11" i="52"/>
  <c r="Z10" i="52"/>
  <c r="U10" i="52"/>
  <c r="P10" i="52"/>
  <c r="K10" i="52"/>
  <c r="F10" i="52"/>
  <c r="Z8" i="52"/>
  <c r="U8" i="52"/>
  <c r="P8" i="52"/>
  <c r="K8" i="52"/>
  <c r="F8" i="52"/>
  <c r="Z5" i="52"/>
  <c r="AA5" i="52"/>
  <c r="U5" i="52"/>
  <c r="V5" i="52"/>
  <c r="P5" i="52"/>
  <c r="Q5" i="52"/>
  <c r="K5" i="52"/>
  <c r="L5" i="52"/>
  <c r="F5" i="52"/>
  <c r="G5" i="52"/>
  <c r="AB38" i="48"/>
  <c r="AC38" i="48"/>
  <c r="W38" i="48"/>
  <c r="X38" i="48"/>
  <c r="R38" i="48"/>
  <c r="S38" i="48"/>
  <c r="M38" i="48"/>
  <c r="N38" i="48"/>
  <c r="H38" i="48"/>
  <c r="I38" i="48"/>
  <c r="AC23" i="49"/>
  <c r="AC24" i="49"/>
  <c r="AC7" i="49"/>
  <c r="AC25" i="49"/>
  <c r="AC6" i="49"/>
  <c r="AB6" i="49"/>
  <c r="AB7" i="49"/>
  <c r="AB23" i="49"/>
  <c r="AB24" i="49"/>
  <c r="AB25" i="49"/>
  <c r="AB26" i="49" s="1"/>
  <c r="AE26" i="49" s="1"/>
  <c r="AA7" i="49"/>
  <c r="AA23" i="49"/>
  <c r="AA24" i="49"/>
  <c r="AA25" i="49"/>
  <c r="AA26" i="49" s="1"/>
  <c r="AA6" i="49"/>
  <c r="Z26" i="49"/>
  <c r="X26" i="49"/>
  <c r="W26" i="49"/>
  <c r="V26" i="49"/>
  <c r="T26" i="49"/>
  <c r="S26" i="49"/>
  <c r="R26" i="49"/>
  <c r="P26" i="49"/>
  <c r="O26" i="49"/>
  <c r="N26" i="49"/>
  <c r="L26" i="49"/>
  <c r="K26" i="49"/>
  <c r="J26" i="49"/>
  <c r="H26" i="49"/>
  <c r="G26" i="49"/>
  <c r="F26" i="49"/>
  <c r="D26" i="49"/>
  <c r="C26" i="49"/>
  <c r="AA38" i="48"/>
  <c r="Y38" i="48"/>
  <c r="V38" i="48"/>
  <c r="T38" i="48"/>
  <c r="Q38" i="48"/>
  <c r="O38" i="48"/>
  <c r="Q39" i="48"/>
  <c r="L38" i="48"/>
  <c r="J38" i="48"/>
  <c r="G38" i="48"/>
  <c r="E38" i="48"/>
  <c r="B38" i="48"/>
  <c r="C37" i="48"/>
  <c r="D37" i="48"/>
  <c r="C36" i="48"/>
  <c r="D36" i="48"/>
  <c r="C35" i="48"/>
  <c r="D35" i="48"/>
  <c r="C34" i="48"/>
  <c r="D34" i="48"/>
  <c r="C33" i="48"/>
  <c r="D33" i="48"/>
  <c r="C32" i="48"/>
  <c r="D32" i="48"/>
  <c r="C31" i="48"/>
  <c r="D31" i="48"/>
  <c r="C30" i="48"/>
  <c r="D30" i="48"/>
  <c r="C29" i="48"/>
  <c r="D29" i="48"/>
  <c r="C28" i="48"/>
  <c r="D28" i="48"/>
  <c r="C27" i="48"/>
  <c r="D27" i="48"/>
  <c r="C26" i="48"/>
  <c r="D26" i="48"/>
  <c r="C25" i="48"/>
  <c r="D25" i="48"/>
  <c r="C24" i="48"/>
  <c r="D24" i="48"/>
  <c r="C23" i="48"/>
  <c r="D23" i="48"/>
  <c r="C22" i="48"/>
  <c r="D22" i="48"/>
  <c r="C21" i="48"/>
  <c r="D21" i="48"/>
  <c r="C20" i="48"/>
  <c r="D20" i="48"/>
  <c r="C19" i="48"/>
  <c r="D19" i="48"/>
  <c r="C18" i="48"/>
  <c r="D18" i="48"/>
  <c r="C17" i="48"/>
  <c r="D17" i="48"/>
  <c r="C16" i="48"/>
  <c r="D16" i="48"/>
  <c r="C15" i="48"/>
  <c r="D15" i="48"/>
  <c r="C14" i="48"/>
  <c r="D14" i="48"/>
  <c r="C13" i="48"/>
  <c r="D13" i="48"/>
  <c r="C12" i="48"/>
  <c r="C11" i="48"/>
  <c r="C10" i="48"/>
  <c r="D10" i="48"/>
  <c r="C9" i="48"/>
  <c r="D9" i="48"/>
  <c r="C8" i="48"/>
  <c r="C7" i="48"/>
  <c r="D7" i="48"/>
  <c r="C5" i="37"/>
  <c r="D5" i="37"/>
  <c r="C6" i="37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B36" i="37"/>
  <c r="F36" i="37"/>
  <c r="H36" i="37"/>
  <c r="J36" i="37"/>
  <c r="L36" i="37"/>
  <c r="N36" i="37"/>
  <c r="P36" i="37"/>
  <c r="R36" i="37"/>
  <c r="T36" i="37"/>
  <c r="V36" i="37"/>
  <c r="X36" i="37"/>
  <c r="D8" i="48"/>
  <c r="AA39" i="48"/>
  <c r="D11" i="48"/>
  <c r="D12" i="48"/>
  <c r="AF16" i="52"/>
  <c r="AF27" i="52"/>
  <c r="AF36" i="52"/>
  <c r="AF19" i="52"/>
  <c r="AF28" i="52"/>
  <c r="AF40" i="52"/>
  <c r="AF11" i="52"/>
  <c r="AF15" i="52"/>
  <c r="AF41" i="52"/>
  <c r="AF42" i="52"/>
  <c r="AF20" i="52"/>
  <c r="AF32" i="52"/>
  <c r="AF12" i="52"/>
  <c r="AF23" i="52"/>
  <c r="AF31" i="52"/>
  <c r="AF39" i="52"/>
  <c r="L39" i="48"/>
  <c r="V39" i="48"/>
  <c r="G39" i="48"/>
  <c r="D4" i="52"/>
  <c r="AF13" i="52"/>
  <c r="AF17" i="52"/>
  <c r="AF21" i="52"/>
  <c r="AF25" i="52"/>
  <c r="AF29" i="52"/>
  <c r="AF33" i="52"/>
  <c r="AF37" i="52"/>
  <c r="AF10" i="52"/>
  <c r="AF14" i="52"/>
  <c r="AF18" i="52"/>
  <c r="AF22" i="52"/>
  <c r="AF26" i="52"/>
  <c r="AF30" i="52"/>
  <c r="AF34" i="52"/>
  <c r="AE41" i="52"/>
  <c r="AE42" i="52"/>
  <c r="AI41" i="52"/>
  <c r="L13" i="52"/>
  <c r="V10" i="52"/>
  <c r="V41" i="52"/>
  <c r="G10" i="52"/>
  <c r="E10" i="52"/>
  <c r="V12" i="52"/>
  <c r="G11" i="52"/>
  <c r="AA11" i="52"/>
  <c r="G15" i="52"/>
  <c r="AA15" i="52"/>
  <c r="AA41" i="52"/>
  <c r="Q17" i="52"/>
  <c r="G19" i="52"/>
  <c r="AA19" i="52"/>
  <c r="Q21" i="52"/>
  <c r="G23" i="52"/>
  <c r="AA23" i="52"/>
  <c r="Q25" i="52"/>
  <c r="E25" i="52"/>
  <c r="G27" i="52"/>
  <c r="AA27" i="52"/>
  <c r="Q29" i="52"/>
  <c r="G31" i="52"/>
  <c r="AA31" i="52"/>
  <c r="Q33" i="52"/>
  <c r="E33" i="52"/>
  <c r="G35" i="52"/>
  <c r="AA35" i="52"/>
  <c r="Q37" i="52"/>
  <c r="G39" i="52"/>
  <c r="AA39" i="52"/>
  <c r="G12" i="52"/>
  <c r="E12" i="52"/>
  <c r="AA12" i="52"/>
  <c r="Q14" i="52"/>
  <c r="AA10" i="52"/>
  <c r="Q11" i="52"/>
  <c r="G13" i="52"/>
  <c r="Q15" i="52"/>
  <c r="G17" i="52"/>
  <c r="E17" i="52"/>
  <c r="AA17" i="52"/>
  <c r="Q19" i="52"/>
  <c r="G21" i="52"/>
  <c r="AA21" i="52"/>
  <c r="Q23" i="52"/>
  <c r="E23" i="52"/>
  <c r="G25" i="52"/>
  <c r="AA25" i="52"/>
  <c r="Q27" i="52"/>
  <c r="G29" i="52"/>
  <c r="AA29" i="52"/>
  <c r="Q31" i="52"/>
  <c r="E31" i="52"/>
  <c r="G33" i="52"/>
  <c r="AA33" i="52"/>
  <c r="Q35" i="52"/>
  <c r="G37" i="52"/>
  <c r="AA37" i="52"/>
  <c r="Q39" i="52"/>
  <c r="G14" i="52"/>
  <c r="E14" i="52"/>
  <c r="AA14" i="52"/>
  <c r="G18" i="52"/>
  <c r="AA18" i="52"/>
  <c r="G22" i="52"/>
  <c r="E22" i="52"/>
  <c r="AA22" i="52"/>
  <c r="G26" i="52"/>
  <c r="E26" i="52"/>
  <c r="AA26" i="52"/>
  <c r="G30" i="52"/>
  <c r="AA30" i="52"/>
  <c r="G34" i="52"/>
  <c r="AA34" i="52"/>
  <c r="G38" i="52"/>
  <c r="AA38" i="52"/>
  <c r="L10" i="52"/>
  <c r="L12" i="52"/>
  <c r="V13" i="52"/>
  <c r="V16" i="52"/>
  <c r="L18" i="52"/>
  <c r="V20" i="52"/>
  <c r="L22" i="52"/>
  <c r="V24" i="52"/>
  <c r="L26" i="52"/>
  <c r="V28" i="52"/>
  <c r="E28" i="52"/>
  <c r="L30" i="52"/>
  <c r="V32" i="52"/>
  <c r="L34" i="52"/>
  <c r="V36" i="52"/>
  <c r="L38" i="52"/>
  <c r="V40" i="52"/>
  <c r="Q10" i="52"/>
  <c r="V11" i="52"/>
  <c r="Q12" i="52"/>
  <c r="AA13" i="52"/>
  <c r="L15" i="52"/>
  <c r="E15" i="52"/>
  <c r="G16" i="52"/>
  <c r="E16" i="52"/>
  <c r="AA16" i="52"/>
  <c r="V17" i="52"/>
  <c r="Q18" i="52"/>
  <c r="L19" i="52"/>
  <c r="G20" i="52"/>
  <c r="AA20" i="52"/>
  <c r="E20" i="52"/>
  <c r="V21" i="52"/>
  <c r="Q22" i="52"/>
  <c r="L23" i="52"/>
  <c r="G24" i="52"/>
  <c r="AA24" i="52"/>
  <c r="E24" i="52"/>
  <c r="V25" i="52"/>
  <c r="Q26" i="52"/>
  <c r="L27" i="52"/>
  <c r="G28" i="52"/>
  <c r="AA28" i="52"/>
  <c r="V29" i="52"/>
  <c r="Q30" i="52"/>
  <c r="E30" i="52"/>
  <c r="L31" i="52"/>
  <c r="G32" i="52"/>
  <c r="AA32" i="52"/>
  <c r="V33" i="52"/>
  <c r="Q34" i="52"/>
  <c r="L35" i="52"/>
  <c r="E35" i="52"/>
  <c r="G36" i="52"/>
  <c r="AA36" i="52"/>
  <c r="V37" i="52"/>
  <c r="Q38" i="52"/>
  <c r="L39" i="52"/>
  <c r="E39" i="52"/>
  <c r="G40" i="52"/>
  <c r="AA40" i="52"/>
  <c r="V14" i="52"/>
  <c r="L16" i="52"/>
  <c r="V18" i="52"/>
  <c r="L20" i="52"/>
  <c r="V22" i="52"/>
  <c r="L24" i="52"/>
  <c r="V26" i="52"/>
  <c r="L28" i="52"/>
  <c r="V30" i="52"/>
  <c r="L32" i="52"/>
  <c r="V34" i="52"/>
  <c r="L36" i="52"/>
  <c r="V38" i="52"/>
  <c r="L40" i="52"/>
  <c r="L11" i="52"/>
  <c r="Q13" i="52"/>
  <c r="Q41" i="52"/>
  <c r="Q42" i="52"/>
  <c r="L14" i="52"/>
  <c r="L41" i="52"/>
  <c r="V15" i="52"/>
  <c r="Q16" i="52"/>
  <c r="L17" i="52"/>
  <c r="V19" i="52"/>
  <c r="Q20" i="52"/>
  <c r="L21" i="52"/>
  <c r="E21" i="52"/>
  <c r="V23" i="52"/>
  <c r="Q24" i="52"/>
  <c r="L25" i="52"/>
  <c r="V27" i="52"/>
  <c r="Q28" i="52"/>
  <c r="L29" i="52"/>
  <c r="E29" i="52"/>
  <c r="V31" i="52"/>
  <c r="Q32" i="52"/>
  <c r="L33" i="52"/>
  <c r="V35" i="52"/>
  <c r="Q36" i="52"/>
  <c r="E36" i="52"/>
  <c r="L37" i="52"/>
  <c r="E37" i="52"/>
  <c r="V39" i="52"/>
  <c r="Q40" i="52"/>
  <c r="P41" i="52"/>
  <c r="P42" i="52"/>
  <c r="T41" i="52"/>
  <c r="U41" i="52"/>
  <c r="U42" i="52"/>
  <c r="Y41" i="52"/>
  <c r="K41" i="52"/>
  <c r="K42" i="52"/>
  <c r="O41" i="52"/>
  <c r="F41" i="52"/>
  <c r="F42" i="52"/>
  <c r="J41" i="52"/>
  <c r="Z41" i="52"/>
  <c r="Z42" i="52"/>
  <c r="AD41" i="52"/>
  <c r="E32" i="52"/>
  <c r="E34" i="52"/>
  <c r="E18" i="52"/>
  <c r="E19" i="52"/>
  <c r="E40" i="52"/>
  <c r="E11" i="52"/>
  <c r="E38" i="52"/>
  <c r="E13" i="52"/>
  <c r="E27" i="52"/>
  <c r="AE6" i="49"/>
  <c r="AC6" i="54"/>
  <c r="AE24" i="49"/>
  <c r="AE7" i="49"/>
  <c r="AE23" i="49"/>
  <c r="AC26" i="49"/>
  <c r="AA42" i="52"/>
  <c r="D5" i="52"/>
  <c r="E41" i="52"/>
  <c r="L42" i="52"/>
  <c r="V42" i="52"/>
  <c r="G41" i="52"/>
  <c r="G42" i="52"/>
  <c r="C38" i="48"/>
  <c r="C36" i="37"/>
  <c r="D38" i="48"/>
  <c r="D2" i="48"/>
  <c r="E42" i="52"/>
  <c r="AD6" i="54"/>
  <c r="AE25" i="49" l="1"/>
  <c r="AC25" i="54" s="1"/>
  <c r="AD25" i="54" s="1"/>
  <c r="AD26" i="54" s="1"/>
  <c r="C28" i="54" s="1"/>
  <c r="W28" i="54" s="1"/>
</calcChain>
</file>

<file path=xl/sharedStrings.xml><?xml version="1.0" encoding="utf-8"?>
<sst xmlns="http://schemas.openxmlformats.org/spreadsheetml/2006/main" count="409" uniqueCount="63">
  <si>
    <t/>
  </si>
  <si>
    <t>番号</t>
    <rPh sb="0" eb="2">
      <t>バンゴウ</t>
    </rPh>
    <phoneticPr fontId="2"/>
  </si>
  <si>
    <t>日数</t>
    <rPh sb="0" eb="2">
      <t>ニッスウ</t>
    </rPh>
    <phoneticPr fontId="2"/>
  </si>
  <si>
    <t>計</t>
    <rPh sb="0" eb="1">
      <t>ケイ</t>
    </rPh>
    <phoneticPr fontId="2"/>
  </si>
  <si>
    <t>在庫数量</t>
    <rPh sb="0" eb="2">
      <t>ザイコ</t>
    </rPh>
    <rPh sb="2" eb="4">
      <t>スウリョウ</t>
    </rPh>
    <phoneticPr fontId="2"/>
  </si>
  <si>
    <t>日</t>
    <rPh sb="0" eb="1">
      <t>ニチ</t>
    </rPh>
    <phoneticPr fontId="2"/>
  </si>
  <si>
    <t>（繰越数量）</t>
    <rPh sb="1" eb="3">
      <t>クリコシ</t>
    </rPh>
    <rPh sb="3" eb="5">
      <t>スウリョウ</t>
    </rPh>
    <phoneticPr fontId="2"/>
  </si>
  <si>
    <t>月分</t>
    <rPh sb="0" eb="1">
      <t>ツキ</t>
    </rPh>
    <rPh sb="1" eb="2">
      <t>ブン</t>
    </rPh>
    <phoneticPr fontId="2"/>
  </si>
  <si>
    <t>購入　　　数量</t>
    <rPh sb="0" eb="2">
      <t>コウニュウ</t>
    </rPh>
    <rPh sb="5" eb="7">
      <t>スウリョウ</t>
    </rPh>
    <phoneticPr fontId="2"/>
  </si>
  <si>
    <t>使用　　　数量</t>
    <rPh sb="0" eb="2">
      <t>シヨウ</t>
    </rPh>
    <rPh sb="5" eb="7">
      <t>スウリョウ</t>
    </rPh>
    <phoneticPr fontId="2"/>
  </si>
  <si>
    <t>給油　　　数量</t>
    <rPh sb="0" eb="2">
      <t>キュウユ</t>
    </rPh>
    <rPh sb="5" eb="7">
      <t>スウリョウ</t>
    </rPh>
    <phoneticPr fontId="2"/>
  </si>
  <si>
    <t>稼働　　　時間</t>
    <rPh sb="0" eb="2">
      <t>カドウ</t>
    </rPh>
    <rPh sb="5" eb="7">
      <t>ジカン</t>
    </rPh>
    <phoneticPr fontId="2"/>
  </si>
  <si>
    <t>作業　　　内容</t>
    <rPh sb="0" eb="2">
      <t>サギョウ</t>
    </rPh>
    <rPh sb="5" eb="7">
      <t>ナイヨウ</t>
    </rPh>
    <phoneticPr fontId="2"/>
  </si>
  <si>
    <t>～</t>
    <phoneticPr fontId="2"/>
  </si>
  <si>
    <t>№</t>
    <phoneticPr fontId="2"/>
  </si>
  <si>
    <t>＝</t>
    <phoneticPr fontId="2"/>
  </si>
  <si>
    <t>月分</t>
    <rPh sb="0" eb="2">
      <t>ガツブン</t>
    </rPh>
    <phoneticPr fontId="2"/>
  </si>
  <si>
    <t>作業内容</t>
    <rPh sb="0" eb="2">
      <t>サギョウ</t>
    </rPh>
    <rPh sb="2" eb="4">
      <t>ナイヨウ</t>
    </rPh>
    <phoneticPr fontId="2"/>
  </si>
  <si>
    <t>免税軽油使用実績表</t>
    <rPh sb="0" eb="4">
      <t>メンゼイケイユ</t>
    </rPh>
    <rPh sb="4" eb="6">
      <t>シヨウ</t>
    </rPh>
    <rPh sb="6" eb="9">
      <t>ジッセキヒョウ</t>
    </rPh>
    <phoneticPr fontId="2"/>
  </si>
  <si>
    <t>機械の名称（型式）</t>
    <rPh sb="0" eb="2">
      <t>キカイ</t>
    </rPh>
    <rPh sb="3" eb="5">
      <t>メイショウ</t>
    </rPh>
    <rPh sb="6" eb="8">
      <t>カタシキ</t>
    </rPh>
    <phoneticPr fontId="2"/>
  </si>
  <si>
    <t>購  入　　　数  量</t>
    <rPh sb="0" eb="1">
      <t>コウ</t>
    </rPh>
    <rPh sb="3" eb="4">
      <t>ニュウ</t>
    </rPh>
    <rPh sb="7" eb="8">
      <t>カズ</t>
    </rPh>
    <rPh sb="10" eb="11">
      <t>リョウ</t>
    </rPh>
    <phoneticPr fontId="2"/>
  </si>
  <si>
    <t>使  用　　　数  量</t>
    <rPh sb="0" eb="1">
      <t>シ</t>
    </rPh>
    <rPh sb="3" eb="4">
      <t>ヨウ</t>
    </rPh>
    <rPh sb="7" eb="8">
      <t>カズ</t>
    </rPh>
    <rPh sb="10" eb="11">
      <t>リョウ</t>
    </rPh>
    <phoneticPr fontId="2"/>
  </si>
  <si>
    <t>燃費</t>
    <rPh sb="0" eb="2">
      <t>ネンピ</t>
    </rPh>
    <phoneticPr fontId="2"/>
  </si>
  <si>
    <t>燃費
ℓ／ｈ</t>
    <rPh sb="0" eb="2">
      <t>ネンピ</t>
    </rPh>
    <phoneticPr fontId="2"/>
  </si>
  <si>
    <t>合        計</t>
    <rPh sb="0" eb="1">
      <t>ゴウ</t>
    </rPh>
    <rPh sb="9" eb="10">
      <t>ケイ</t>
    </rPh>
    <phoneticPr fontId="2"/>
  </si>
  <si>
    <t>機械名（型式）</t>
    <rPh sb="0" eb="2">
      <t>キカイ</t>
    </rPh>
    <rPh sb="2" eb="3">
      <t>メイ</t>
    </rPh>
    <phoneticPr fontId="2"/>
  </si>
  <si>
    <t>作業内容</t>
    <rPh sb="0" eb="4">
      <t>サギョウナイヨウ</t>
    </rPh>
    <phoneticPr fontId="2"/>
  </si>
  <si>
    <t>合　　計</t>
    <rPh sb="0" eb="1">
      <t>ゴウ</t>
    </rPh>
    <rPh sb="3" eb="4">
      <t>ケイ</t>
    </rPh>
    <phoneticPr fontId="2"/>
  </si>
  <si>
    <t>月</t>
    <rPh sb="0" eb="1">
      <t>ガツ</t>
    </rPh>
    <phoneticPr fontId="2"/>
  </si>
  <si>
    <t>日　～</t>
    <rPh sb="0" eb="1">
      <t>ニチ</t>
    </rPh>
    <phoneticPr fontId="2"/>
  </si>
  <si>
    <t>日　　）</t>
    <rPh sb="0" eb="1">
      <t>ニチ</t>
    </rPh>
    <phoneticPr fontId="2"/>
  </si>
  <si>
    <t>所要見込数量</t>
    <rPh sb="0" eb="6">
      <t>ショヨウミコミスウリョウ</t>
    </rPh>
    <phoneticPr fontId="2"/>
  </si>
  <si>
    <t>－</t>
    <phoneticPr fontId="2"/>
  </si>
  <si>
    <t>在庫数量</t>
    <rPh sb="0" eb="4">
      <t>ザイコスウリョウ</t>
    </rPh>
    <phoneticPr fontId="2"/>
  </si>
  <si>
    <t>交付申請数量</t>
    <rPh sb="0" eb="4">
      <t>コウフシンセイ</t>
    </rPh>
    <rPh sb="4" eb="6">
      <t>スウリョウ</t>
    </rPh>
    <phoneticPr fontId="2"/>
  </si>
  <si>
    <r>
      <t xml:space="preserve">前回実績
燃費
</t>
    </r>
    <r>
      <rPr>
        <b/>
        <sz val="11"/>
        <rFont val="ＭＳ Ｐゴシック"/>
        <family val="3"/>
        <charset val="128"/>
      </rPr>
      <t xml:space="preserve"> b</t>
    </r>
    <rPh sb="0" eb="2">
      <t>ゼンカイ</t>
    </rPh>
    <rPh sb="2" eb="4">
      <t>ジッセキ</t>
    </rPh>
    <rPh sb="5" eb="6">
      <t>ネン</t>
    </rPh>
    <rPh sb="6" eb="7">
      <t>ヒ</t>
    </rPh>
    <phoneticPr fontId="2"/>
  </si>
  <si>
    <t xml:space="preserve"> №</t>
    <phoneticPr fontId="2"/>
  </si>
  <si>
    <t>購 入業者</t>
    <rPh sb="0" eb="1">
      <t>コウ</t>
    </rPh>
    <rPh sb="2" eb="3">
      <t>ニュウ</t>
    </rPh>
    <rPh sb="3" eb="5">
      <t>ギョウシャ</t>
    </rPh>
    <phoneticPr fontId="2"/>
  </si>
  <si>
    <t>使用した免税証</t>
    <rPh sb="0" eb="2">
      <t>シヨウ</t>
    </rPh>
    <rPh sb="4" eb="7">
      <t>メンゼイショウ</t>
    </rPh>
    <phoneticPr fontId="2"/>
  </si>
  <si>
    <t>枚数</t>
    <rPh sb="0" eb="2">
      <t>マイスウ</t>
    </rPh>
    <phoneticPr fontId="2"/>
  </si>
  <si>
    <t>数量</t>
    <rPh sb="0" eb="2">
      <t>スウリョウ</t>
    </rPh>
    <phoneticPr fontId="2"/>
  </si>
  <si>
    <t>　　ℓ　券</t>
    <rPh sb="4" eb="5">
      <t>ケン</t>
    </rPh>
    <phoneticPr fontId="2"/>
  </si>
  <si>
    <t>免税軽油の引取り等に係る報告書　別紙</t>
    <rPh sb="0" eb="4">
      <t>メンゼイケイユ</t>
    </rPh>
    <rPh sb="5" eb="7">
      <t>ヒキト</t>
    </rPh>
    <rPh sb="8" eb="9">
      <t>トウ</t>
    </rPh>
    <rPh sb="10" eb="11">
      <t>カカ</t>
    </rPh>
    <rPh sb="12" eb="15">
      <t>ホウコクショ</t>
    </rPh>
    <rPh sb="16" eb="18">
      <t>ベッシ</t>
    </rPh>
    <phoneticPr fontId="2"/>
  </si>
  <si>
    <t>購入
数量</t>
    <rPh sb="0" eb="2">
      <t>コウニュウ</t>
    </rPh>
    <rPh sb="3" eb="5">
      <t>スウリョウ</t>
    </rPh>
    <phoneticPr fontId="2"/>
  </si>
  <si>
    <t>番　　号</t>
    <rPh sb="0" eb="1">
      <t>バン</t>
    </rPh>
    <rPh sb="3" eb="4">
      <t>ゴウ</t>
    </rPh>
    <phoneticPr fontId="2"/>
  </si>
  <si>
    <t>枚</t>
    <rPh sb="0" eb="1">
      <t>マイ</t>
    </rPh>
    <phoneticPr fontId="2"/>
  </si>
  <si>
    <t>ℓ</t>
    <phoneticPr fontId="2"/>
  </si>
  <si>
    <t>～</t>
  </si>
  <si>
    <t>月初に保有する免税証</t>
    <rPh sb="0" eb="2">
      <t>ツキハジ</t>
    </rPh>
    <rPh sb="3" eb="5">
      <t>ホユウ</t>
    </rPh>
    <rPh sb="7" eb="10">
      <t>メンゼイショウ</t>
    </rPh>
    <phoneticPr fontId="2"/>
  </si>
  <si>
    <t>使用量合計</t>
    <rPh sb="0" eb="2">
      <t>シヨウ</t>
    </rPh>
    <rPh sb="2" eb="3">
      <t>リョウ</t>
    </rPh>
    <rPh sb="3" eb="5">
      <t>ゴウケイ</t>
    </rPh>
    <phoneticPr fontId="2"/>
  </si>
  <si>
    <t>繰越数量</t>
    <rPh sb="0" eb="2">
      <t>クリコシ</t>
    </rPh>
    <rPh sb="2" eb="4">
      <t>スウリョウ</t>
    </rPh>
    <phoneticPr fontId="2"/>
  </si>
  <si>
    <t>在　庫
（繰越）
数　　量</t>
    <rPh sb="0" eb="1">
      <t>ザイ</t>
    </rPh>
    <rPh sb="2" eb="3">
      <t>コ</t>
    </rPh>
    <phoneticPr fontId="2"/>
  </si>
  <si>
    <t>※　番号欄には次の通り記入してください。　①免税証一連番号の下６桁、５桁が０の場合は下４桁　②下６桁が０で下５桁が１以上の場合は下５桁　③下６桁が１以上の場合は下６桁</t>
    <rPh sb="2" eb="5">
      <t>バンゴウラン</t>
    </rPh>
    <rPh sb="7" eb="8">
      <t>ツギ</t>
    </rPh>
    <rPh sb="9" eb="10">
      <t>トオ</t>
    </rPh>
    <rPh sb="11" eb="13">
      <t>キニュウ</t>
    </rPh>
    <rPh sb="22" eb="25">
      <t>メンゼイショウ</t>
    </rPh>
    <rPh sb="25" eb="27">
      <t>イチレン</t>
    </rPh>
    <rPh sb="27" eb="29">
      <t>バンゴウ</t>
    </rPh>
    <rPh sb="30" eb="31">
      <t>シモ</t>
    </rPh>
    <rPh sb="32" eb="33">
      <t>ケタ</t>
    </rPh>
    <rPh sb="35" eb="36">
      <t>ケタ</t>
    </rPh>
    <rPh sb="39" eb="41">
      <t>バアイ</t>
    </rPh>
    <rPh sb="42" eb="43">
      <t>シモ</t>
    </rPh>
    <rPh sb="44" eb="45">
      <t>ケタ</t>
    </rPh>
    <rPh sb="47" eb="48">
      <t>シモ</t>
    </rPh>
    <rPh sb="49" eb="50">
      <t>ケタ</t>
    </rPh>
    <rPh sb="53" eb="54">
      <t>シモ</t>
    </rPh>
    <rPh sb="55" eb="56">
      <t>ケタ</t>
    </rPh>
    <rPh sb="58" eb="60">
      <t>イジョウ</t>
    </rPh>
    <rPh sb="61" eb="63">
      <t>バアイ</t>
    </rPh>
    <rPh sb="64" eb="65">
      <t>シモ</t>
    </rPh>
    <rPh sb="66" eb="67">
      <t>ケタ</t>
    </rPh>
    <rPh sb="69" eb="70">
      <t>シモ</t>
    </rPh>
    <rPh sb="71" eb="72">
      <t>ケタ</t>
    </rPh>
    <rPh sb="74" eb="76">
      <t>イジョウ</t>
    </rPh>
    <rPh sb="77" eb="79">
      <t>バアイ</t>
    </rPh>
    <rPh sb="80" eb="81">
      <t>シモ</t>
    </rPh>
    <rPh sb="82" eb="83">
      <t>ケタ</t>
    </rPh>
    <phoneticPr fontId="2"/>
  </si>
  <si>
    <t>※　「購入業者」欄は、免税証表面記載の者から購入した場合は「申請業者」とし、それ以外は購入した業者名を記入してください。</t>
    <rPh sb="3" eb="7">
      <t>コウニュウギョウシャ</t>
    </rPh>
    <rPh sb="8" eb="9">
      <t>ラン</t>
    </rPh>
    <rPh sb="11" eb="14">
      <t>メンゼイショウ</t>
    </rPh>
    <rPh sb="14" eb="16">
      <t>ヒョウメン</t>
    </rPh>
    <rPh sb="16" eb="18">
      <t>キサイ</t>
    </rPh>
    <rPh sb="19" eb="20">
      <t>モノ</t>
    </rPh>
    <rPh sb="22" eb="24">
      <t>コウニュウ</t>
    </rPh>
    <rPh sb="26" eb="28">
      <t>バアイ</t>
    </rPh>
    <rPh sb="30" eb="32">
      <t>シンセイ</t>
    </rPh>
    <rPh sb="32" eb="34">
      <t>ギョウシャ</t>
    </rPh>
    <rPh sb="40" eb="42">
      <t>イガイ</t>
    </rPh>
    <rPh sb="43" eb="45">
      <t>コウニュウ</t>
    </rPh>
    <rPh sb="47" eb="50">
      <t>ギョウシャメイ</t>
    </rPh>
    <rPh sb="51" eb="53">
      <t>キニュウ</t>
    </rPh>
    <phoneticPr fontId="2"/>
  </si>
  <si>
    <t>非表示帳票あり</t>
    <rPh sb="0" eb="3">
      <t>ヒヒョウジ</t>
    </rPh>
    <rPh sb="3" eb="5">
      <t>チョウヒョウ</t>
    </rPh>
    <phoneticPr fontId="2"/>
  </si>
  <si>
    <t>時間
（h）</t>
    <rPh sb="0" eb="2">
      <t>ジカン</t>
    </rPh>
    <phoneticPr fontId="2"/>
  </si>
  <si>
    <t>軽油使用
量（ℓ）</t>
    <rPh sb="0" eb="1">
      <t>ケイ</t>
    </rPh>
    <rPh sb="1" eb="2">
      <t>アブラ</t>
    </rPh>
    <rPh sb="2" eb="4">
      <t>シヨウ</t>
    </rPh>
    <rPh sb="5" eb="6">
      <t>リョウ</t>
    </rPh>
    <phoneticPr fontId="2"/>
  </si>
  <si>
    <r>
      <t xml:space="preserve">時間
</t>
    </r>
    <r>
      <rPr>
        <b/>
        <sz val="11"/>
        <rFont val="ＭＳ Ｐゴシック"/>
        <family val="3"/>
        <charset val="128"/>
      </rPr>
      <t xml:space="preserve"> a</t>
    </r>
    <rPh sb="0" eb="2">
      <t>ジカン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</si>
  <si>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color indexed="10"/>
        <rFont val="ＭＳ Ｐゴシック"/>
        <family val="3"/>
        <charset val="128"/>
      </rPr>
      <t>実績</t>
    </r>
    <r>
      <rPr>
        <b/>
        <sz val="16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>報告書 　</t>
    </r>
    <r>
      <rPr>
        <b/>
        <sz val="12"/>
        <rFont val="ＭＳ Ｐゴシック"/>
        <family val="3"/>
        <charset val="128"/>
      </rPr>
      <t>（</t>
    </r>
    <rPh sb="0" eb="2">
      <t>メンゼイ</t>
    </rPh>
    <rPh sb="2" eb="4">
      <t>ケイユ</t>
    </rPh>
    <rPh sb="4" eb="6">
      <t>シヨウ</t>
    </rPh>
    <rPh sb="7" eb="9">
      <t>ジッセキ</t>
    </rPh>
    <rPh sb="10" eb="12">
      <t>ホウコク</t>
    </rPh>
    <rPh sb="12" eb="13">
      <t>ショ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</si>
  <si>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color indexed="12"/>
        <rFont val="ＭＳ Ｐゴシック"/>
        <family val="3"/>
        <charset val="128"/>
      </rPr>
      <t>見込</t>
    </r>
    <r>
      <rPr>
        <b/>
        <sz val="16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>積算書 　</t>
    </r>
    <r>
      <rPr>
        <b/>
        <sz val="12"/>
        <rFont val="ＭＳ Ｐゴシック"/>
        <family val="3"/>
        <charset val="128"/>
      </rPr>
      <t>（</t>
    </r>
    <r>
      <rPr>
        <b/>
        <sz val="16"/>
        <rFont val="ＭＳ Ｐゴシック"/>
        <family val="3"/>
        <charset val="128"/>
      </rPr>
      <t>　</t>
    </r>
    <rPh sb="0" eb="2">
      <t>メンゼイ</t>
    </rPh>
    <rPh sb="2" eb="4">
      <t>ケイユ</t>
    </rPh>
    <rPh sb="4" eb="6">
      <t>シヨウ</t>
    </rPh>
    <rPh sb="7" eb="9">
      <t>ミコ</t>
    </rPh>
    <rPh sb="10" eb="12">
      <t>セキサン</t>
    </rPh>
    <rPh sb="12" eb="13">
      <t>ショ</t>
    </rPh>
    <phoneticPr fontId="2"/>
  </si>
  <si>
    <t>黄色いセルに入力してください。</t>
    <rPh sb="0" eb="2">
      <t>キイロ</t>
    </rPh>
    <rPh sb="6" eb="8">
      <t>ニュウリョク</t>
    </rPh>
    <phoneticPr fontId="2"/>
  </si>
  <si>
    <t>注</t>
    <rPh sb="0" eb="1">
      <t>チュウ</t>
    </rPh>
    <phoneticPr fontId="2"/>
  </si>
  <si>
    <t>所要
見込（ℓ）
a × b</t>
    <rPh sb="0" eb="2">
      <t>ショヨウ</t>
    </rPh>
    <rPh sb="3" eb="5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</si>
</sst>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;[Red]\-#,##0.0"/>
    <numFmt numFmtId="177" formatCode="0.0_);[Red]\(0.0\)"/>
    <numFmt numFmtId="178" formatCode="#,##0_ ;[Red]\-#,##0\ "/>
    <numFmt numFmtId="179" formatCode="#,##0.00&quot; ℓ／h&quot;"/>
    <numFmt numFmtId="180" formatCode="#,##0_ "/>
    <numFmt numFmtId="181" formatCode="m/d;@"/>
    <numFmt numFmtId="182" formatCode="m/d"/>
    <numFmt numFmtId="183" formatCode="#,##0_);[Red]\(#,##0\)"/>
    <numFmt numFmtId="184" formatCode="General&quot;月&quot;&quot;に&quot;"/>
    <numFmt numFmtId="185" formatCode="General&quot;月&quot;&quot;へ&quot;"/>
    <numFmt numFmtId="186" formatCode="#,##0.0_);[Red]\(#,##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1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176" fontId="1" fillId="0" borderId="4" xfId="1" applyNumberFormat="1" applyFont="1" applyBorder="1" applyAlignment="1" applyProtection="1">
      <alignment shrinkToFit="1"/>
      <protection locked="0"/>
    </xf>
    <xf numFmtId="176" fontId="1" fillId="0" borderId="4" xfId="1" applyNumberFormat="1" applyFont="1" applyFill="1" applyBorder="1" applyAlignment="1">
      <alignment shrinkToFit="1"/>
    </xf>
    <xf numFmtId="176" fontId="1" fillId="0" borderId="5" xfId="1" applyNumberFormat="1" applyFont="1" applyBorder="1" applyAlignment="1" applyProtection="1">
      <alignment horizontal="right" shrinkToFit="1"/>
      <protection locked="0"/>
    </xf>
    <xf numFmtId="176" fontId="1" fillId="0" borderId="6" xfId="1" applyNumberFormat="1" applyFont="1" applyBorder="1" applyAlignment="1" applyProtection="1">
      <alignment vertical="center" shrinkToFit="1"/>
      <protection locked="0"/>
    </xf>
    <xf numFmtId="176" fontId="1" fillId="0" borderId="7" xfId="1" applyNumberFormat="1" applyFont="1" applyBorder="1" applyAlignment="1" applyProtection="1">
      <alignment horizontal="right" shrinkToFit="1"/>
      <protection locked="0"/>
    </xf>
    <xf numFmtId="176" fontId="1" fillId="0" borderId="8" xfId="1" applyNumberFormat="1" applyFont="1" applyBorder="1" applyAlignment="1" applyProtection="1">
      <alignment vertical="center" shrinkToFit="1"/>
      <protection locked="0"/>
    </xf>
    <xf numFmtId="176" fontId="1" fillId="0" borderId="7" xfId="1" applyNumberFormat="1" applyFont="1" applyBorder="1" applyAlignment="1" applyProtection="1">
      <alignment shrinkToFit="1"/>
      <protection locked="0"/>
    </xf>
    <xf numFmtId="176" fontId="1" fillId="0" borderId="9" xfId="1" applyNumberFormat="1" applyFont="1" applyBorder="1" applyAlignment="1" applyProtection="1">
      <alignment vertical="center" shrinkToFit="1"/>
      <protection locked="0"/>
    </xf>
    <xf numFmtId="176" fontId="1" fillId="0" borderId="10" xfId="1" applyNumberFormat="1" applyFont="1" applyBorder="1" applyAlignment="1" applyProtection="1">
      <alignment vertical="center" shrinkToFit="1"/>
      <protection locked="0"/>
    </xf>
    <xf numFmtId="176" fontId="1" fillId="0" borderId="11" xfId="1" applyNumberFormat="1" applyFont="1" applyBorder="1" applyAlignment="1" applyProtection="1">
      <alignment horizontal="right" vertical="center" shrinkToFit="1"/>
      <protection locked="0"/>
    </xf>
    <xf numFmtId="176" fontId="1" fillId="0" borderId="12" xfId="1" applyNumberFormat="1" applyFont="1" applyBorder="1" applyAlignment="1" applyProtection="1">
      <alignment vertical="center" shrinkToFit="1"/>
      <protection locked="0"/>
    </xf>
    <xf numFmtId="176" fontId="1" fillId="0" borderId="13" xfId="1" applyNumberFormat="1" applyFont="1" applyBorder="1" applyAlignment="1" applyProtection="1">
      <alignment vertical="center" shrinkToFit="1"/>
      <protection locked="0"/>
    </xf>
    <xf numFmtId="176" fontId="1" fillId="0" borderId="14" xfId="1" applyNumberFormat="1" applyFont="1" applyBorder="1" applyAlignment="1" applyProtection="1">
      <alignment vertical="center" shrinkToFit="1"/>
      <protection locked="0"/>
    </xf>
    <xf numFmtId="176" fontId="1" fillId="0" borderId="15" xfId="1" applyNumberFormat="1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176" fontId="1" fillId="0" borderId="18" xfId="1" applyNumberFormat="1" applyFont="1" applyFill="1" applyBorder="1" applyAlignment="1" applyProtection="1">
      <alignment vertical="center" shrinkToFit="1"/>
    </xf>
    <xf numFmtId="0" fontId="0" fillId="0" borderId="19" xfId="0" applyBorder="1" applyAlignment="1">
      <alignment horizontal="center" vertical="center"/>
    </xf>
    <xf numFmtId="176" fontId="1" fillId="0" borderId="20" xfId="1" applyNumberFormat="1" applyFont="1" applyFill="1" applyBorder="1" applyAlignment="1" applyProtection="1">
      <alignment vertical="center" shrinkToFit="1"/>
    </xf>
    <xf numFmtId="0" fontId="0" fillId="0" borderId="21" xfId="0" applyBorder="1" applyAlignment="1">
      <alignment horizontal="center" vertical="center"/>
    </xf>
    <xf numFmtId="176" fontId="1" fillId="0" borderId="22" xfId="1" applyNumberFormat="1" applyFont="1" applyFill="1" applyBorder="1" applyAlignment="1" applyProtection="1">
      <alignment vertical="center" shrinkToFit="1"/>
    </xf>
    <xf numFmtId="0" fontId="0" fillId="0" borderId="23" xfId="0" applyBorder="1" applyAlignment="1">
      <alignment horizontal="center" vertical="center"/>
    </xf>
    <xf numFmtId="176" fontId="1" fillId="0" borderId="24" xfId="1" applyNumberFormat="1" applyFont="1" applyFill="1" applyBorder="1" applyAlignment="1" applyProtection="1">
      <alignment vertical="center" shrinkToFit="1"/>
    </xf>
    <xf numFmtId="0" fontId="0" fillId="0" borderId="25" xfId="0" applyBorder="1" applyAlignment="1">
      <alignment horizontal="center" vertical="center"/>
    </xf>
    <xf numFmtId="176" fontId="1" fillId="0" borderId="26" xfId="1" applyNumberFormat="1" applyFont="1" applyFill="1" applyBorder="1" applyAlignment="1" applyProtection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176" fontId="1" fillId="0" borderId="28" xfId="1" applyNumberFormat="1" applyFont="1" applyFill="1" applyBorder="1" applyAlignment="1" applyProtection="1">
      <alignment vertical="center" shrinkToFit="1"/>
    </xf>
    <xf numFmtId="176" fontId="1" fillId="0" borderId="29" xfId="1" applyNumberFormat="1" applyFont="1" applyFill="1" applyBorder="1" applyAlignment="1" applyProtection="1">
      <alignment vertical="center" shrinkToFit="1"/>
    </xf>
    <xf numFmtId="176" fontId="1" fillId="0" borderId="30" xfId="1" applyNumberFormat="1" applyFont="1" applyFill="1" applyBorder="1" applyAlignment="1" applyProtection="1">
      <alignment vertical="center" shrinkToFit="1"/>
    </xf>
    <xf numFmtId="176" fontId="4" fillId="0" borderId="31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56" fontId="0" fillId="0" borderId="3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78" fontId="4" fillId="0" borderId="36" xfId="1" applyNumberFormat="1" applyFont="1" applyFill="1" applyBorder="1" applyAlignment="1" applyProtection="1">
      <alignment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83" fontId="1" fillId="0" borderId="18" xfId="1" applyNumberFormat="1" applyFont="1" applyFill="1" applyBorder="1" applyAlignment="1" applyProtection="1">
      <alignment vertical="center" shrinkToFit="1"/>
    </xf>
    <xf numFmtId="183" fontId="1" fillId="0" borderId="20" xfId="1" applyNumberFormat="1" applyFont="1" applyFill="1" applyBorder="1" applyAlignment="1" applyProtection="1">
      <alignment vertical="center" shrinkToFit="1"/>
    </xf>
    <xf numFmtId="183" fontId="1" fillId="0" borderId="22" xfId="1" applyNumberFormat="1" applyFont="1" applyFill="1" applyBorder="1" applyAlignment="1" applyProtection="1">
      <alignment vertical="center" shrinkToFit="1"/>
    </xf>
    <xf numFmtId="183" fontId="1" fillId="0" borderId="24" xfId="1" applyNumberFormat="1" applyFont="1" applyFill="1" applyBorder="1" applyAlignment="1" applyProtection="1">
      <alignment vertical="center" shrinkToFit="1"/>
    </xf>
    <xf numFmtId="183" fontId="1" fillId="0" borderId="28" xfId="1" applyNumberFormat="1" applyFont="1" applyFill="1" applyBorder="1" applyAlignment="1" applyProtection="1">
      <alignment vertical="center" shrinkToFit="1"/>
    </xf>
    <xf numFmtId="178" fontId="1" fillId="0" borderId="39" xfId="1" applyNumberFormat="1" applyFont="1" applyFill="1" applyBorder="1" applyAlignment="1" applyProtection="1">
      <alignment vertical="center" shrinkToFit="1"/>
    </xf>
    <xf numFmtId="178" fontId="1" fillId="0" borderId="40" xfId="1" applyNumberFormat="1" applyFont="1" applyFill="1" applyBorder="1" applyAlignment="1" applyProtection="1">
      <alignment vertical="center" shrinkToFit="1"/>
    </xf>
    <xf numFmtId="178" fontId="1" fillId="0" borderId="1" xfId="1" applyNumberFormat="1" applyFont="1" applyFill="1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 applyProtection="1">
      <alignment horizontal="center" vertical="center" shrinkToFit="1"/>
    </xf>
    <xf numFmtId="178" fontId="1" fillId="0" borderId="41" xfId="1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 wrapText="1"/>
    </xf>
    <xf numFmtId="55" fontId="11" fillId="0" borderId="0" xfId="0" applyNumberFormat="1" applyFont="1" applyAlignment="1">
      <alignment vertical="center"/>
    </xf>
    <xf numFmtId="183" fontId="1" fillId="0" borderId="11" xfId="1" applyNumberFormat="1" applyFont="1" applyFill="1" applyBorder="1" applyAlignment="1" applyProtection="1">
      <alignment vertical="center" shrinkToFit="1"/>
    </xf>
    <xf numFmtId="183" fontId="1" fillId="0" borderId="42" xfId="1" applyNumberFormat="1" applyFont="1" applyFill="1" applyBorder="1" applyAlignment="1" applyProtection="1">
      <alignment vertical="center" shrinkToFit="1"/>
      <protection locked="0"/>
    </xf>
    <xf numFmtId="183" fontId="0" fillId="0" borderId="42" xfId="1" applyNumberFormat="1" applyFont="1" applyFill="1" applyBorder="1" applyAlignment="1" applyProtection="1">
      <alignment horizontal="center" vertical="center" shrinkToFit="1"/>
    </xf>
    <xf numFmtId="183" fontId="1" fillId="0" borderId="43" xfId="1" applyNumberFormat="1" applyFont="1" applyFill="1" applyBorder="1" applyAlignment="1" applyProtection="1">
      <alignment vertical="center" shrinkToFit="1"/>
      <protection locked="0"/>
    </xf>
    <xf numFmtId="183" fontId="1" fillId="0" borderId="12" xfId="1" applyNumberFormat="1" applyFont="1" applyFill="1" applyBorder="1" applyAlignment="1" applyProtection="1">
      <alignment vertical="center" shrinkToFit="1"/>
    </xf>
    <xf numFmtId="183" fontId="1" fillId="0" borderId="44" xfId="1" applyNumberFormat="1" applyFont="1" applyFill="1" applyBorder="1" applyAlignment="1" applyProtection="1">
      <alignment vertical="center" shrinkToFit="1"/>
      <protection locked="0"/>
    </xf>
    <xf numFmtId="183" fontId="1" fillId="0" borderId="45" xfId="1" applyNumberFormat="1" applyFont="1" applyFill="1" applyBorder="1" applyAlignment="1" applyProtection="1">
      <alignment vertical="center" shrinkToFit="1"/>
      <protection locked="0"/>
    </xf>
    <xf numFmtId="183" fontId="1" fillId="0" borderId="13" xfId="1" applyNumberFormat="1" applyFont="1" applyFill="1" applyBorder="1" applyAlignment="1" applyProtection="1">
      <alignment vertical="center" shrinkToFit="1"/>
    </xf>
    <xf numFmtId="183" fontId="1" fillId="0" borderId="46" xfId="1" applyNumberFormat="1" applyFont="1" applyFill="1" applyBorder="1" applyAlignment="1" applyProtection="1">
      <alignment vertical="center" shrinkToFit="1"/>
      <protection locked="0"/>
    </xf>
    <xf numFmtId="183" fontId="1" fillId="0" borderId="47" xfId="1" applyNumberFormat="1" applyFont="1" applyFill="1" applyBorder="1" applyAlignment="1" applyProtection="1">
      <alignment vertical="center" shrinkToFit="1"/>
      <protection locked="0"/>
    </xf>
    <xf numFmtId="183" fontId="1" fillId="0" borderId="14" xfId="1" applyNumberFormat="1" applyFont="1" applyFill="1" applyBorder="1" applyAlignment="1" applyProtection="1">
      <alignment vertical="center" shrinkToFit="1"/>
    </xf>
    <xf numFmtId="183" fontId="1" fillId="0" borderId="48" xfId="1" applyNumberFormat="1" applyFont="1" applyFill="1" applyBorder="1" applyAlignment="1" applyProtection="1">
      <alignment vertical="center" shrinkToFit="1"/>
      <protection locked="0"/>
    </xf>
    <xf numFmtId="183" fontId="1" fillId="0" borderId="49" xfId="1" applyNumberFormat="1" applyFont="1" applyFill="1" applyBorder="1" applyAlignment="1" applyProtection="1">
      <alignment vertical="center" shrinkToFit="1"/>
      <protection locked="0"/>
    </xf>
    <xf numFmtId="183" fontId="1" fillId="0" borderId="50" xfId="1" applyNumberFormat="1" applyFont="1" applyFill="1" applyBorder="1" applyAlignment="1" applyProtection="1">
      <alignment vertical="center" shrinkToFit="1"/>
    </xf>
    <xf numFmtId="183" fontId="1" fillId="0" borderId="30" xfId="1" applyNumberFormat="1" applyFont="1" applyFill="1" applyBorder="1" applyAlignment="1" applyProtection="1">
      <alignment vertical="center" shrinkToFit="1"/>
    </xf>
    <xf numFmtId="183" fontId="1" fillId="0" borderId="29" xfId="1" applyNumberFormat="1" applyFont="1" applyFill="1" applyBorder="1" applyAlignment="1" applyProtection="1">
      <alignment vertical="center" shrinkToFit="1"/>
    </xf>
    <xf numFmtId="183" fontId="1" fillId="0" borderId="51" xfId="1" applyNumberFormat="1" applyFont="1" applyFill="1" applyBorder="1" applyAlignment="1" applyProtection="1">
      <alignment vertical="center" shrinkToFit="1"/>
    </xf>
    <xf numFmtId="183" fontId="1" fillId="0" borderId="52" xfId="1" applyNumberFormat="1" applyFont="1" applyFill="1" applyBorder="1" applyAlignment="1" applyProtection="1">
      <alignment vertical="center" shrinkToFit="1"/>
    </xf>
    <xf numFmtId="183" fontId="1" fillId="0" borderId="53" xfId="1" applyNumberFormat="1" applyFont="1" applyFill="1" applyBorder="1" applyAlignment="1" applyProtection="1">
      <alignment vertical="center" shrinkToFit="1"/>
    </xf>
    <xf numFmtId="183" fontId="1" fillId="0" borderId="54" xfId="1" applyNumberFormat="1" applyFont="1" applyFill="1" applyBorder="1" applyAlignment="1" applyProtection="1">
      <alignment vertical="center" shrinkToFit="1"/>
    </xf>
    <xf numFmtId="0" fontId="0" fillId="0" borderId="55" xfId="0" applyBorder="1" applyAlignment="1">
      <alignment vertical="center"/>
    </xf>
    <xf numFmtId="178" fontId="1" fillId="0" borderId="56" xfId="1" applyNumberFormat="1" applyFont="1" applyFill="1" applyBorder="1" applyAlignment="1" applyProtection="1">
      <alignment vertical="center" shrinkToFit="1"/>
    </xf>
    <xf numFmtId="0" fontId="3" fillId="0" borderId="57" xfId="0" applyFont="1" applyBorder="1" applyAlignment="1">
      <alignment horizontal="center" vertical="center" wrapText="1"/>
    </xf>
    <xf numFmtId="183" fontId="1" fillId="0" borderId="58" xfId="1" applyNumberFormat="1" applyFont="1" applyFill="1" applyBorder="1" applyAlignment="1" applyProtection="1">
      <alignment vertical="center" shrinkToFit="1"/>
    </xf>
    <xf numFmtId="183" fontId="1" fillId="0" borderId="59" xfId="1" applyNumberFormat="1" applyFont="1" applyFill="1" applyBorder="1" applyAlignment="1" applyProtection="1">
      <alignment vertical="center" shrinkToFit="1"/>
    </xf>
    <xf numFmtId="183" fontId="1" fillId="0" borderId="60" xfId="1" applyNumberFormat="1" applyFont="1" applyFill="1" applyBorder="1" applyAlignment="1" applyProtection="1">
      <alignment vertical="center" shrinkToFit="1"/>
    </xf>
    <xf numFmtId="183" fontId="1" fillId="0" borderId="61" xfId="1" applyNumberFormat="1" applyFont="1" applyFill="1" applyBorder="1" applyAlignment="1" applyProtection="1">
      <alignment vertical="center" shrinkToFit="1"/>
    </xf>
    <xf numFmtId="183" fontId="1" fillId="0" borderId="62" xfId="1" applyNumberFormat="1" applyFont="1" applyFill="1" applyBorder="1" applyAlignment="1" applyProtection="1">
      <alignment vertical="center" shrinkToFit="1"/>
    </xf>
    <xf numFmtId="183" fontId="1" fillId="0" borderId="63" xfId="1" applyNumberFormat="1" applyFont="1" applyFill="1" applyBorder="1" applyAlignment="1" applyProtection="1">
      <alignment vertical="center" shrinkToFit="1"/>
    </xf>
    <xf numFmtId="183" fontId="1" fillId="0" borderId="39" xfId="1" applyNumberFormat="1" applyFont="1" applyFill="1" applyBorder="1" applyAlignment="1" applyProtection="1">
      <alignment vertical="center" shrinkToFit="1"/>
    </xf>
    <xf numFmtId="183" fontId="1" fillId="0" borderId="40" xfId="1" applyNumberFormat="1" applyFont="1" applyFill="1" applyBorder="1" applyAlignment="1" applyProtection="1">
      <alignment vertical="center" shrinkToFit="1"/>
    </xf>
    <xf numFmtId="183" fontId="1" fillId="0" borderId="1" xfId="1" applyNumberFormat="1" applyFont="1" applyFill="1" applyBorder="1" applyAlignment="1" applyProtection="1">
      <alignment vertical="center" shrinkToFit="1"/>
    </xf>
    <xf numFmtId="183" fontId="1" fillId="0" borderId="56" xfId="1" applyNumberFormat="1" applyFont="1" applyFill="1" applyBorder="1" applyAlignment="1" applyProtection="1">
      <alignment vertical="center" shrinkToFit="1"/>
    </xf>
    <xf numFmtId="183" fontId="1" fillId="0" borderId="64" xfId="1" applyNumberFormat="1" applyFont="1" applyFill="1" applyBorder="1" applyAlignment="1" applyProtection="1">
      <alignment vertical="center" shrinkToFit="1"/>
    </xf>
    <xf numFmtId="183" fontId="1" fillId="0" borderId="65" xfId="1" applyNumberFormat="1" applyFont="1" applyFill="1" applyBorder="1" applyAlignment="1" applyProtection="1">
      <alignment vertical="center" shrinkToFit="1"/>
    </xf>
    <xf numFmtId="183" fontId="1" fillId="0" borderId="66" xfId="1" applyNumberFormat="1" applyFont="1" applyFill="1" applyBorder="1" applyAlignment="1" applyProtection="1">
      <alignment vertical="center" shrinkToFit="1"/>
    </xf>
    <xf numFmtId="183" fontId="1" fillId="0" borderId="67" xfId="1" applyNumberFormat="1" applyFont="1" applyFill="1" applyBorder="1" applyAlignment="1" applyProtection="1">
      <alignment vertical="center" shrinkToFi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83" fontId="15" fillId="0" borderId="1" xfId="1" applyNumberFormat="1" applyFont="1" applyFill="1" applyBorder="1" applyAlignment="1" applyProtection="1">
      <alignment vertical="center" shrinkToFit="1"/>
    </xf>
    <xf numFmtId="183" fontId="14" fillId="0" borderId="1" xfId="1" applyNumberFormat="1" applyFont="1" applyFill="1" applyBorder="1" applyAlignment="1" applyProtection="1">
      <alignment vertical="center" shrinkToFit="1"/>
    </xf>
    <xf numFmtId="183" fontId="14" fillId="0" borderId="69" xfId="1" applyNumberFormat="1" applyFont="1" applyFill="1" applyBorder="1" applyAlignment="1" applyProtection="1">
      <alignment vertical="center" shrinkToFit="1"/>
    </xf>
    <xf numFmtId="183" fontId="14" fillId="0" borderId="41" xfId="1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78" fontId="1" fillId="0" borderId="18" xfId="1" applyNumberFormat="1" applyFont="1" applyBorder="1" applyAlignment="1" applyProtection="1">
      <alignment vertical="center" shrinkToFit="1"/>
      <protection locked="0"/>
    </xf>
    <xf numFmtId="178" fontId="1" fillId="0" borderId="20" xfId="1" applyNumberFormat="1" applyFont="1" applyBorder="1" applyAlignment="1" applyProtection="1">
      <alignment vertical="center" shrinkToFit="1"/>
      <protection locked="0"/>
    </xf>
    <xf numFmtId="178" fontId="1" fillId="0" borderId="22" xfId="1" applyNumberFormat="1" applyFont="1" applyBorder="1" applyAlignment="1" applyProtection="1">
      <alignment vertical="center" shrinkToFit="1"/>
      <protection locked="0"/>
    </xf>
    <xf numFmtId="178" fontId="1" fillId="0" borderId="24" xfId="1" applyNumberFormat="1" applyFont="1" applyBorder="1" applyAlignment="1" applyProtection="1">
      <alignment vertical="center" shrinkToFit="1"/>
      <protection locked="0"/>
    </xf>
    <xf numFmtId="178" fontId="1" fillId="0" borderId="26" xfId="1" applyNumberFormat="1" applyFont="1" applyBorder="1" applyAlignment="1" applyProtection="1">
      <alignment vertical="center" shrinkToFit="1"/>
      <protection locked="0"/>
    </xf>
    <xf numFmtId="178" fontId="1" fillId="0" borderId="28" xfId="1" applyNumberFormat="1" applyFont="1" applyFill="1" applyBorder="1" applyAlignment="1" applyProtection="1">
      <alignment vertical="center" shrinkToFit="1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/>
    <xf numFmtId="178" fontId="0" fillId="0" borderId="6" xfId="0" applyNumberFormat="1" applyBorder="1" applyAlignment="1">
      <alignment vertical="center"/>
    </xf>
    <xf numFmtId="0" fontId="0" fillId="0" borderId="70" xfId="0" applyBorder="1" applyAlignment="1">
      <alignment horizontal="center" vertical="center"/>
    </xf>
    <xf numFmtId="178" fontId="0" fillId="0" borderId="71" xfId="0" applyNumberFormat="1" applyBorder="1" applyAlignment="1">
      <alignment vertical="center"/>
    </xf>
    <xf numFmtId="0" fontId="0" fillId="0" borderId="72" xfId="0" applyBorder="1" applyAlignment="1">
      <alignment horizontal="center" vertical="center"/>
    </xf>
    <xf numFmtId="178" fontId="1" fillId="0" borderId="69" xfId="1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/>
    <xf numFmtId="183" fontId="1" fillId="0" borderId="73" xfId="1" applyNumberFormat="1" applyFont="1" applyFill="1" applyBorder="1" applyAlignment="1" applyProtection="1">
      <alignment vertical="center" shrinkToFit="1"/>
      <protection locked="0"/>
    </xf>
    <xf numFmtId="183" fontId="1" fillId="0" borderId="74" xfId="1" applyNumberFormat="1" applyFont="1" applyFill="1" applyBorder="1" applyAlignment="1" applyProtection="1">
      <alignment vertical="center" shrinkToFit="1"/>
      <protection locked="0"/>
    </xf>
    <xf numFmtId="183" fontId="1" fillId="0" borderId="75" xfId="1" applyNumberFormat="1" applyFont="1" applyFill="1" applyBorder="1" applyAlignment="1" applyProtection="1">
      <alignment vertical="center" shrinkToFit="1"/>
      <protection locked="0"/>
    </xf>
    <xf numFmtId="183" fontId="1" fillId="0" borderId="76" xfId="1" applyNumberFormat="1" applyFont="1" applyFill="1" applyBorder="1" applyAlignment="1" applyProtection="1">
      <alignment vertical="center" shrinkToFit="1"/>
      <protection locked="0"/>
    </xf>
    <xf numFmtId="183" fontId="1" fillId="0" borderId="77" xfId="1" applyNumberFormat="1" applyFont="1" applyFill="1" applyBorder="1" applyAlignment="1" applyProtection="1">
      <alignment vertical="center" shrinkToFit="1"/>
      <protection locked="0"/>
    </xf>
    <xf numFmtId="183" fontId="1" fillId="0" borderId="78" xfId="1" applyNumberFormat="1" applyFont="1" applyFill="1" applyBorder="1" applyAlignment="1" applyProtection="1">
      <alignment vertical="center" shrinkToFit="1"/>
      <protection locked="0"/>
    </xf>
    <xf numFmtId="183" fontId="1" fillId="0" borderId="79" xfId="1" applyNumberFormat="1" applyFont="1" applyFill="1" applyBorder="1" applyAlignment="1" applyProtection="1">
      <alignment vertical="center" shrinkToFit="1"/>
      <protection locked="0"/>
    </xf>
    <xf numFmtId="183" fontId="1" fillId="0" borderId="36" xfId="1" applyNumberFormat="1" applyFont="1" applyFill="1" applyBorder="1" applyAlignment="1" applyProtection="1">
      <alignment vertical="center" shrinkToFit="1"/>
      <protection locked="0"/>
    </xf>
    <xf numFmtId="183" fontId="1" fillId="0" borderId="29" xfId="1" applyNumberFormat="1" applyFont="1" applyFill="1" applyBorder="1" applyAlignment="1" applyProtection="1">
      <alignment vertical="center" shrinkToFit="1"/>
      <protection locked="0"/>
    </xf>
    <xf numFmtId="183" fontId="1" fillId="0" borderId="55" xfId="1" applyNumberFormat="1" applyFont="1" applyFill="1" applyBorder="1" applyAlignment="1" applyProtection="1">
      <alignment vertical="center" shrinkToFit="1"/>
      <protection locked="0"/>
    </xf>
    <xf numFmtId="183" fontId="1" fillId="0" borderId="31" xfId="1" applyNumberFormat="1" applyFont="1" applyFill="1" applyBorder="1" applyAlignment="1" applyProtection="1">
      <alignment vertical="center" shrinkToFit="1"/>
      <protection locked="0"/>
    </xf>
    <xf numFmtId="183" fontId="1" fillId="0" borderId="44" xfId="1" applyNumberFormat="1" applyFont="1" applyFill="1" applyBorder="1" applyAlignment="1" applyProtection="1">
      <alignment horizontal="center" vertical="center" shrinkToFit="1"/>
    </xf>
    <xf numFmtId="183" fontId="1" fillId="0" borderId="46" xfId="1" applyNumberFormat="1" applyFont="1" applyFill="1" applyBorder="1" applyAlignment="1" applyProtection="1">
      <alignment horizontal="center" vertical="center" shrinkToFit="1"/>
    </xf>
    <xf numFmtId="183" fontId="1" fillId="0" borderId="48" xfId="1" applyNumberFormat="1" applyFont="1" applyFill="1" applyBorder="1" applyAlignment="1" applyProtection="1">
      <alignment horizontal="center" vertical="center" shrinkToFit="1"/>
    </xf>
    <xf numFmtId="183" fontId="1" fillId="0" borderId="77" xfId="1" applyNumberFormat="1" applyFont="1" applyFill="1" applyBorder="1" applyAlignment="1" applyProtection="1">
      <alignment horizontal="center" vertical="center" shrinkToFit="1"/>
    </xf>
    <xf numFmtId="183" fontId="0" fillId="0" borderId="6" xfId="0" applyNumberFormat="1" applyBorder="1" applyAlignment="1">
      <alignment vertical="center"/>
    </xf>
    <xf numFmtId="183" fontId="0" fillId="0" borderId="80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183" fontId="0" fillId="0" borderId="66" xfId="0" applyNumberFormat="1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81" xfId="0" applyNumberFormat="1" applyBorder="1" applyAlignment="1">
      <alignment vertical="center"/>
    </xf>
    <xf numFmtId="183" fontId="0" fillId="0" borderId="40" xfId="0" applyNumberFormat="1" applyBorder="1" applyAlignment="1">
      <alignment vertical="center"/>
    </xf>
    <xf numFmtId="183" fontId="0" fillId="0" borderId="9" xfId="0" applyNumberFormat="1" applyBorder="1" applyAlignment="1">
      <alignment vertical="center"/>
    </xf>
    <xf numFmtId="183" fontId="0" fillId="0" borderId="77" xfId="0" applyNumberFormat="1" applyBorder="1" applyAlignment="1">
      <alignment vertical="center"/>
    </xf>
    <xf numFmtId="183" fontId="9" fillId="0" borderId="82" xfId="0" applyNumberFormat="1" applyFont="1" applyBorder="1" applyAlignment="1">
      <alignment vertical="center"/>
    </xf>
    <xf numFmtId="183" fontId="9" fillId="0" borderId="83" xfId="0" applyNumberFormat="1" applyFont="1" applyBorder="1" applyAlignment="1">
      <alignment vertical="center"/>
    </xf>
    <xf numFmtId="183" fontId="9" fillId="0" borderId="84" xfId="0" applyNumberFormat="1" applyFont="1" applyBorder="1" applyAlignment="1">
      <alignment vertical="center"/>
    </xf>
    <xf numFmtId="183" fontId="0" fillId="0" borderId="85" xfId="0" applyNumberFormat="1" applyBorder="1" applyAlignment="1">
      <alignment vertical="center"/>
    </xf>
    <xf numFmtId="178" fontId="4" fillId="0" borderId="29" xfId="1" applyNumberFormat="1" applyFont="1" applyFill="1" applyBorder="1" applyAlignment="1" applyProtection="1">
      <alignment vertical="center"/>
    </xf>
    <xf numFmtId="176" fontId="4" fillId="0" borderId="29" xfId="1" applyNumberFormat="1" applyFont="1" applyFill="1" applyBorder="1" applyAlignment="1" applyProtection="1">
      <alignment horizontal="right" vertical="center"/>
    </xf>
    <xf numFmtId="0" fontId="0" fillId="0" borderId="86" xfId="0" applyBorder="1" applyAlignment="1">
      <alignment vertical="center" shrinkToFit="1"/>
    </xf>
    <xf numFmtId="176" fontId="4" fillId="0" borderId="55" xfId="1" applyNumberFormat="1" applyFont="1" applyFill="1" applyBorder="1" applyAlignment="1" applyProtection="1">
      <alignment horizontal="right" vertical="center"/>
    </xf>
    <xf numFmtId="176" fontId="1" fillId="0" borderId="87" xfId="1" applyNumberFormat="1" applyFont="1" applyFill="1" applyBorder="1" applyAlignment="1" applyProtection="1">
      <alignment vertical="center" shrinkToFit="1"/>
      <protection locked="0"/>
    </xf>
    <xf numFmtId="183" fontId="1" fillId="0" borderId="88" xfId="1" applyNumberFormat="1" applyFont="1" applyFill="1" applyBorder="1" applyAlignment="1" applyProtection="1">
      <alignment vertical="center" shrinkToFit="1"/>
    </xf>
    <xf numFmtId="183" fontId="1" fillId="0" borderId="89" xfId="1" applyNumberFormat="1" applyFont="1" applyFill="1" applyBorder="1" applyAlignment="1" applyProtection="1">
      <alignment vertical="center" shrinkToFit="1"/>
    </xf>
    <xf numFmtId="183" fontId="1" fillId="0" borderId="90" xfId="1" applyNumberFormat="1" applyFont="1" applyFill="1" applyBorder="1" applyAlignment="1" applyProtection="1">
      <alignment vertical="center" shrinkToFit="1"/>
    </xf>
    <xf numFmtId="183" fontId="1" fillId="0" borderId="91" xfId="1" applyNumberFormat="1" applyFont="1" applyFill="1" applyBorder="1" applyAlignment="1" applyProtection="1">
      <alignment vertical="center" shrinkToFit="1"/>
    </xf>
    <xf numFmtId="183" fontId="1" fillId="0" borderId="92" xfId="1" applyNumberFormat="1" applyFont="1" applyFill="1" applyBorder="1" applyAlignment="1" applyProtection="1">
      <alignment vertical="center" shrinkToFit="1"/>
    </xf>
    <xf numFmtId="183" fontId="1" fillId="0" borderId="93" xfId="1" applyNumberFormat="1" applyFont="1" applyFill="1" applyBorder="1" applyAlignment="1" applyProtection="1">
      <alignment vertical="center" shrinkToFit="1"/>
    </xf>
    <xf numFmtId="0" fontId="0" fillId="0" borderId="94" xfId="0" applyBorder="1" applyAlignment="1">
      <alignment vertical="center"/>
    </xf>
    <xf numFmtId="177" fontId="0" fillId="0" borderId="95" xfId="0" applyNumberFormat="1" applyBorder="1" applyAlignment="1">
      <alignment vertical="center"/>
    </xf>
    <xf numFmtId="177" fontId="0" fillId="0" borderId="96" xfId="0" applyNumberFormat="1" applyBorder="1" applyAlignment="1">
      <alignment vertical="center"/>
    </xf>
    <xf numFmtId="177" fontId="0" fillId="0" borderId="97" xfId="0" applyNumberFormat="1" applyBorder="1" applyAlignment="1">
      <alignment vertical="center"/>
    </xf>
    <xf numFmtId="177" fontId="9" fillId="0" borderId="98" xfId="0" applyNumberFormat="1" applyFont="1" applyBorder="1" applyAlignment="1">
      <alignment vertical="center"/>
    </xf>
    <xf numFmtId="183" fontId="0" fillId="0" borderId="94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186" fontId="0" fillId="0" borderId="99" xfId="0" applyNumberFormat="1" applyBorder="1" applyAlignment="1">
      <alignment vertical="center"/>
    </xf>
    <xf numFmtId="186" fontId="0" fillId="0" borderId="8" xfId="0" applyNumberFormat="1" applyBorder="1" applyAlignment="1">
      <alignment vertical="center"/>
    </xf>
    <xf numFmtId="186" fontId="0" fillId="0" borderId="79" xfId="0" applyNumberFormat="1" applyBorder="1" applyAlignment="1">
      <alignment vertical="center"/>
    </xf>
    <xf numFmtId="186" fontId="0" fillId="0" borderId="41" xfId="0" applyNumberFormat="1" applyBorder="1" applyAlignment="1">
      <alignment vertical="center"/>
    </xf>
    <xf numFmtId="183" fontId="0" fillId="0" borderId="69" xfId="0" applyNumberFormat="1" applyBorder="1" applyAlignment="1">
      <alignment vertical="center"/>
    </xf>
    <xf numFmtId="183" fontId="0" fillId="0" borderId="83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181" fontId="0" fillId="3" borderId="32" xfId="0" applyNumberFormat="1" applyFill="1" applyBorder="1" applyAlignment="1" applyProtection="1">
      <alignment horizontal="center" vertical="center"/>
      <protection locked="0"/>
    </xf>
    <xf numFmtId="181" fontId="0" fillId="3" borderId="101" xfId="0" applyNumberForma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0" fillId="3" borderId="86" xfId="0" applyFill="1" applyBorder="1" applyAlignment="1" applyProtection="1">
      <alignment vertical="center" shrinkToFit="1"/>
      <protection locked="0"/>
    </xf>
    <xf numFmtId="183" fontId="0" fillId="3" borderId="2" xfId="0" applyNumberFormat="1" applyFill="1" applyBorder="1" applyAlignment="1" applyProtection="1">
      <alignment vertical="center" shrinkToFit="1"/>
      <protection locked="0"/>
    </xf>
    <xf numFmtId="183" fontId="0" fillId="3" borderId="6" xfId="0" applyNumberFormat="1" applyFill="1" applyBorder="1" applyAlignment="1" applyProtection="1">
      <alignment vertical="center" shrinkToFit="1"/>
      <protection locked="0"/>
    </xf>
    <xf numFmtId="183" fontId="0" fillId="3" borderId="86" xfId="0" applyNumberFormat="1" applyFill="1" applyBorder="1" applyAlignment="1" applyProtection="1">
      <alignment vertical="center" shrinkToFit="1"/>
      <protection locked="0"/>
    </xf>
    <xf numFmtId="183" fontId="0" fillId="3" borderId="70" xfId="0" applyNumberFormat="1" applyFill="1" applyBorder="1" applyAlignment="1" applyProtection="1">
      <alignment vertical="center" shrinkToFit="1"/>
      <protection locked="0"/>
    </xf>
    <xf numFmtId="0" fontId="0" fillId="3" borderId="102" xfId="0" applyFill="1" applyBorder="1" applyAlignment="1" applyProtection="1">
      <alignment vertical="center" shrinkToFit="1"/>
      <protection locked="0"/>
    </xf>
    <xf numFmtId="183" fontId="0" fillId="3" borderId="103" xfId="0" applyNumberFormat="1" applyFill="1" applyBorder="1" applyAlignment="1" applyProtection="1">
      <alignment vertical="center" shrinkToFit="1"/>
      <protection locked="0"/>
    </xf>
    <xf numFmtId="183" fontId="0" fillId="3" borderId="9" xfId="0" applyNumberFormat="1" applyFill="1" applyBorder="1" applyAlignment="1" applyProtection="1">
      <alignment vertical="center" shrinkToFit="1"/>
      <protection locked="0"/>
    </xf>
    <xf numFmtId="183" fontId="0" fillId="3" borderId="102" xfId="0" applyNumberFormat="1" applyFill="1" applyBorder="1" applyAlignment="1" applyProtection="1">
      <alignment vertical="center" shrinkToFit="1"/>
      <protection locked="0"/>
    </xf>
    <xf numFmtId="183" fontId="0" fillId="3" borderId="104" xfId="0" applyNumberFormat="1" applyFill="1" applyBorder="1" applyAlignment="1" applyProtection="1">
      <alignment vertical="center" shrinkToFit="1"/>
      <protection locked="0"/>
    </xf>
    <xf numFmtId="183" fontId="0" fillId="3" borderId="83" xfId="0" applyNumberFormat="1" applyFill="1" applyBorder="1" applyAlignment="1" applyProtection="1">
      <alignment vertical="center" shrinkToFit="1"/>
      <protection locked="0"/>
    </xf>
    <xf numFmtId="183" fontId="0" fillId="3" borderId="105" xfId="0" applyNumberFormat="1" applyFill="1" applyBorder="1" applyAlignment="1" applyProtection="1">
      <alignment vertical="center" shrinkToFit="1"/>
      <protection locked="0"/>
    </xf>
    <xf numFmtId="0" fontId="0" fillId="3" borderId="106" xfId="0" applyFill="1" applyBorder="1" applyAlignment="1" applyProtection="1">
      <alignment vertical="center" shrinkToFit="1"/>
      <protection locked="0"/>
    </xf>
    <xf numFmtId="183" fontId="0" fillId="3" borderId="107" xfId="0" applyNumberFormat="1" applyFill="1" applyBorder="1" applyAlignment="1" applyProtection="1">
      <alignment vertical="center" shrinkToFit="1"/>
      <protection locked="0"/>
    </xf>
    <xf numFmtId="183" fontId="0" fillId="3" borderId="77" xfId="0" applyNumberFormat="1" applyFill="1" applyBorder="1" applyAlignment="1" applyProtection="1">
      <alignment vertical="center" shrinkToFit="1"/>
      <protection locked="0"/>
    </xf>
    <xf numFmtId="183" fontId="0" fillId="3" borderId="106" xfId="0" applyNumberFormat="1" applyFill="1" applyBorder="1" applyAlignment="1" applyProtection="1">
      <alignment vertical="center" shrinkToFit="1"/>
      <protection locked="0"/>
    </xf>
    <xf numFmtId="183" fontId="0" fillId="3" borderId="78" xfId="0" applyNumberFormat="1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0" xfId="0" applyFill="1" applyBorder="1" applyAlignment="1" applyProtection="1">
      <alignment vertical="center" shrinkToFit="1"/>
      <protection locked="0"/>
    </xf>
    <xf numFmtId="183" fontId="0" fillId="3" borderId="82" xfId="0" applyNumberFormat="1" applyFill="1" applyBorder="1" applyAlignment="1" applyProtection="1">
      <alignment vertical="center" shrinkToFit="1"/>
      <protection locked="0"/>
    </xf>
    <xf numFmtId="183" fontId="0" fillId="3" borderId="16" xfId="0" applyNumberFormat="1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0" fillId="3" borderId="104" xfId="0" applyFill="1" applyBorder="1" applyAlignment="1" applyProtection="1">
      <alignment vertical="center" shrinkToFit="1"/>
      <protection locked="0"/>
    </xf>
    <xf numFmtId="0" fontId="0" fillId="3" borderId="77" xfId="0" applyFill="1" applyBorder="1" applyAlignment="1" applyProtection="1">
      <alignment vertical="center" shrinkToFit="1"/>
      <protection locked="0"/>
    </xf>
    <xf numFmtId="0" fontId="0" fillId="3" borderId="78" xfId="0" applyFill="1" applyBorder="1" applyAlignment="1" applyProtection="1">
      <alignment vertical="center" shrinkToFit="1"/>
      <protection locked="0"/>
    </xf>
    <xf numFmtId="0" fontId="5" fillId="3" borderId="4" xfId="0" applyFont="1" applyFill="1" applyBorder="1" applyAlignment="1">
      <alignment vertical="center"/>
    </xf>
    <xf numFmtId="0" fontId="0" fillId="0" borderId="108" xfId="0" applyBorder="1" applyAlignment="1">
      <alignment horizontal="center" vertical="center"/>
    </xf>
    <xf numFmtId="176" fontId="1" fillId="0" borderId="103" xfId="1" applyNumberFormat="1" applyFont="1" applyBorder="1" applyAlignment="1" applyProtection="1">
      <alignment shrinkToFit="1"/>
      <protection locked="0"/>
    </xf>
    <xf numFmtId="176" fontId="1" fillId="0" borderId="9" xfId="1" applyNumberFormat="1" applyFont="1" applyBorder="1" applyAlignment="1" applyProtection="1">
      <alignment shrinkToFit="1"/>
      <protection locked="0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1" fillId="0" borderId="103" xfId="1" applyNumberFormat="1" applyFont="1" applyFill="1" applyBorder="1" applyAlignment="1" applyProtection="1">
      <alignment shrinkToFit="1"/>
      <protection locked="0"/>
    </xf>
    <xf numFmtId="176" fontId="1" fillId="0" borderId="9" xfId="1" applyNumberFormat="1" applyFont="1" applyFill="1" applyBorder="1" applyAlignment="1" applyProtection="1">
      <alignment shrinkToFit="1"/>
      <protection locked="0"/>
    </xf>
    <xf numFmtId="176" fontId="1" fillId="0" borderId="103" xfId="1" applyNumberFormat="1" applyFont="1" applyBorder="1" applyAlignment="1" applyProtection="1">
      <alignment horizontal="right" shrinkToFit="1"/>
      <protection locked="0"/>
    </xf>
    <xf numFmtId="176" fontId="1" fillId="0" borderId="9" xfId="1" applyNumberFormat="1" applyFont="1" applyBorder="1" applyAlignment="1" applyProtection="1">
      <alignment horizontal="right" shrinkToFit="1"/>
      <protection locked="0"/>
    </xf>
    <xf numFmtId="176" fontId="1" fillId="0" borderId="109" xfId="1" applyNumberFormat="1" applyFont="1" applyFill="1" applyBorder="1" applyAlignment="1">
      <alignment shrinkToFit="1"/>
    </xf>
    <xf numFmtId="176" fontId="1" fillId="0" borderId="110" xfId="1" applyNumberFormat="1" applyFont="1" applyFill="1" applyBorder="1" applyAlignment="1">
      <alignment shrinkToFit="1"/>
    </xf>
    <xf numFmtId="176" fontId="1" fillId="0" borderId="81" xfId="1" applyNumberFormat="1" applyFont="1" applyFill="1" applyBorder="1" applyAlignment="1">
      <alignment shrinkToFit="1"/>
    </xf>
    <xf numFmtId="176" fontId="1" fillId="0" borderId="1" xfId="1" applyNumberFormat="1" applyFont="1" applyFill="1" applyBorder="1" applyAlignment="1">
      <alignment shrinkToFit="1"/>
    </xf>
    <xf numFmtId="176" fontId="1" fillId="0" borderId="102" xfId="1" applyNumberFormat="1" applyFont="1" applyFill="1" applyBorder="1" applyAlignment="1">
      <alignment shrinkToFit="1"/>
    </xf>
    <xf numFmtId="176" fontId="1" fillId="0" borderId="9" xfId="1" applyNumberFormat="1" applyFont="1" applyFill="1" applyBorder="1" applyAlignment="1">
      <alignment shrinkToFit="1"/>
    </xf>
    <xf numFmtId="176" fontId="1" fillId="0" borderId="103" xfId="1" applyNumberFormat="1" applyFont="1" applyFill="1" applyBorder="1" applyAlignment="1" applyProtection="1">
      <alignment horizontal="right" shrinkToFit="1"/>
      <protection locked="0"/>
    </xf>
    <xf numFmtId="176" fontId="1" fillId="0" borderId="9" xfId="1" applyNumberFormat="1" applyFont="1" applyFill="1" applyBorder="1" applyAlignment="1" applyProtection="1">
      <alignment horizontal="right" shrinkToFit="1"/>
      <protection locked="0"/>
    </xf>
    <xf numFmtId="0" fontId="0" fillId="2" borderId="114" xfId="0" applyFill="1" applyBorder="1" applyAlignment="1">
      <alignment horizontal="center" vertical="center" shrinkToFit="1"/>
    </xf>
    <xf numFmtId="0" fontId="0" fillId="2" borderId="11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176" fontId="1" fillId="0" borderId="116" xfId="1" applyNumberFormat="1" applyFont="1" applyBorder="1" applyAlignment="1" applyProtection="1">
      <alignment shrinkToFit="1"/>
      <protection locked="0"/>
    </xf>
    <xf numFmtId="176" fontId="1" fillId="0" borderId="117" xfId="1" applyNumberFormat="1" applyFont="1" applyBorder="1" applyAlignment="1" applyProtection="1">
      <alignment shrinkToFit="1"/>
      <protection locked="0"/>
    </xf>
    <xf numFmtId="176" fontId="1" fillId="0" borderId="15" xfId="1" applyNumberFormat="1" applyFont="1" applyFill="1" applyBorder="1" applyAlignment="1">
      <alignment shrinkToFit="1"/>
    </xf>
    <xf numFmtId="176" fontId="1" fillId="0" borderId="40" xfId="1" applyNumberFormat="1" applyFont="1" applyFill="1" applyBorder="1" applyAlignment="1">
      <alignment shrinkToFit="1"/>
    </xf>
    <xf numFmtId="176" fontId="4" fillId="2" borderId="118" xfId="1" applyNumberFormat="1" applyFont="1" applyFill="1" applyBorder="1" applyAlignment="1">
      <alignment horizontal="center" shrinkToFit="1"/>
    </xf>
    <xf numFmtId="176" fontId="4" fillId="2" borderId="119" xfId="1" applyNumberFormat="1" applyFont="1" applyFill="1" applyBorder="1" applyAlignment="1">
      <alignment horizontal="center" shrinkToFit="1"/>
    </xf>
    <xf numFmtId="176" fontId="4" fillId="2" borderId="120" xfId="1" applyNumberFormat="1" applyFont="1" applyFill="1" applyBorder="1" applyAlignment="1">
      <alignment horizontal="center" shrinkToFit="1"/>
    </xf>
    <xf numFmtId="176" fontId="4" fillId="2" borderId="121" xfId="1" applyNumberFormat="1" applyFont="1" applyFill="1" applyBorder="1" applyAlignment="1">
      <alignment horizontal="center" shrinkToFit="1"/>
    </xf>
    <xf numFmtId="0" fontId="0" fillId="2" borderId="2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5" fillId="2" borderId="122" xfId="0" applyFont="1" applyFill="1" applyBorder="1" applyAlignment="1">
      <alignment horizontal="center" vertical="center" wrapText="1"/>
    </xf>
    <xf numFmtId="0" fontId="0" fillId="2" borderId="123" xfId="0" applyFill="1" applyBorder="1" applyAlignment="1">
      <alignment horizontal="center" vertical="center"/>
    </xf>
    <xf numFmtId="0" fontId="0" fillId="2" borderId="12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5" fillId="2" borderId="125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176" fontId="1" fillId="0" borderId="127" xfId="1" applyNumberFormat="1" applyFont="1" applyFill="1" applyBorder="1" applyAlignment="1">
      <alignment shrinkToFit="1"/>
    </xf>
    <xf numFmtId="176" fontId="1" fillId="0" borderId="94" xfId="1" applyNumberFormat="1" applyFont="1" applyFill="1" applyBorder="1" applyAlignment="1">
      <alignment shrinkToFit="1"/>
    </xf>
    <xf numFmtId="176" fontId="4" fillId="2" borderId="128" xfId="1" applyNumberFormat="1" applyFont="1" applyFill="1" applyBorder="1" applyAlignment="1"/>
    <xf numFmtId="176" fontId="4" fillId="2" borderId="129" xfId="1" applyNumberFormat="1" applyFont="1" applyFill="1" applyBorder="1" applyAlignment="1"/>
    <xf numFmtId="176" fontId="4" fillId="2" borderId="119" xfId="1" applyNumberFormat="1" applyFont="1" applyFill="1" applyBorder="1" applyAlignment="1"/>
    <xf numFmtId="176" fontId="4" fillId="2" borderId="121" xfId="1" applyNumberFormat="1" applyFont="1" applyFill="1" applyBorder="1" applyAlignment="1"/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99" xfId="0" applyBorder="1" applyAlignment="1" applyProtection="1">
      <alignment horizontal="center" vertical="center" shrinkToFit="1"/>
      <protection locked="0"/>
    </xf>
    <xf numFmtId="0" fontId="0" fillId="0" borderId="130" xfId="0" applyBorder="1" applyAlignment="1" applyProtection="1">
      <alignment horizontal="center" vertical="center" shrinkToFit="1"/>
      <protection locked="0"/>
    </xf>
    <xf numFmtId="55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55" fontId="3" fillId="0" borderId="0" xfId="0" applyNumberFormat="1" applyFont="1" applyAlignment="1">
      <alignment horizontal="left" vertical="center"/>
    </xf>
    <xf numFmtId="55" fontId="3" fillId="0" borderId="1" xfId="0" applyNumberFormat="1" applyFont="1" applyBorder="1" applyAlignment="1">
      <alignment horizontal="left" vertical="center"/>
    </xf>
    <xf numFmtId="176" fontId="1" fillId="0" borderId="131" xfId="1" applyNumberFormat="1" applyFont="1" applyFill="1" applyBorder="1" applyAlignment="1" applyProtection="1">
      <alignment vertical="center" shrinkToFit="1"/>
    </xf>
    <xf numFmtId="176" fontId="1" fillId="0" borderId="29" xfId="1" applyNumberFormat="1" applyFont="1" applyFill="1" applyBorder="1" applyAlignment="1" applyProtection="1">
      <alignment vertical="center" shrinkToFit="1"/>
    </xf>
    <xf numFmtId="176" fontId="1" fillId="0" borderId="132" xfId="1" applyNumberFormat="1" applyFont="1" applyBorder="1" applyAlignment="1" applyProtection="1">
      <alignment horizontal="center" vertical="center" shrinkToFit="1"/>
      <protection locked="0"/>
    </xf>
    <xf numFmtId="176" fontId="1" fillId="0" borderId="45" xfId="1" applyNumberFormat="1" applyFont="1" applyBorder="1" applyAlignment="1" applyProtection="1">
      <alignment horizontal="center" vertical="center" shrinkToFit="1"/>
      <protection locked="0"/>
    </xf>
    <xf numFmtId="176" fontId="1" fillId="0" borderId="133" xfId="1" applyNumberFormat="1" applyFont="1" applyBorder="1" applyAlignment="1" applyProtection="1">
      <alignment horizontal="center" vertical="center" shrinkToFit="1"/>
      <protection locked="0"/>
    </xf>
    <xf numFmtId="176" fontId="1" fillId="0" borderId="134" xfId="1" applyNumberFormat="1" applyFont="1" applyBorder="1" applyAlignment="1" applyProtection="1">
      <alignment horizontal="center" vertical="center" shrinkToFit="1"/>
      <protection locked="0"/>
    </xf>
    <xf numFmtId="176" fontId="1" fillId="0" borderId="44" xfId="1" applyNumberFormat="1" applyFont="1" applyBorder="1" applyAlignment="1" applyProtection="1">
      <alignment vertical="center" shrinkToFit="1"/>
      <protection locked="0"/>
    </xf>
    <xf numFmtId="176" fontId="1" fillId="0" borderId="135" xfId="1" applyNumberFormat="1" applyFont="1" applyBorder="1" applyAlignment="1" applyProtection="1">
      <alignment horizontal="center" vertical="center" shrinkToFit="1"/>
      <protection locked="0"/>
    </xf>
    <xf numFmtId="176" fontId="1" fillId="0" borderId="47" xfId="1" applyNumberFormat="1" applyFont="1" applyBorder="1" applyAlignment="1" applyProtection="1">
      <alignment horizontal="center" vertical="center" shrinkToFit="1"/>
      <protection locked="0"/>
    </xf>
    <xf numFmtId="176" fontId="1" fillId="0" borderId="136" xfId="1" applyNumberFormat="1" applyFont="1" applyBorder="1" applyAlignment="1" applyProtection="1">
      <alignment horizontal="center" vertical="center" shrinkToFit="1"/>
      <protection locked="0"/>
    </xf>
    <xf numFmtId="176" fontId="1" fillId="0" borderId="43" xfId="1" applyNumberFormat="1" applyFont="1" applyBorder="1" applyAlignment="1" applyProtection="1">
      <alignment horizontal="center" vertical="center" shrinkToFit="1"/>
      <protection locked="0"/>
    </xf>
    <xf numFmtId="176" fontId="1" fillId="0" borderId="116" xfId="1" applyNumberFormat="1" applyFont="1" applyBorder="1" applyAlignment="1" applyProtection="1">
      <alignment vertical="center" shrinkToFit="1"/>
      <protection locked="0"/>
    </xf>
    <xf numFmtId="176" fontId="1" fillId="0" borderId="46" xfId="1" applyNumberFormat="1" applyFont="1" applyBorder="1" applyAlignment="1" applyProtection="1">
      <alignment vertical="center" shrinkToFit="1"/>
      <protection locked="0"/>
    </xf>
    <xf numFmtId="176" fontId="1" fillId="0" borderId="74" xfId="1" applyNumberFormat="1" applyFont="1" applyBorder="1" applyAlignment="1" applyProtection="1">
      <alignment horizontal="center" vertical="center" shrinkToFit="1"/>
      <protection locked="0"/>
    </xf>
    <xf numFmtId="176" fontId="1" fillId="0" borderId="110" xfId="1" applyNumberFormat="1" applyFont="1" applyBorder="1" applyAlignment="1" applyProtection="1">
      <alignment vertical="center" shrinkToFit="1"/>
      <protection locked="0"/>
    </xf>
    <xf numFmtId="176" fontId="1" fillId="0" borderId="127" xfId="1" applyNumberFormat="1" applyFont="1" applyBorder="1" applyAlignment="1" applyProtection="1">
      <alignment vertical="center" shrinkToFit="1"/>
      <protection locked="0"/>
    </xf>
    <xf numFmtId="176" fontId="1" fillId="0" borderId="44" xfId="1" applyNumberFormat="1" applyFont="1" applyBorder="1" applyAlignment="1" applyProtection="1">
      <alignment horizontal="center" vertical="center" shrinkToFit="1"/>
      <protection locked="0"/>
    </xf>
    <xf numFmtId="176" fontId="1" fillId="0" borderId="44" xfId="1" applyNumberFormat="1" applyFont="1" applyFill="1" applyBorder="1" applyAlignment="1" applyProtection="1">
      <alignment vertical="center" shrinkToFit="1"/>
      <protection locked="0"/>
    </xf>
    <xf numFmtId="176" fontId="1" fillId="0" borderId="137" xfId="1" applyNumberFormat="1" applyFont="1" applyBorder="1" applyAlignment="1" applyProtection="1">
      <alignment vertical="center" shrinkToFit="1"/>
      <protection locked="0"/>
    </xf>
    <xf numFmtId="176" fontId="1" fillId="0" borderId="71" xfId="1" applyNumberFormat="1" applyFont="1" applyBorder="1" applyAlignment="1" applyProtection="1">
      <alignment horizontal="center" vertical="center" shrinkToFit="1"/>
      <protection locked="0"/>
    </xf>
    <xf numFmtId="176" fontId="1" fillId="0" borderId="72" xfId="1" applyNumberFormat="1" applyFont="1" applyBorder="1" applyAlignment="1" applyProtection="1">
      <alignment horizontal="center" vertical="center" shrinkToFit="1"/>
      <protection locked="0"/>
    </xf>
    <xf numFmtId="176" fontId="1" fillId="0" borderId="48" xfId="1" applyNumberFormat="1" applyFont="1" applyFill="1" applyBorder="1" applyAlignment="1" applyProtection="1">
      <alignment vertical="center" shrinkToFit="1"/>
      <protection locked="0"/>
    </xf>
    <xf numFmtId="176" fontId="1" fillId="0" borderId="138" xfId="1" applyNumberFormat="1" applyFont="1" applyBorder="1" applyAlignment="1" applyProtection="1">
      <alignment vertical="center" shrinkToFit="1"/>
      <protection locked="0"/>
    </xf>
    <xf numFmtId="176" fontId="1" fillId="0" borderId="48" xfId="1" applyNumberFormat="1" applyFont="1" applyBorder="1" applyAlignment="1" applyProtection="1">
      <alignment vertical="center" shrinkToFit="1"/>
      <protection locked="0"/>
    </xf>
    <xf numFmtId="176" fontId="1" fillId="0" borderId="42" xfId="1" applyNumberFormat="1" applyFont="1" applyBorder="1" applyAlignment="1" applyProtection="1">
      <alignment horizontal="center" vertical="center" shrinkToFit="1"/>
      <protection locked="0"/>
    </xf>
    <xf numFmtId="176" fontId="1" fillId="0" borderId="73" xfId="1" applyNumberFormat="1" applyFont="1" applyBorder="1" applyAlignment="1" applyProtection="1">
      <alignment horizontal="center" vertical="center" shrinkToFit="1"/>
      <protection locked="0"/>
    </xf>
    <xf numFmtId="176" fontId="1" fillId="0" borderId="46" xfId="1" applyNumberFormat="1" applyFont="1" applyBorder="1" applyAlignment="1" applyProtection="1">
      <alignment horizontal="center" vertical="center" shrinkToFit="1"/>
      <protection locked="0"/>
    </xf>
    <xf numFmtId="176" fontId="1" fillId="0" borderId="75" xfId="1" applyNumberFormat="1" applyFont="1" applyBorder="1" applyAlignment="1" applyProtection="1">
      <alignment horizontal="center" vertical="center" shrinkToFit="1"/>
      <protection locked="0"/>
    </xf>
    <xf numFmtId="176" fontId="1" fillId="0" borderId="46" xfId="1" applyNumberFormat="1" applyFont="1" applyFill="1" applyBorder="1" applyAlignment="1" applyProtection="1">
      <alignment vertical="center" shrinkToFit="1"/>
      <protection locked="0"/>
    </xf>
    <xf numFmtId="176" fontId="0" fillId="0" borderId="139" xfId="1" applyNumberFormat="1" applyFont="1" applyBorder="1" applyAlignment="1" applyProtection="1">
      <alignment horizontal="center" vertical="center" shrinkToFit="1"/>
      <protection locked="0"/>
    </xf>
    <xf numFmtId="176" fontId="1" fillId="0" borderId="140" xfId="1" applyNumberFormat="1" applyFont="1" applyBorder="1" applyAlignment="1" applyProtection="1">
      <alignment horizontal="center" vertical="center" shrinkToFit="1"/>
      <protection locked="0"/>
    </xf>
    <xf numFmtId="176" fontId="1" fillId="0" borderId="42" xfId="1" applyNumberFormat="1" applyFont="1" applyBorder="1" applyAlignment="1" applyProtection="1">
      <alignment horizontal="right" vertical="center" shrinkToFi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76" fontId="1" fillId="0" borderId="42" xfId="1" applyNumberFormat="1" applyFont="1" applyFill="1" applyBorder="1" applyAlignment="1" applyProtection="1">
      <alignment horizontal="right" vertical="center" shrinkToFit="1"/>
      <protection locked="0"/>
    </xf>
    <xf numFmtId="176" fontId="1" fillId="0" borderId="141" xfId="1" applyNumberFormat="1" applyFont="1" applyBorder="1" applyAlignment="1" applyProtection="1">
      <alignment horizontal="right" vertical="center" shrinkToFit="1"/>
      <protection locked="0"/>
    </xf>
    <xf numFmtId="176" fontId="1" fillId="0" borderId="142" xfId="1" applyNumberFormat="1" applyFont="1" applyBorder="1" applyAlignment="1" applyProtection="1">
      <alignment horizontal="center" vertical="center" shrinkToFit="1"/>
      <protection locked="0"/>
    </xf>
    <xf numFmtId="176" fontId="1" fillId="0" borderId="143" xfId="1" applyNumberFormat="1" applyFont="1" applyBorder="1" applyAlignment="1" applyProtection="1">
      <alignment horizontal="center" vertical="center" shrinkToFit="1"/>
      <protection locked="0"/>
    </xf>
    <xf numFmtId="0" fontId="5" fillId="0" borderId="1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44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 shrinkToFit="1"/>
    </xf>
    <xf numFmtId="0" fontId="0" fillId="0" borderId="146" xfId="0" applyBorder="1" applyAlignment="1">
      <alignment horizontal="center" vertical="center" wrapText="1" shrinkToFit="1"/>
    </xf>
    <xf numFmtId="0" fontId="0" fillId="0" borderId="88" xfId="0" applyBorder="1" applyAlignment="1">
      <alignment horizontal="center" vertical="center" wrapText="1" shrinkToFit="1"/>
    </xf>
    <xf numFmtId="0" fontId="0" fillId="0" borderId="135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5" fillId="0" borderId="147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shrinkToFit="1"/>
    </xf>
    <xf numFmtId="0" fontId="5" fillId="0" borderId="148" xfId="0" applyFont="1" applyBorder="1" applyAlignment="1">
      <alignment horizontal="center" vertical="center" shrinkToFit="1"/>
    </xf>
    <xf numFmtId="0" fontId="5" fillId="0" borderId="143" xfId="0" applyFont="1" applyBorder="1" applyAlignment="1">
      <alignment horizontal="center" vertical="center" shrinkToFit="1"/>
    </xf>
    <xf numFmtId="0" fontId="5" fillId="0" borderId="140" xfId="0" applyFont="1" applyBorder="1" applyAlignment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  <protection locked="0"/>
    </xf>
    <xf numFmtId="0" fontId="5" fillId="0" borderId="127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179" fontId="5" fillId="0" borderId="150" xfId="1" applyNumberFormat="1" applyFont="1" applyFill="1" applyBorder="1" applyAlignment="1" applyProtection="1">
      <alignment horizontal="center" vertical="center" shrinkToFit="1"/>
    </xf>
    <xf numFmtId="0" fontId="5" fillId="0" borderId="150" xfId="0" applyFont="1" applyBorder="1" applyAlignment="1">
      <alignment horizontal="center" vertical="center"/>
    </xf>
    <xf numFmtId="176" fontId="5" fillId="0" borderId="150" xfId="1" applyNumberFormat="1" applyFont="1" applyFill="1" applyBorder="1" applyAlignment="1" applyProtection="1">
      <alignment horizontal="center" vertical="center" shrinkToFit="1"/>
    </xf>
    <xf numFmtId="183" fontId="3" fillId="0" borderId="151" xfId="0" applyNumberFormat="1" applyFont="1" applyBorder="1" applyAlignment="1" applyProtection="1">
      <alignment horizontal="right" vertical="center" wrapText="1"/>
      <protection locked="0"/>
    </xf>
    <xf numFmtId="0" fontId="3" fillId="0" borderId="151" xfId="0" applyFont="1" applyBorder="1" applyAlignment="1">
      <alignment horizontal="left" vertical="center" wrapText="1"/>
    </xf>
    <xf numFmtId="0" fontId="3" fillId="0" borderId="15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34" xfId="0" applyFont="1" applyBorder="1" applyAlignment="1">
      <alignment horizontal="center" vertical="center" wrapText="1"/>
    </xf>
    <xf numFmtId="185" fontId="0" fillId="0" borderId="153" xfId="0" applyNumberFormat="1" applyBorder="1" applyAlignment="1">
      <alignment horizontal="right" vertical="center"/>
    </xf>
    <xf numFmtId="185" fontId="0" fillId="0" borderId="29" xfId="0" applyNumberFormat="1" applyBorder="1" applyAlignment="1">
      <alignment horizontal="right" vertical="center"/>
    </xf>
    <xf numFmtId="184" fontId="3" fillId="0" borderId="1" xfId="0" applyNumberFormat="1" applyFont="1" applyBorder="1" applyAlignment="1">
      <alignment horizontal="right" vertical="center" wrapText="1"/>
    </xf>
    <xf numFmtId="0" fontId="0" fillId="0" borderId="3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15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1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3" fillId="0" borderId="70" xfId="0" applyFont="1" applyBorder="1" applyAlignment="1">
      <alignment horizontal="center" vertical="center" wrapText="1"/>
    </xf>
    <xf numFmtId="0" fontId="0" fillId="0" borderId="158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183" fontId="3" fillId="0" borderId="160" xfId="0" applyNumberFormat="1" applyFont="1" applyBorder="1" applyAlignment="1" applyProtection="1">
      <alignment horizontal="right" vertical="center" wrapText="1"/>
      <protection locked="0"/>
    </xf>
    <xf numFmtId="0" fontId="3" fillId="0" borderId="159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161" xfId="0" applyFont="1" applyBorder="1" applyAlignment="1">
      <alignment horizontal="right" vertical="center" wrapText="1"/>
    </xf>
    <xf numFmtId="0" fontId="3" fillId="0" borderId="101" xfId="0" applyFont="1" applyBorder="1" applyAlignment="1">
      <alignment horizontal="left" vertical="center" wrapText="1"/>
    </xf>
    <xf numFmtId="0" fontId="0" fillId="0" borderId="148" xfId="0" applyBorder="1" applyAlignment="1" applyProtection="1">
      <alignment horizontal="center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3" fillId="0" borderId="14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0" fillId="0" borderId="1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65" xfId="0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183" fontId="0" fillId="3" borderId="83" xfId="0" applyNumberFormat="1" applyFill="1" applyBorder="1" applyAlignment="1" applyProtection="1">
      <alignment vertical="center" shrinkToFit="1"/>
      <protection locked="0"/>
    </xf>
    <xf numFmtId="183" fontId="0" fillId="3" borderId="105" xfId="0" applyNumberFormat="1" applyFill="1" applyBorder="1" applyAlignment="1" applyProtection="1">
      <alignment vertical="center" shrinkToFit="1"/>
      <protection locked="0"/>
    </xf>
    <xf numFmtId="0" fontId="0" fillId="0" borderId="16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168" xfId="0" applyFont="1" applyBorder="1" applyAlignment="1">
      <alignment horizontal="center" vertical="center" wrapText="1"/>
    </xf>
    <xf numFmtId="0" fontId="5" fillId="0" borderId="169" xfId="0" applyFont="1" applyBorder="1" applyAlignment="1">
      <alignment horizontal="center" vertical="center" wrapText="1"/>
    </xf>
    <xf numFmtId="183" fontId="0" fillId="0" borderId="170" xfId="0" applyNumberFormat="1" applyBorder="1" applyAlignment="1">
      <alignment vertical="center"/>
    </xf>
    <xf numFmtId="183" fontId="0" fillId="0" borderId="171" xfId="0" applyNumberFormat="1" applyBorder="1" applyAlignment="1">
      <alignment vertical="center"/>
    </xf>
    <xf numFmtId="183" fontId="0" fillId="3" borderId="84" xfId="0" applyNumberFormat="1" applyFill="1" applyBorder="1" applyAlignment="1" applyProtection="1">
      <alignment vertical="center" shrinkToFit="1"/>
      <protection locked="0"/>
    </xf>
    <xf numFmtId="183" fontId="0" fillId="3" borderId="67" xfId="0" applyNumberFormat="1" applyFill="1" applyBorder="1" applyAlignment="1" applyProtection="1">
      <alignment vertical="center" shrinkToFit="1"/>
      <protection locked="0"/>
    </xf>
    <xf numFmtId="0" fontId="0" fillId="0" borderId="147" xfId="0" applyBorder="1" applyAlignment="1">
      <alignment horizontal="center" vertical="center" wrapText="1"/>
    </xf>
    <xf numFmtId="0" fontId="0" fillId="0" borderId="17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83" fontId="0" fillId="3" borderId="173" xfId="0" applyNumberFormat="1" applyFill="1" applyBorder="1" applyAlignment="1" applyProtection="1">
      <alignment vertical="center" shrinkToFit="1"/>
      <protection locked="0"/>
    </xf>
    <xf numFmtId="183" fontId="0" fillId="3" borderId="174" xfId="0" applyNumberFormat="1" applyFill="1" applyBorder="1" applyAlignment="1" applyProtection="1">
      <alignment vertical="center" shrinkToFit="1"/>
      <protection locked="0"/>
    </xf>
    <xf numFmtId="0" fontId="5" fillId="0" borderId="175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82" fontId="0" fillId="3" borderId="161" xfId="0" applyNumberFormat="1" applyFill="1" applyBorder="1" applyAlignment="1" applyProtection="1">
      <alignment horizontal="center" vertical="center"/>
      <protection locked="0"/>
    </xf>
    <xf numFmtId="182" fontId="0" fillId="3" borderId="32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182" fontId="0" fillId="3" borderId="177" xfId="0" applyNumberFormat="1" applyFill="1" applyBorder="1" applyAlignment="1" applyProtection="1">
      <alignment horizontal="center" vertical="center"/>
      <protection locked="0"/>
    </xf>
    <xf numFmtId="183" fontId="0" fillId="0" borderId="83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84" xfId="0" applyNumberFormat="1" applyBorder="1" applyAlignment="1">
      <alignment vertical="center"/>
    </xf>
    <xf numFmtId="183" fontId="0" fillId="0" borderId="178" xfId="0" applyNumberFormat="1" applyBorder="1" applyAlignment="1">
      <alignment vertical="center"/>
    </xf>
    <xf numFmtId="183" fontId="9" fillId="0" borderId="170" xfId="0" applyNumberFormat="1" applyFont="1" applyBorder="1" applyAlignment="1">
      <alignment vertical="center"/>
    </xf>
    <xf numFmtId="183" fontId="9" fillId="0" borderId="179" xfId="0" applyNumberFormat="1" applyFont="1" applyBorder="1" applyAlignment="1">
      <alignment vertical="center"/>
    </xf>
    <xf numFmtId="183" fontId="0" fillId="0" borderId="173" xfId="0" applyNumberFormat="1" applyBorder="1" applyAlignment="1">
      <alignment vertical="center"/>
    </xf>
    <xf numFmtId="183" fontId="0" fillId="0" borderId="130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0" xfId="0" applyBorder="1" applyAlignment="1">
      <alignment horizontal="center" vertical="center" wrapText="1"/>
    </xf>
    <xf numFmtId="0" fontId="0" fillId="0" borderId="181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49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183" fontId="0" fillId="0" borderId="9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0" fillId="3" borderId="82" xfId="0" applyNumberFormat="1" applyFill="1" applyBorder="1" applyAlignment="1" applyProtection="1">
      <alignment vertical="center" shrinkToFit="1"/>
      <protection locked="0"/>
    </xf>
    <xf numFmtId="183" fontId="0" fillId="3" borderId="16" xfId="0" applyNumberFormat="1" applyFill="1" applyBorder="1" applyAlignment="1" applyProtection="1">
      <alignment vertical="center" shrinkToFit="1"/>
      <protection locked="0"/>
    </xf>
    <xf numFmtId="183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183" fontId="0" fillId="0" borderId="77" xfId="0" applyNumberFormat="1" applyBorder="1" applyAlignment="1">
      <alignment vertical="center"/>
    </xf>
    <xf numFmtId="183" fontId="0" fillId="0" borderId="79" xfId="0" applyNumberFormat="1" applyBorder="1" applyAlignment="1">
      <alignment vertical="center"/>
    </xf>
    <xf numFmtId="183" fontId="9" fillId="0" borderId="183" xfId="0" applyNumberFormat="1" applyFont="1" applyBorder="1" applyAlignment="1">
      <alignment vertical="center"/>
    </xf>
    <xf numFmtId="183" fontId="9" fillId="0" borderId="184" xfId="0" applyNumberFormat="1" applyFont="1" applyBorder="1" applyAlignment="1">
      <alignment vertical="center"/>
    </xf>
    <xf numFmtId="0" fontId="0" fillId="0" borderId="15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80" fontId="0" fillId="0" borderId="153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180" fontId="0" fillId="3" borderId="153" xfId="0" applyNumberFormat="1" applyFill="1" applyBorder="1" applyAlignment="1" applyProtection="1">
      <alignment horizontal="center" vertical="center" shrinkToFit="1"/>
      <protection locked="0"/>
    </xf>
    <xf numFmtId="180" fontId="0" fillId="3" borderId="29" xfId="0" applyNumberFormat="1" applyFill="1" applyBorder="1" applyAlignment="1" applyProtection="1">
      <alignment horizontal="center" vertical="center" shrinkToFit="1"/>
      <protection locked="0"/>
    </xf>
    <xf numFmtId="180" fontId="0" fillId="3" borderId="31" xfId="0" applyNumberFormat="1" applyFill="1" applyBorder="1" applyAlignment="1" applyProtection="1">
      <alignment horizontal="center" vertical="center" shrinkToFit="1"/>
      <protection locked="0"/>
    </xf>
    <xf numFmtId="180" fontId="10" fillId="0" borderId="153" xfId="0" applyNumberFormat="1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454A-EC49-4418-AB56-1E45BB8B0602}">
  <sheetPr codeName="Sheet10"/>
  <dimension ref="A1:Y37"/>
  <sheetViews>
    <sheetView showGridLines="0" showZeros="0"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109375" customWidth="1"/>
    <col min="2" max="3" width="7.44140625" customWidth="1"/>
    <col min="4" max="7" width="3.77734375" customWidth="1"/>
    <col min="8" max="9" width="7.44140625" customWidth="1"/>
    <col min="10" max="11" width="3.77734375" customWidth="1"/>
    <col min="12" max="13" width="7.44140625" customWidth="1"/>
    <col min="14" max="15" width="3.77734375" customWidth="1"/>
    <col min="16" max="17" width="7.44140625" customWidth="1"/>
    <col min="18" max="19" width="3.77734375" customWidth="1"/>
    <col min="20" max="21" width="7.44140625" customWidth="1"/>
    <col min="22" max="23" width="3.77734375" customWidth="1"/>
    <col min="24" max="25" width="7.44140625" customWidth="1"/>
  </cols>
  <sheetData>
    <row r="1" spans="1:25" ht="15" thickBot="1" x14ac:dyDescent="0.25">
      <c r="A1" s="1"/>
      <c r="B1" s="2"/>
      <c r="C1" s="264"/>
      <c r="D1" s="265"/>
      <c r="E1" s="265"/>
      <c r="F1" s="266" t="s">
        <v>7</v>
      </c>
      <c r="G1" s="266"/>
      <c r="H1" s="269"/>
      <c r="I1" s="269"/>
      <c r="J1" s="269"/>
      <c r="K1" s="269"/>
      <c r="L1" s="3"/>
      <c r="M1" s="4"/>
      <c r="N1" s="268"/>
      <c r="O1" s="268"/>
      <c r="P1" s="268"/>
      <c r="Q1" s="268"/>
      <c r="R1" s="268"/>
      <c r="S1" s="268"/>
      <c r="T1" s="268"/>
      <c r="U1" s="268"/>
      <c r="V1" s="267"/>
      <c r="W1" s="267"/>
      <c r="X1" s="267"/>
      <c r="Y1" s="268"/>
    </row>
    <row r="2" spans="1:25" x14ac:dyDescent="0.2">
      <c r="A2" s="250" t="s">
        <v>5</v>
      </c>
      <c r="B2" s="253" t="s">
        <v>8</v>
      </c>
      <c r="C2" s="253" t="s">
        <v>9</v>
      </c>
      <c r="D2" s="236" t="s">
        <v>4</v>
      </c>
      <c r="E2" s="237"/>
      <c r="F2" s="5" t="s">
        <v>14</v>
      </c>
      <c r="G2" s="261"/>
      <c r="H2" s="261"/>
      <c r="I2" s="263"/>
      <c r="J2" s="5" t="s">
        <v>14</v>
      </c>
      <c r="K2" s="261"/>
      <c r="L2" s="261"/>
      <c r="M2" s="263"/>
      <c r="N2" s="5" t="s">
        <v>14</v>
      </c>
      <c r="O2" s="261"/>
      <c r="P2" s="261"/>
      <c r="Q2" s="263"/>
      <c r="R2" s="5" t="s">
        <v>14</v>
      </c>
      <c r="S2" s="261" t="s">
        <v>0</v>
      </c>
      <c r="T2" s="261"/>
      <c r="U2" s="263"/>
      <c r="V2" s="5" t="s">
        <v>14</v>
      </c>
      <c r="W2" s="261" t="s">
        <v>0</v>
      </c>
      <c r="X2" s="261"/>
      <c r="Y2" s="262"/>
    </row>
    <row r="3" spans="1:25" ht="13.5" customHeight="1" x14ac:dyDescent="0.2">
      <c r="A3" s="251"/>
      <c r="B3" s="253"/>
      <c r="C3" s="253"/>
      <c r="D3" s="236" t="s">
        <v>6</v>
      </c>
      <c r="E3" s="238"/>
      <c r="F3" s="214" t="s">
        <v>10</v>
      </c>
      <c r="G3" s="215"/>
      <c r="H3" s="218" t="s">
        <v>11</v>
      </c>
      <c r="I3" s="220" t="s">
        <v>12</v>
      </c>
      <c r="J3" s="214" t="s">
        <v>10</v>
      </c>
      <c r="K3" s="215"/>
      <c r="L3" s="218" t="s">
        <v>11</v>
      </c>
      <c r="M3" s="220" t="s">
        <v>12</v>
      </c>
      <c r="N3" s="214" t="s">
        <v>10</v>
      </c>
      <c r="O3" s="215"/>
      <c r="P3" s="218" t="s">
        <v>11</v>
      </c>
      <c r="Q3" s="220" t="s">
        <v>12</v>
      </c>
      <c r="R3" s="214" t="s">
        <v>10</v>
      </c>
      <c r="S3" s="215"/>
      <c r="T3" s="218" t="s">
        <v>11</v>
      </c>
      <c r="U3" s="220" t="s">
        <v>12</v>
      </c>
      <c r="V3" s="214" t="s">
        <v>10</v>
      </c>
      <c r="W3" s="215"/>
      <c r="X3" s="218" t="s">
        <v>11</v>
      </c>
      <c r="Y3" s="222" t="s">
        <v>12</v>
      </c>
    </row>
    <row r="4" spans="1:25" ht="15.75" customHeight="1" x14ac:dyDescent="0.2">
      <c r="A4" s="252"/>
      <c r="B4" s="254"/>
      <c r="C4" s="254"/>
      <c r="D4" s="239"/>
      <c r="E4" s="240"/>
      <c r="F4" s="216"/>
      <c r="G4" s="217"/>
      <c r="H4" s="219"/>
      <c r="I4" s="221"/>
      <c r="J4" s="216"/>
      <c r="K4" s="217"/>
      <c r="L4" s="249"/>
      <c r="M4" s="221"/>
      <c r="N4" s="216"/>
      <c r="O4" s="217"/>
      <c r="P4" s="219"/>
      <c r="Q4" s="221"/>
      <c r="R4" s="216"/>
      <c r="S4" s="217"/>
      <c r="T4" s="219"/>
      <c r="U4" s="221"/>
      <c r="V4" s="216"/>
      <c r="W4" s="217"/>
      <c r="X4" s="219"/>
      <c r="Y4" s="223"/>
    </row>
    <row r="5" spans="1:25" ht="15.75" customHeight="1" x14ac:dyDescent="0.2">
      <c r="A5" s="6">
        <v>1</v>
      </c>
      <c r="B5" s="7"/>
      <c r="C5" s="8">
        <f>SUM(F5,J5,N5,R5,V5)</f>
        <v>0</v>
      </c>
      <c r="D5" s="232">
        <f>(D4+B5)-C5</f>
        <v>0</v>
      </c>
      <c r="E5" s="233"/>
      <c r="F5" s="234"/>
      <c r="G5" s="235"/>
      <c r="H5" s="9"/>
      <c r="I5" s="10"/>
      <c r="J5" s="226"/>
      <c r="K5" s="227"/>
      <c r="L5" s="11"/>
      <c r="M5" s="10"/>
      <c r="N5" s="226"/>
      <c r="O5" s="227"/>
      <c r="P5" s="9"/>
      <c r="Q5" s="10"/>
      <c r="R5" s="226"/>
      <c r="S5" s="227"/>
      <c r="T5" s="9"/>
      <c r="U5" s="10"/>
      <c r="V5" s="226"/>
      <c r="W5" s="227"/>
      <c r="X5" s="9"/>
      <c r="Y5" s="12"/>
    </row>
    <row r="6" spans="1:25" ht="15.75" customHeight="1" x14ac:dyDescent="0.2">
      <c r="A6" s="6">
        <v>2</v>
      </c>
      <c r="B6" s="7"/>
      <c r="C6" s="8">
        <f t="shared" ref="C6:C35" si="0">SUM(F6,J6,N6,R6,V6)</f>
        <v>0</v>
      </c>
      <c r="D6" s="232">
        <f t="shared" ref="D6:D23" si="1">(D5+B6)-C6</f>
        <v>0</v>
      </c>
      <c r="E6" s="233"/>
      <c r="F6" s="224"/>
      <c r="G6" s="225"/>
      <c r="H6" s="13"/>
      <c r="I6" s="14"/>
      <c r="J6" s="212"/>
      <c r="K6" s="213"/>
      <c r="L6" s="13"/>
      <c r="M6" s="14"/>
      <c r="N6" s="212"/>
      <c r="O6" s="213"/>
      <c r="P6" s="13"/>
      <c r="Q6" s="14"/>
      <c r="R6" s="212"/>
      <c r="S6" s="213"/>
      <c r="T6" s="13"/>
      <c r="U6" s="14"/>
      <c r="V6" s="212"/>
      <c r="W6" s="213"/>
      <c r="X6" s="13"/>
      <c r="Y6" s="15"/>
    </row>
    <row r="7" spans="1:25" ht="15.75" customHeight="1" x14ac:dyDescent="0.2">
      <c r="A7" s="6">
        <v>3</v>
      </c>
      <c r="B7" s="7"/>
      <c r="C7" s="8">
        <f t="shared" si="0"/>
        <v>0</v>
      </c>
      <c r="D7" s="232">
        <f t="shared" si="1"/>
        <v>0</v>
      </c>
      <c r="E7" s="233"/>
      <c r="F7" s="224"/>
      <c r="G7" s="225"/>
      <c r="H7" s="13"/>
      <c r="I7" s="14"/>
      <c r="J7" s="212"/>
      <c r="K7" s="213"/>
      <c r="L7" s="13"/>
      <c r="M7" s="14"/>
      <c r="N7" s="212"/>
      <c r="O7" s="213"/>
      <c r="P7" s="13"/>
      <c r="Q7" s="14"/>
      <c r="R7" s="212"/>
      <c r="S7" s="213"/>
      <c r="T7" s="13"/>
      <c r="U7" s="14"/>
      <c r="V7" s="212"/>
      <c r="W7" s="213"/>
      <c r="X7" s="13"/>
      <c r="Y7" s="15"/>
    </row>
    <row r="8" spans="1:25" ht="15.75" customHeight="1" x14ac:dyDescent="0.2">
      <c r="A8" s="6">
        <v>4</v>
      </c>
      <c r="B8" s="7"/>
      <c r="C8" s="8">
        <f t="shared" si="0"/>
        <v>0</v>
      </c>
      <c r="D8" s="232">
        <f t="shared" si="1"/>
        <v>0</v>
      </c>
      <c r="E8" s="233"/>
      <c r="F8" s="224"/>
      <c r="G8" s="225"/>
      <c r="H8" s="13"/>
      <c r="I8" s="14"/>
      <c r="J8" s="212"/>
      <c r="K8" s="213"/>
      <c r="L8" s="13"/>
      <c r="M8" s="14"/>
      <c r="N8" s="212"/>
      <c r="O8" s="213"/>
      <c r="P8" s="13"/>
      <c r="Q8" s="14"/>
      <c r="R8" s="212"/>
      <c r="S8" s="213"/>
      <c r="T8" s="13"/>
      <c r="U8" s="14"/>
      <c r="V8" s="212"/>
      <c r="W8" s="213"/>
      <c r="X8" s="13"/>
      <c r="Y8" s="15"/>
    </row>
    <row r="9" spans="1:25" ht="15.75" customHeight="1" x14ac:dyDescent="0.2">
      <c r="A9" s="6">
        <v>5</v>
      </c>
      <c r="B9" s="7"/>
      <c r="C9" s="8">
        <f t="shared" si="0"/>
        <v>0</v>
      </c>
      <c r="D9" s="232">
        <f t="shared" si="1"/>
        <v>0</v>
      </c>
      <c r="E9" s="233"/>
      <c r="F9" s="224"/>
      <c r="G9" s="225"/>
      <c r="H9" s="13"/>
      <c r="I9" s="14"/>
      <c r="J9" s="212"/>
      <c r="K9" s="213"/>
      <c r="L9" s="13"/>
      <c r="M9" s="14"/>
      <c r="N9" s="212"/>
      <c r="O9" s="213"/>
      <c r="P9" s="13"/>
      <c r="Q9" s="14"/>
      <c r="R9" s="212"/>
      <c r="S9" s="213"/>
      <c r="T9" s="13"/>
      <c r="U9" s="14"/>
      <c r="V9" s="212"/>
      <c r="W9" s="213"/>
      <c r="X9" s="13"/>
      <c r="Y9" s="15"/>
    </row>
    <row r="10" spans="1:25" ht="15.75" customHeight="1" x14ac:dyDescent="0.2">
      <c r="A10" s="6">
        <v>6</v>
      </c>
      <c r="B10" s="7"/>
      <c r="C10" s="8">
        <f t="shared" si="0"/>
        <v>0</v>
      </c>
      <c r="D10" s="232">
        <f t="shared" si="1"/>
        <v>0</v>
      </c>
      <c r="E10" s="233"/>
      <c r="F10" s="224"/>
      <c r="G10" s="225"/>
      <c r="H10" s="13"/>
      <c r="I10" s="14"/>
      <c r="J10" s="212"/>
      <c r="K10" s="213"/>
      <c r="L10" s="13"/>
      <c r="M10" s="14"/>
      <c r="N10" s="212"/>
      <c r="O10" s="213"/>
      <c r="P10" s="13"/>
      <c r="Q10" s="14"/>
      <c r="R10" s="212"/>
      <c r="S10" s="213"/>
      <c r="T10" s="13"/>
      <c r="U10" s="14"/>
      <c r="V10" s="212"/>
      <c r="W10" s="213"/>
      <c r="X10" s="13"/>
      <c r="Y10" s="15"/>
    </row>
    <row r="11" spans="1:25" ht="15.75" customHeight="1" x14ac:dyDescent="0.2">
      <c r="A11" s="6">
        <v>7</v>
      </c>
      <c r="B11" s="7"/>
      <c r="C11" s="8">
        <f t="shared" si="0"/>
        <v>0</v>
      </c>
      <c r="D11" s="232">
        <f t="shared" si="1"/>
        <v>0</v>
      </c>
      <c r="E11" s="233"/>
      <c r="F11" s="224"/>
      <c r="G11" s="225"/>
      <c r="H11" s="13"/>
      <c r="I11" s="14"/>
      <c r="J11" s="212"/>
      <c r="K11" s="213"/>
      <c r="L11" s="13"/>
      <c r="M11" s="14"/>
      <c r="N11" s="212"/>
      <c r="O11" s="213"/>
      <c r="P11" s="13"/>
      <c r="Q11" s="14"/>
      <c r="R11" s="212"/>
      <c r="S11" s="213"/>
      <c r="T11" s="13"/>
      <c r="U11" s="14"/>
      <c r="V11" s="212"/>
      <c r="W11" s="213"/>
      <c r="X11" s="13"/>
      <c r="Y11" s="15"/>
    </row>
    <row r="12" spans="1:25" ht="15.75" customHeight="1" x14ac:dyDescent="0.2">
      <c r="A12" s="6">
        <v>8</v>
      </c>
      <c r="B12" s="7"/>
      <c r="C12" s="8">
        <f t="shared" si="0"/>
        <v>0</v>
      </c>
      <c r="D12" s="232">
        <f t="shared" si="1"/>
        <v>0</v>
      </c>
      <c r="E12" s="233"/>
      <c r="F12" s="224"/>
      <c r="G12" s="225"/>
      <c r="H12" s="13"/>
      <c r="I12" s="14"/>
      <c r="J12" s="212"/>
      <c r="K12" s="213"/>
      <c r="L12" s="13"/>
      <c r="M12" s="14"/>
      <c r="N12" s="212"/>
      <c r="O12" s="213"/>
      <c r="P12" s="13"/>
      <c r="Q12" s="14"/>
      <c r="R12" s="212"/>
      <c r="S12" s="213"/>
      <c r="T12" s="13"/>
      <c r="U12" s="14"/>
      <c r="V12" s="212"/>
      <c r="W12" s="213"/>
      <c r="X12" s="13"/>
      <c r="Y12" s="15"/>
    </row>
    <row r="13" spans="1:25" ht="15.75" customHeight="1" x14ac:dyDescent="0.2">
      <c r="A13" s="6">
        <v>9</v>
      </c>
      <c r="B13" s="7"/>
      <c r="C13" s="8">
        <f t="shared" si="0"/>
        <v>0</v>
      </c>
      <c r="D13" s="232">
        <f t="shared" si="1"/>
        <v>0</v>
      </c>
      <c r="E13" s="233"/>
      <c r="F13" s="224"/>
      <c r="G13" s="225"/>
      <c r="H13" s="13"/>
      <c r="I13" s="14"/>
      <c r="J13" s="212"/>
      <c r="K13" s="213"/>
      <c r="L13" s="13"/>
      <c r="M13" s="14"/>
      <c r="N13" s="212"/>
      <c r="O13" s="213"/>
      <c r="P13" s="13"/>
      <c r="Q13" s="14"/>
      <c r="R13" s="212"/>
      <c r="S13" s="213"/>
      <c r="T13" s="13"/>
      <c r="U13" s="14"/>
      <c r="V13" s="212"/>
      <c r="W13" s="213"/>
      <c r="X13" s="13"/>
      <c r="Y13" s="15"/>
    </row>
    <row r="14" spans="1:25" ht="15.75" customHeight="1" x14ac:dyDescent="0.2">
      <c r="A14" s="6">
        <v>10</v>
      </c>
      <c r="B14" s="7"/>
      <c r="C14" s="8">
        <f t="shared" si="0"/>
        <v>0</v>
      </c>
      <c r="D14" s="232">
        <f t="shared" si="1"/>
        <v>0</v>
      </c>
      <c r="E14" s="233"/>
      <c r="F14" s="224"/>
      <c r="G14" s="225"/>
      <c r="H14" s="13"/>
      <c r="I14" s="14"/>
      <c r="J14" s="212"/>
      <c r="K14" s="213"/>
      <c r="L14" s="13"/>
      <c r="M14" s="14"/>
      <c r="N14" s="212"/>
      <c r="O14" s="213"/>
      <c r="P14" s="13"/>
      <c r="Q14" s="14"/>
      <c r="R14" s="212"/>
      <c r="S14" s="213"/>
      <c r="T14" s="13"/>
      <c r="U14" s="14"/>
      <c r="V14" s="212"/>
      <c r="W14" s="213"/>
      <c r="X14" s="13"/>
      <c r="Y14" s="15"/>
    </row>
    <row r="15" spans="1:25" ht="15.75" customHeight="1" x14ac:dyDescent="0.2">
      <c r="A15" s="6">
        <v>11</v>
      </c>
      <c r="B15" s="7"/>
      <c r="C15" s="8">
        <f t="shared" si="0"/>
        <v>0</v>
      </c>
      <c r="D15" s="232">
        <f t="shared" si="1"/>
        <v>0</v>
      </c>
      <c r="E15" s="233"/>
      <c r="F15" s="224"/>
      <c r="G15" s="225"/>
      <c r="H15" s="13"/>
      <c r="I15" s="14"/>
      <c r="J15" s="212"/>
      <c r="K15" s="213"/>
      <c r="L15" s="13"/>
      <c r="M15" s="14"/>
      <c r="N15" s="212"/>
      <c r="O15" s="213"/>
      <c r="P15" s="13"/>
      <c r="Q15" s="14"/>
      <c r="R15" s="212"/>
      <c r="S15" s="213"/>
      <c r="T15" s="13"/>
      <c r="U15" s="14"/>
      <c r="V15" s="212"/>
      <c r="W15" s="213"/>
      <c r="X15" s="13"/>
      <c r="Y15" s="15"/>
    </row>
    <row r="16" spans="1:25" ht="15.75" customHeight="1" x14ac:dyDescent="0.2">
      <c r="A16" s="6">
        <v>12</v>
      </c>
      <c r="B16" s="7"/>
      <c r="C16" s="8">
        <f t="shared" si="0"/>
        <v>0</v>
      </c>
      <c r="D16" s="232">
        <f t="shared" si="1"/>
        <v>0</v>
      </c>
      <c r="E16" s="233"/>
      <c r="F16" s="224"/>
      <c r="G16" s="225"/>
      <c r="H16" s="13"/>
      <c r="I16" s="14"/>
      <c r="J16" s="212"/>
      <c r="K16" s="213"/>
      <c r="L16" s="13"/>
      <c r="M16" s="14"/>
      <c r="N16" s="212"/>
      <c r="O16" s="213"/>
      <c r="P16" s="13"/>
      <c r="Q16" s="14"/>
      <c r="R16" s="212"/>
      <c r="S16" s="213"/>
      <c r="T16" s="13"/>
      <c r="U16" s="14"/>
      <c r="V16" s="212"/>
      <c r="W16" s="213"/>
      <c r="X16" s="13"/>
      <c r="Y16" s="15"/>
    </row>
    <row r="17" spans="1:25" ht="15.75" customHeight="1" x14ac:dyDescent="0.2">
      <c r="A17" s="6">
        <v>13</v>
      </c>
      <c r="B17" s="7"/>
      <c r="C17" s="8">
        <f t="shared" si="0"/>
        <v>0</v>
      </c>
      <c r="D17" s="232">
        <f t="shared" si="1"/>
        <v>0</v>
      </c>
      <c r="E17" s="233"/>
      <c r="F17" s="224"/>
      <c r="G17" s="225"/>
      <c r="H17" s="13"/>
      <c r="I17" s="14"/>
      <c r="J17" s="212"/>
      <c r="K17" s="213"/>
      <c r="L17" s="13"/>
      <c r="M17" s="14"/>
      <c r="N17" s="212"/>
      <c r="O17" s="213"/>
      <c r="P17" s="13"/>
      <c r="Q17" s="14"/>
      <c r="R17" s="212"/>
      <c r="S17" s="213"/>
      <c r="T17" s="13"/>
      <c r="U17" s="14"/>
      <c r="V17" s="212"/>
      <c r="W17" s="213"/>
      <c r="X17" s="13"/>
      <c r="Y17" s="15"/>
    </row>
    <row r="18" spans="1:25" ht="15.75" customHeight="1" x14ac:dyDescent="0.2">
      <c r="A18" s="6">
        <v>14</v>
      </c>
      <c r="B18" s="7"/>
      <c r="C18" s="8">
        <f t="shared" si="0"/>
        <v>0</v>
      </c>
      <c r="D18" s="232">
        <f t="shared" si="1"/>
        <v>0</v>
      </c>
      <c r="E18" s="233"/>
      <c r="F18" s="224"/>
      <c r="G18" s="225"/>
      <c r="H18" s="13"/>
      <c r="I18" s="14"/>
      <c r="J18" s="212"/>
      <c r="K18" s="213"/>
      <c r="L18" s="13"/>
      <c r="M18" s="14"/>
      <c r="N18" s="212"/>
      <c r="O18" s="213"/>
      <c r="P18" s="13"/>
      <c r="Q18" s="14"/>
      <c r="R18" s="212"/>
      <c r="S18" s="213"/>
      <c r="T18" s="13"/>
      <c r="U18" s="14"/>
      <c r="V18" s="212"/>
      <c r="W18" s="213"/>
      <c r="X18" s="13"/>
      <c r="Y18" s="15"/>
    </row>
    <row r="19" spans="1:25" ht="15.75" customHeight="1" x14ac:dyDescent="0.2">
      <c r="A19" s="6">
        <v>15</v>
      </c>
      <c r="B19" s="7"/>
      <c r="C19" s="8">
        <f t="shared" si="0"/>
        <v>0</v>
      </c>
      <c r="D19" s="232">
        <f t="shared" si="1"/>
        <v>0</v>
      </c>
      <c r="E19" s="233"/>
      <c r="F19" s="224"/>
      <c r="G19" s="225"/>
      <c r="H19" s="13"/>
      <c r="I19" s="14"/>
      <c r="J19" s="212"/>
      <c r="K19" s="213"/>
      <c r="L19" s="13"/>
      <c r="M19" s="14"/>
      <c r="N19" s="212"/>
      <c r="O19" s="213"/>
      <c r="P19" s="13"/>
      <c r="Q19" s="14"/>
      <c r="R19" s="212"/>
      <c r="S19" s="213"/>
      <c r="T19" s="13"/>
      <c r="U19" s="14"/>
      <c r="V19" s="212"/>
      <c r="W19" s="213"/>
      <c r="X19" s="13"/>
      <c r="Y19" s="15"/>
    </row>
    <row r="20" spans="1:25" ht="15.75" customHeight="1" x14ac:dyDescent="0.2">
      <c r="A20" s="6">
        <v>16</v>
      </c>
      <c r="B20" s="7"/>
      <c r="C20" s="8">
        <f t="shared" si="0"/>
        <v>0</v>
      </c>
      <c r="D20" s="232">
        <f t="shared" si="1"/>
        <v>0</v>
      </c>
      <c r="E20" s="233"/>
      <c r="F20" s="224"/>
      <c r="G20" s="225"/>
      <c r="H20" s="13"/>
      <c r="I20" s="14"/>
      <c r="J20" s="212"/>
      <c r="K20" s="213"/>
      <c r="L20" s="13"/>
      <c r="M20" s="14"/>
      <c r="N20" s="212"/>
      <c r="O20" s="213"/>
      <c r="P20" s="13"/>
      <c r="Q20" s="14"/>
      <c r="R20" s="212"/>
      <c r="S20" s="213"/>
      <c r="T20" s="13"/>
      <c r="U20" s="14"/>
      <c r="V20" s="212"/>
      <c r="W20" s="213"/>
      <c r="X20" s="13"/>
      <c r="Y20" s="15"/>
    </row>
    <row r="21" spans="1:25" ht="15.75" customHeight="1" x14ac:dyDescent="0.2">
      <c r="A21" s="6">
        <v>17</v>
      </c>
      <c r="B21" s="7"/>
      <c r="C21" s="8">
        <f t="shared" si="0"/>
        <v>0</v>
      </c>
      <c r="D21" s="232">
        <f t="shared" si="1"/>
        <v>0</v>
      </c>
      <c r="E21" s="233"/>
      <c r="F21" s="224"/>
      <c r="G21" s="225"/>
      <c r="H21" s="13"/>
      <c r="I21" s="14"/>
      <c r="J21" s="212"/>
      <c r="K21" s="213"/>
      <c r="L21" s="13"/>
      <c r="M21" s="14"/>
      <c r="N21" s="212"/>
      <c r="O21" s="213"/>
      <c r="P21" s="13"/>
      <c r="Q21" s="14"/>
      <c r="R21" s="212"/>
      <c r="S21" s="213"/>
      <c r="T21" s="13"/>
      <c r="U21" s="14"/>
      <c r="V21" s="212"/>
      <c r="W21" s="213"/>
      <c r="X21" s="13"/>
      <c r="Y21" s="15"/>
    </row>
    <row r="22" spans="1:25" ht="15.75" customHeight="1" x14ac:dyDescent="0.2">
      <c r="A22" s="6">
        <v>18</v>
      </c>
      <c r="B22" s="7"/>
      <c r="C22" s="8">
        <f t="shared" si="0"/>
        <v>0</v>
      </c>
      <c r="D22" s="232">
        <f t="shared" si="1"/>
        <v>0</v>
      </c>
      <c r="E22" s="233"/>
      <c r="F22" s="224"/>
      <c r="G22" s="225"/>
      <c r="H22" s="13"/>
      <c r="I22" s="14"/>
      <c r="J22" s="212"/>
      <c r="K22" s="213"/>
      <c r="L22" s="13"/>
      <c r="M22" s="14"/>
      <c r="N22" s="212"/>
      <c r="O22" s="213"/>
      <c r="P22" s="13"/>
      <c r="Q22" s="14"/>
      <c r="R22" s="212"/>
      <c r="S22" s="213"/>
      <c r="T22" s="13"/>
      <c r="U22" s="14"/>
      <c r="V22" s="212"/>
      <c r="W22" s="213"/>
      <c r="X22" s="13"/>
      <c r="Y22" s="15"/>
    </row>
    <row r="23" spans="1:25" ht="15.75" customHeight="1" x14ac:dyDescent="0.2">
      <c r="A23" s="6">
        <v>19</v>
      </c>
      <c r="B23" s="7"/>
      <c r="C23" s="8">
        <f t="shared" si="0"/>
        <v>0</v>
      </c>
      <c r="D23" s="232">
        <f t="shared" si="1"/>
        <v>0</v>
      </c>
      <c r="E23" s="233"/>
      <c r="F23" s="224"/>
      <c r="G23" s="225"/>
      <c r="H23" s="13"/>
      <c r="I23" s="14"/>
      <c r="J23" s="212"/>
      <c r="K23" s="213"/>
      <c r="L23" s="13"/>
      <c r="M23" s="14"/>
      <c r="N23" s="212"/>
      <c r="O23" s="213"/>
      <c r="P23" s="13"/>
      <c r="Q23" s="14"/>
      <c r="R23" s="212"/>
      <c r="S23" s="213"/>
      <c r="T23" s="13"/>
      <c r="U23" s="14"/>
      <c r="V23" s="212"/>
      <c r="W23" s="213"/>
      <c r="X23" s="13"/>
      <c r="Y23" s="15"/>
    </row>
    <row r="24" spans="1:25" ht="15.75" customHeight="1" x14ac:dyDescent="0.2">
      <c r="A24" s="6">
        <v>20</v>
      </c>
      <c r="B24" s="7"/>
      <c r="C24" s="8">
        <f t="shared" si="0"/>
        <v>0</v>
      </c>
      <c r="D24" s="232">
        <f>(D23+B24)-C24</f>
        <v>0</v>
      </c>
      <c r="E24" s="233"/>
      <c r="F24" s="224"/>
      <c r="G24" s="225"/>
      <c r="H24" s="13"/>
      <c r="I24" s="14"/>
      <c r="J24" s="212"/>
      <c r="K24" s="213"/>
      <c r="L24" s="13"/>
      <c r="M24" s="14"/>
      <c r="N24" s="212"/>
      <c r="O24" s="213"/>
      <c r="P24" s="13"/>
      <c r="Q24" s="14"/>
      <c r="R24" s="212"/>
      <c r="S24" s="213"/>
      <c r="T24" s="13"/>
      <c r="U24" s="14"/>
      <c r="V24" s="212"/>
      <c r="W24" s="213"/>
      <c r="X24" s="13"/>
      <c r="Y24" s="15"/>
    </row>
    <row r="25" spans="1:25" ht="15.75" customHeight="1" x14ac:dyDescent="0.2">
      <c r="A25" s="6">
        <v>21</v>
      </c>
      <c r="B25" s="7"/>
      <c r="C25" s="8">
        <f t="shared" si="0"/>
        <v>0</v>
      </c>
      <c r="D25" s="232">
        <f t="shared" ref="D25:D35" si="2">(D24+B25)-C25</f>
        <v>0</v>
      </c>
      <c r="E25" s="233"/>
      <c r="F25" s="224"/>
      <c r="G25" s="225"/>
      <c r="H25" s="13"/>
      <c r="I25" s="14"/>
      <c r="J25" s="212"/>
      <c r="K25" s="213"/>
      <c r="L25" s="13"/>
      <c r="M25" s="14"/>
      <c r="N25" s="212"/>
      <c r="O25" s="213"/>
      <c r="P25" s="13"/>
      <c r="Q25" s="14"/>
      <c r="R25" s="212"/>
      <c r="S25" s="213"/>
      <c r="T25" s="13"/>
      <c r="U25" s="14"/>
      <c r="V25" s="212"/>
      <c r="W25" s="213"/>
      <c r="X25" s="13"/>
      <c r="Y25" s="15"/>
    </row>
    <row r="26" spans="1:25" ht="15.75" customHeight="1" x14ac:dyDescent="0.2">
      <c r="A26" s="6">
        <v>22</v>
      </c>
      <c r="B26" s="7"/>
      <c r="C26" s="8">
        <f t="shared" si="0"/>
        <v>0</v>
      </c>
      <c r="D26" s="232">
        <f t="shared" si="2"/>
        <v>0</v>
      </c>
      <c r="E26" s="233"/>
      <c r="F26" s="224"/>
      <c r="G26" s="225"/>
      <c r="H26" s="13"/>
      <c r="I26" s="14"/>
      <c r="J26" s="212"/>
      <c r="K26" s="213"/>
      <c r="L26" s="13"/>
      <c r="M26" s="14"/>
      <c r="N26" s="212"/>
      <c r="O26" s="213"/>
      <c r="P26" s="13"/>
      <c r="Q26" s="14"/>
      <c r="R26" s="212"/>
      <c r="S26" s="213"/>
      <c r="T26" s="13"/>
      <c r="U26" s="14"/>
      <c r="V26" s="212"/>
      <c r="W26" s="213"/>
      <c r="X26" s="13"/>
      <c r="Y26" s="15"/>
    </row>
    <row r="27" spans="1:25" ht="15.75" customHeight="1" x14ac:dyDescent="0.2">
      <c r="A27" s="6">
        <v>23</v>
      </c>
      <c r="B27" s="7"/>
      <c r="C27" s="8">
        <f t="shared" si="0"/>
        <v>0</v>
      </c>
      <c r="D27" s="232">
        <f t="shared" si="2"/>
        <v>0</v>
      </c>
      <c r="E27" s="233"/>
      <c r="F27" s="224"/>
      <c r="G27" s="225"/>
      <c r="H27" s="13"/>
      <c r="I27" s="14"/>
      <c r="J27" s="212"/>
      <c r="K27" s="213"/>
      <c r="L27" s="13"/>
      <c r="M27" s="14"/>
      <c r="N27" s="212"/>
      <c r="O27" s="213"/>
      <c r="P27" s="13"/>
      <c r="Q27" s="14"/>
      <c r="R27" s="212"/>
      <c r="S27" s="213"/>
      <c r="T27" s="13"/>
      <c r="U27" s="14"/>
      <c r="V27" s="212"/>
      <c r="W27" s="213"/>
      <c r="X27" s="13"/>
      <c r="Y27" s="15"/>
    </row>
    <row r="28" spans="1:25" ht="15.75" customHeight="1" x14ac:dyDescent="0.2">
      <c r="A28" s="6">
        <v>24</v>
      </c>
      <c r="B28" s="7"/>
      <c r="C28" s="8">
        <f t="shared" si="0"/>
        <v>0</v>
      </c>
      <c r="D28" s="232">
        <f t="shared" si="2"/>
        <v>0</v>
      </c>
      <c r="E28" s="233"/>
      <c r="F28" s="224"/>
      <c r="G28" s="225"/>
      <c r="H28" s="13"/>
      <c r="I28" s="14"/>
      <c r="J28" s="212"/>
      <c r="K28" s="213"/>
      <c r="L28" s="13"/>
      <c r="M28" s="14"/>
      <c r="N28" s="212"/>
      <c r="O28" s="213"/>
      <c r="P28" s="13"/>
      <c r="Q28" s="14"/>
      <c r="R28" s="212"/>
      <c r="S28" s="213"/>
      <c r="T28" s="13"/>
      <c r="U28" s="14"/>
      <c r="V28" s="212"/>
      <c r="W28" s="213"/>
      <c r="X28" s="13"/>
      <c r="Y28" s="15"/>
    </row>
    <row r="29" spans="1:25" ht="15.75" customHeight="1" x14ac:dyDescent="0.2">
      <c r="A29" s="6">
        <v>25</v>
      </c>
      <c r="B29" s="7"/>
      <c r="C29" s="8">
        <f t="shared" si="0"/>
        <v>0</v>
      </c>
      <c r="D29" s="232">
        <f t="shared" si="2"/>
        <v>0</v>
      </c>
      <c r="E29" s="233"/>
      <c r="F29" s="224"/>
      <c r="G29" s="225"/>
      <c r="H29" s="13"/>
      <c r="I29" s="14"/>
      <c r="J29" s="212"/>
      <c r="K29" s="213"/>
      <c r="L29" s="13"/>
      <c r="M29" s="14"/>
      <c r="N29" s="212"/>
      <c r="O29" s="213"/>
      <c r="P29" s="13"/>
      <c r="Q29" s="14"/>
      <c r="R29" s="212"/>
      <c r="S29" s="213"/>
      <c r="T29" s="13"/>
      <c r="U29" s="14"/>
      <c r="V29" s="212"/>
      <c r="W29" s="213"/>
      <c r="X29" s="13"/>
      <c r="Y29" s="15"/>
    </row>
    <row r="30" spans="1:25" ht="15.75" customHeight="1" x14ac:dyDescent="0.2">
      <c r="A30" s="6">
        <v>26</v>
      </c>
      <c r="B30" s="7"/>
      <c r="C30" s="8">
        <f t="shared" si="0"/>
        <v>0</v>
      </c>
      <c r="D30" s="232">
        <f t="shared" si="2"/>
        <v>0</v>
      </c>
      <c r="E30" s="233"/>
      <c r="F30" s="224"/>
      <c r="G30" s="225"/>
      <c r="H30" s="13"/>
      <c r="I30" s="14"/>
      <c r="J30" s="212"/>
      <c r="K30" s="213"/>
      <c r="L30" s="13"/>
      <c r="M30" s="14"/>
      <c r="N30" s="212"/>
      <c r="O30" s="213"/>
      <c r="P30" s="13"/>
      <c r="Q30" s="14"/>
      <c r="R30" s="212"/>
      <c r="S30" s="213"/>
      <c r="T30" s="13"/>
      <c r="U30" s="14"/>
      <c r="V30" s="212"/>
      <c r="W30" s="213"/>
      <c r="X30" s="13"/>
      <c r="Y30" s="15"/>
    </row>
    <row r="31" spans="1:25" ht="15.75" customHeight="1" x14ac:dyDescent="0.2">
      <c r="A31" s="6">
        <v>27</v>
      </c>
      <c r="B31" s="7"/>
      <c r="C31" s="8">
        <f t="shared" si="0"/>
        <v>0</v>
      </c>
      <c r="D31" s="232">
        <f t="shared" si="2"/>
        <v>0</v>
      </c>
      <c r="E31" s="233"/>
      <c r="F31" s="224"/>
      <c r="G31" s="225"/>
      <c r="H31" s="13"/>
      <c r="I31" s="14"/>
      <c r="J31" s="212"/>
      <c r="K31" s="213"/>
      <c r="L31" s="13"/>
      <c r="M31" s="14"/>
      <c r="N31" s="212"/>
      <c r="O31" s="213"/>
      <c r="P31" s="13"/>
      <c r="Q31" s="14"/>
      <c r="R31" s="212"/>
      <c r="S31" s="213"/>
      <c r="T31" s="13"/>
      <c r="U31" s="14"/>
      <c r="V31" s="212"/>
      <c r="W31" s="213"/>
      <c r="X31" s="13"/>
      <c r="Y31" s="15"/>
    </row>
    <row r="32" spans="1:25" ht="15.75" customHeight="1" x14ac:dyDescent="0.2">
      <c r="A32" s="6">
        <v>28</v>
      </c>
      <c r="B32" s="7"/>
      <c r="C32" s="8">
        <f t="shared" si="0"/>
        <v>0</v>
      </c>
      <c r="D32" s="232">
        <f t="shared" si="2"/>
        <v>0</v>
      </c>
      <c r="E32" s="233"/>
      <c r="F32" s="224"/>
      <c r="G32" s="225"/>
      <c r="H32" s="13"/>
      <c r="I32" s="14"/>
      <c r="J32" s="212"/>
      <c r="K32" s="213"/>
      <c r="L32" s="13"/>
      <c r="M32" s="14"/>
      <c r="N32" s="212"/>
      <c r="O32" s="213"/>
      <c r="P32" s="13"/>
      <c r="Q32" s="14"/>
      <c r="R32" s="212"/>
      <c r="S32" s="213"/>
      <c r="T32" s="13"/>
      <c r="U32" s="14"/>
      <c r="V32" s="212"/>
      <c r="W32" s="213"/>
      <c r="X32" s="13"/>
      <c r="Y32" s="15"/>
    </row>
    <row r="33" spans="1:25" ht="15.75" customHeight="1" x14ac:dyDescent="0.2">
      <c r="A33" s="6">
        <v>29</v>
      </c>
      <c r="B33" s="7"/>
      <c r="C33" s="8">
        <f t="shared" si="0"/>
        <v>0</v>
      </c>
      <c r="D33" s="232">
        <f t="shared" si="2"/>
        <v>0</v>
      </c>
      <c r="E33" s="233"/>
      <c r="F33" s="212"/>
      <c r="G33" s="213"/>
      <c r="H33" s="13"/>
      <c r="I33" s="14"/>
      <c r="J33" s="212"/>
      <c r="K33" s="213"/>
      <c r="L33" s="13"/>
      <c r="M33" s="14"/>
      <c r="N33" s="212"/>
      <c r="O33" s="213"/>
      <c r="P33" s="13"/>
      <c r="Q33" s="14"/>
      <c r="R33" s="212"/>
      <c r="S33" s="213"/>
      <c r="T33" s="13"/>
      <c r="U33" s="14"/>
      <c r="V33" s="212"/>
      <c r="W33" s="213"/>
      <c r="X33" s="13"/>
      <c r="Y33" s="15"/>
    </row>
    <row r="34" spans="1:25" ht="15.75" customHeight="1" x14ac:dyDescent="0.2">
      <c r="A34" s="6">
        <v>30</v>
      </c>
      <c r="B34" s="7"/>
      <c r="C34" s="8">
        <f t="shared" si="0"/>
        <v>0</v>
      </c>
      <c r="D34" s="232">
        <f t="shared" si="2"/>
        <v>0</v>
      </c>
      <c r="E34" s="233"/>
      <c r="F34" s="212"/>
      <c r="G34" s="213"/>
      <c r="H34" s="13"/>
      <c r="I34" s="14"/>
      <c r="J34" s="212"/>
      <c r="K34" s="213"/>
      <c r="L34" s="13"/>
      <c r="M34" s="14"/>
      <c r="N34" s="212"/>
      <c r="O34" s="213"/>
      <c r="P34" s="13"/>
      <c r="Q34" s="14"/>
      <c r="R34" s="212"/>
      <c r="S34" s="213"/>
      <c r="T34" s="13"/>
      <c r="U34" s="14"/>
      <c r="V34" s="212"/>
      <c r="W34" s="213"/>
      <c r="X34" s="13"/>
      <c r="Y34" s="15"/>
    </row>
    <row r="35" spans="1:25" ht="15.75" customHeight="1" x14ac:dyDescent="0.2">
      <c r="A35" s="6">
        <v>31</v>
      </c>
      <c r="B35" s="7"/>
      <c r="C35" s="8">
        <f t="shared" si="0"/>
        <v>0</v>
      </c>
      <c r="D35" s="232">
        <f t="shared" si="2"/>
        <v>0</v>
      </c>
      <c r="E35" s="233"/>
      <c r="F35" s="212"/>
      <c r="G35" s="213"/>
      <c r="H35" s="13"/>
      <c r="I35" s="14"/>
      <c r="J35" s="212"/>
      <c r="K35" s="213"/>
      <c r="L35" s="13"/>
      <c r="M35" s="14"/>
      <c r="N35" s="212"/>
      <c r="O35" s="213"/>
      <c r="P35" s="13"/>
      <c r="Q35" s="14"/>
      <c r="R35" s="212"/>
      <c r="S35" s="213"/>
      <c r="T35" s="13"/>
      <c r="U35" s="14"/>
      <c r="V35" s="212"/>
      <c r="W35" s="213"/>
      <c r="X35" s="13"/>
      <c r="Y35" s="15"/>
    </row>
    <row r="36" spans="1:25" x14ac:dyDescent="0.2">
      <c r="A36" s="247" t="s">
        <v>3</v>
      </c>
      <c r="B36" s="255">
        <f>SUM(B5:B35)</f>
        <v>0</v>
      </c>
      <c r="C36" s="255">
        <f>SUM(C5:C35)</f>
        <v>0</v>
      </c>
      <c r="D36" s="243"/>
      <c r="E36" s="244"/>
      <c r="F36" s="228">
        <f>SUM(F5:G35)</f>
        <v>0</v>
      </c>
      <c r="G36" s="229"/>
      <c r="H36" s="241">
        <f>SUM(H5:H35)</f>
        <v>0</v>
      </c>
      <c r="I36" s="259"/>
      <c r="J36" s="228">
        <f>SUM(J5:K35)</f>
        <v>0</v>
      </c>
      <c r="K36" s="229"/>
      <c r="L36" s="241">
        <f>SUM(L5:L35)</f>
        <v>0</v>
      </c>
      <c r="M36" s="259"/>
      <c r="N36" s="228">
        <f>SUM(N5:O35)</f>
        <v>0</v>
      </c>
      <c r="O36" s="229"/>
      <c r="P36" s="241">
        <f>SUM(P5:P35)</f>
        <v>0</v>
      </c>
      <c r="Q36" s="259"/>
      <c r="R36" s="228">
        <f>SUM(R5:S35)</f>
        <v>0</v>
      </c>
      <c r="S36" s="229"/>
      <c r="T36" s="241">
        <f>SUM(T5:T35)</f>
        <v>0</v>
      </c>
      <c r="U36" s="259"/>
      <c r="V36" s="228">
        <f>SUM(V5:W35)</f>
        <v>0</v>
      </c>
      <c r="W36" s="229"/>
      <c r="X36" s="241">
        <f>SUM(X5:X35)</f>
        <v>0</v>
      </c>
      <c r="Y36" s="257"/>
    </row>
    <row r="37" spans="1:25" ht="13.8" thickBot="1" x14ac:dyDescent="0.25">
      <c r="A37" s="248"/>
      <c r="B37" s="256"/>
      <c r="C37" s="256"/>
      <c r="D37" s="245"/>
      <c r="E37" s="246"/>
      <c r="F37" s="230"/>
      <c r="G37" s="231"/>
      <c r="H37" s="242"/>
      <c r="I37" s="260"/>
      <c r="J37" s="230"/>
      <c r="K37" s="231"/>
      <c r="L37" s="242"/>
      <c r="M37" s="260"/>
      <c r="N37" s="230"/>
      <c r="O37" s="231"/>
      <c r="P37" s="242"/>
      <c r="Q37" s="260"/>
      <c r="R37" s="230"/>
      <c r="S37" s="231"/>
      <c r="T37" s="242"/>
      <c r="U37" s="260"/>
      <c r="V37" s="230"/>
      <c r="W37" s="231"/>
      <c r="X37" s="242"/>
      <c r="Y37" s="258"/>
    </row>
  </sheetData>
  <sheetProtection sheet="1" objects="1" scenarios="1"/>
  <mergeCells count="236">
    <mergeCell ref="J6:K6"/>
    <mergeCell ref="J5:K5"/>
    <mergeCell ref="W2:Y2"/>
    <mergeCell ref="G2:I2"/>
    <mergeCell ref="K2:M2"/>
    <mergeCell ref="O2:Q2"/>
    <mergeCell ref="S2:U2"/>
    <mergeCell ref="C1:E1"/>
    <mergeCell ref="F1:G1"/>
    <mergeCell ref="V1:Y1"/>
    <mergeCell ref="N1:U1"/>
    <mergeCell ref="H1:K1"/>
    <mergeCell ref="X36:X37"/>
    <mergeCell ref="Y36:Y37"/>
    <mergeCell ref="V36:W37"/>
    <mergeCell ref="H36:H37"/>
    <mergeCell ref="I36:I37"/>
    <mergeCell ref="P36:P37"/>
    <mergeCell ref="Q36:Q37"/>
    <mergeCell ref="T36:T37"/>
    <mergeCell ref="U36:U37"/>
    <mergeCell ref="R36:S37"/>
    <mergeCell ref="M36:M37"/>
    <mergeCell ref="N36:O37"/>
    <mergeCell ref="L36:L37"/>
    <mergeCell ref="D32:E32"/>
    <mergeCell ref="D31:E31"/>
    <mergeCell ref="D36:E37"/>
    <mergeCell ref="D35:E35"/>
    <mergeCell ref="D34:E34"/>
    <mergeCell ref="A36:A37"/>
    <mergeCell ref="L3:L4"/>
    <mergeCell ref="A2:A4"/>
    <mergeCell ref="B2:B4"/>
    <mergeCell ref="C2:C4"/>
    <mergeCell ref="H3:H4"/>
    <mergeCell ref="I3:I4"/>
    <mergeCell ref="B36:B37"/>
    <mergeCell ref="C36:C37"/>
    <mergeCell ref="J36:K37"/>
    <mergeCell ref="M3:M4"/>
    <mergeCell ref="J7:K7"/>
    <mergeCell ref="J9:K9"/>
    <mergeCell ref="J11:K11"/>
    <mergeCell ref="J13:K13"/>
    <mergeCell ref="J15:K15"/>
    <mergeCell ref="J17:K17"/>
    <mergeCell ref="D33:E33"/>
    <mergeCell ref="D15:E15"/>
    <mergeCell ref="D16:E16"/>
    <mergeCell ref="D29:E29"/>
    <mergeCell ref="D28:E28"/>
    <mergeCell ref="D27:E27"/>
    <mergeCell ref="D26:E26"/>
    <mergeCell ref="D25:E25"/>
    <mergeCell ref="D24:E24"/>
    <mergeCell ref="D23:E23"/>
    <mergeCell ref="D30:E30"/>
    <mergeCell ref="D2:E2"/>
    <mergeCell ref="D22:E22"/>
    <mergeCell ref="D21:E21"/>
    <mergeCell ref="D3:E3"/>
    <mergeCell ref="D4:E4"/>
    <mergeCell ref="D6:E6"/>
    <mergeCell ref="D7:E7"/>
    <mergeCell ref="D20:E20"/>
    <mergeCell ref="D19:E19"/>
    <mergeCell ref="D11:E11"/>
    <mergeCell ref="D13:E13"/>
    <mergeCell ref="D14:E14"/>
    <mergeCell ref="F11:G11"/>
    <mergeCell ref="F12:G12"/>
    <mergeCell ref="D5:E5"/>
    <mergeCell ref="D8:E8"/>
    <mergeCell ref="F3:G4"/>
    <mergeCell ref="F5:G5"/>
    <mergeCell ref="D17:E17"/>
    <mergeCell ref="D18:E18"/>
    <mergeCell ref="D9:E9"/>
    <mergeCell ref="D10:E10"/>
    <mergeCell ref="D12:E12"/>
    <mergeCell ref="F9:G9"/>
    <mergeCell ref="F34:G34"/>
    <mergeCell ref="F35:G35"/>
    <mergeCell ref="F36:G37"/>
    <mergeCell ref="F30:G30"/>
    <mergeCell ref="F31:G31"/>
    <mergeCell ref="F32:G32"/>
    <mergeCell ref="F33:G33"/>
    <mergeCell ref="F19:G19"/>
    <mergeCell ref="F20:G20"/>
    <mergeCell ref="F21:G21"/>
    <mergeCell ref="F28:G28"/>
    <mergeCell ref="F29:G29"/>
    <mergeCell ref="F22:G22"/>
    <mergeCell ref="F23:G23"/>
    <mergeCell ref="F24:G24"/>
    <mergeCell ref="F25:G25"/>
    <mergeCell ref="F26:G26"/>
    <mergeCell ref="N6:O6"/>
    <mergeCell ref="R6:S6"/>
    <mergeCell ref="R7:S7"/>
    <mergeCell ref="Y3:Y4"/>
    <mergeCell ref="X3:X4"/>
    <mergeCell ref="F27:G27"/>
    <mergeCell ref="R3:S4"/>
    <mergeCell ref="V3:W4"/>
    <mergeCell ref="V5:W5"/>
    <mergeCell ref="N5:O5"/>
    <mergeCell ref="R5:S5"/>
    <mergeCell ref="T3:T4"/>
    <mergeCell ref="N7:O7"/>
    <mergeCell ref="U3:U4"/>
    <mergeCell ref="F13:G13"/>
    <mergeCell ref="F14:G14"/>
    <mergeCell ref="F15:G15"/>
    <mergeCell ref="F16:G16"/>
    <mergeCell ref="F17:G17"/>
    <mergeCell ref="F18:G18"/>
    <mergeCell ref="F8:G8"/>
    <mergeCell ref="F6:G6"/>
    <mergeCell ref="F7:G7"/>
    <mergeCell ref="F10:G10"/>
    <mergeCell ref="N11:O11"/>
    <mergeCell ref="R11:S11"/>
    <mergeCell ref="V11:W11"/>
    <mergeCell ref="J12:K12"/>
    <mergeCell ref="N12:O12"/>
    <mergeCell ref="R12:S12"/>
    <mergeCell ref="V12:W12"/>
    <mergeCell ref="J3:K4"/>
    <mergeCell ref="N3:O4"/>
    <mergeCell ref="N9:O9"/>
    <mergeCell ref="R9:S9"/>
    <mergeCell ref="V9:W9"/>
    <mergeCell ref="J10:K10"/>
    <mergeCell ref="N10:O10"/>
    <mergeCell ref="R10:S10"/>
    <mergeCell ref="V10:W10"/>
    <mergeCell ref="J8:K8"/>
    <mergeCell ref="N8:O8"/>
    <mergeCell ref="R8:S8"/>
    <mergeCell ref="V8:W8"/>
    <mergeCell ref="V6:W6"/>
    <mergeCell ref="V7:W7"/>
    <mergeCell ref="P3:P4"/>
    <mergeCell ref="Q3:Q4"/>
    <mergeCell ref="N15:O15"/>
    <mergeCell ref="R15:S15"/>
    <mergeCell ref="V15:W15"/>
    <mergeCell ref="J16:K16"/>
    <mergeCell ref="N16:O16"/>
    <mergeCell ref="R16:S16"/>
    <mergeCell ref="V16:W16"/>
    <mergeCell ref="N13:O13"/>
    <mergeCell ref="R13:S13"/>
    <mergeCell ref="V13:W13"/>
    <mergeCell ref="J14:K14"/>
    <mergeCell ref="N14:O14"/>
    <mergeCell ref="R14:S14"/>
    <mergeCell ref="V14:W14"/>
    <mergeCell ref="J19:K19"/>
    <mergeCell ref="N19:O19"/>
    <mergeCell ref="R19:S19"/>
    <mergeCell ref="V19:W19"/>
    <mergeCell ref="J20:K20"/>
    <mergeCell ref="N20:O20"/>
    <mergeCell ref="R20:S20"/>
    <mergeCell ref="V20:W20"/>
    <mergeCell ref="N17:O17"/>
    <mergeCell ref="R17:S17"/>
    <mergeCell ref="V17:W17"/>
    <mergeCell ref="J18:K18"/>
    <mergeCell ref="N18:O18"/>
    <mergeCell ref="R18:S18"/>
    <mergeCell ref="V18:W18"/>
    <mergeCell ref="J23:K23"/>
    <mergeCell ref="N23:O23"/>
    <mergeCell ref="R23:S23"/>
    <mergeCell ref="V23:W23"/>
    <mergeCell ref="J24:K24"/>
    <mergeCell ref="N24:O24"/>
    <mergeCell ref="R24:S24"/>
    <mergeCell ref="V24:W24"/>
    <mergeCell ref="J21:K21"/>
    <mergeCell ref="N21:O21"/>
    <mergeCell ref="R21:S21"/>
    <mergeCell ref="V21:W21"/>
    <mergeCell ref="J22:K22"/>
    <mergeCell ref="N22:O22"/>
    <mergeCell ref="R22:S22"/>
    <mergeCell ref="V22:W22"/>
    <mergeCell ref="J27:K27"/>
    <mergeCell ref="N27:O27"/>
    <mergeCell ref="R27:S27"/>
    <mergeCell ref="V27:W27"/>
    <mergeCell ref="J28:K28"/>
    <mergeCell ref="N28:O28"/>
    <mergeCell ref="R28:S28"/>
    <mergeCell ref="V28:W28"/>
    <mergeCell ref="J25:K25"/>
    <mergeCell ref="N25:O25"/>
    <mergeCell ref="R25:S25"/>
    <mergeCell ref="V25:W25"/>
    <mergeCell ref="J26:K26"/>
    <mergeCell ref="N26:O26"/>
    <mergeCell ref="R26:S26"/>
    <mergeCell ref="V26:W26"/>
    <mergeCell ref="J31:K31"/>
    <mergeCell ref="N31:O31"/>
    <mergeCell ref="R31:S31"/>
    <mergeCell ref="V31:W31"/>
    <mergeCell ref="J32:K32"/>
    <mergeCell ref="N32:O32"/>
    <mergeCell ref="R32:S32"/>
    <mergeCell ref="V32:W32"/>
    <mergeCell ref="J29:K29"/>
    <mergeCell ref="N29:O29"/>
    <mergeCell ref="R29:S29"/>
    <mergeCell ref="V29:W29"/>
    <mergeCell ref="J30:K30"/>
    <mergeCell ref="N30:O30"/>
    <mergeCell ref="R30:S30"/>
    <mergeCell ref="V30:W30"/>
    <mergeCell ref="J35:K35"/>
    <mergeCell ref="N35:O35"/>
    <mergeCell ref="R35:S35"/>
    <mergeCell ref="V35:W35"/>
    <mergeCell ref="J33:K33"/>
    <mergeCell ref="N33:O33"/>
    <mergeCell ref="R33:S33"/>
    <mergeCell ref="V33:W33"/>
    <mergeCell ref="J34:K34"/>
    <mergeCell ref="N34:O34"/>
    <mergeCell ref="R34:S34"/>
    <mergeCell ref="V34:W34"/>
  </mergeCells>
  <phoneticPr fontId="2"/>
  <pageMargins left="0.39370078740157483" right="0.39370078740157483" top="0.39370078740157483" bottom="0.39370078740157483" header="0.11811023622047245" footer="0.31496062992125984"/>
  <pageSetup paperSize="9" orientation="landscape" r:id="rId1"/>
  <headerFooter alignWithMargins="0">
    <oddHeader>&amp;C&amp;"ＭＳ Ｐゴシック,太字"&amp;14免　税　軽　油　使　用　実　績　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2CBF-1A6F-4723-9C63-FD6C6FFAF83A}">
  <sheetPr codeName="Sheet1">
    <pageSetUpPr fitToPage="1"/>
  </sheetPr>
  <dimension ref="A1:AC39"/>
  <sheetViews>
    <sheetView showGridLines="0" showZeros="0" zoomScaleNormal="100" workbookViewId="0">
      <selection activeCell="B7" sqref="B7"/>
    </sheetView>
  </sheetViews>
  <sheetFormatPr defaultColWidth="9" defaultRowHeight="13.2" x14ac:dyDescent="0.2"/>
  <cols>
    <col min="1" max="1" width="3.88671875" style="22" customWidth="1"/>
    <col min="2" max="2" width="7.44140625" style="22" customWidth="1"/>
    <col min="3" max="3" width="8.21875" style="22" customWidth="1"/>
    <col min="4" max="4" width="7.77734375" style="22" customWidth="1"/>
    <col min="5" max="6" width="3.77734375" style="22" customWidth="1"/>
    <col min="7" max="7" width="5.44140625" style="22" customWidth="1"/>
    <col min="8" max="8" width="10" style="22" customWidth="1"/>
    <col min="9" max="9" width="2.88671875" style="22" customWidth="1"/>
    <col min="10" max="11" width="3.77734375" style="22" customWidth="1"/>
    <col min="12" max="12" width="5.44140625" style="22" customWidth="1"/>
    <col min="13" max="13" width="10" style="22" customWidth="1"/>
    <col min="14" max="14" width="2.88671875" style="22" customWidth="1"/>
    <col min="15" max="16" width="3.77734375" style="22" customWidth="1"/>
    <col min="17" max="17" width="5.44140625" style="22" customWidth="1"/>
    <col min="18" max="18" width="10" style="22" customWidth="1"/>
    <col min="19" max="19" width="2.88671875" style="22" customWidth="1"/>
    <col min="20" max="21" width="3.77734375" style="22" customWidth="1"/>
    <col min="22" max="22" width="5.44140625" style="22" customWidth="1"/>
    <col min="23" max="23" width="10" style="22" customWidth="1"/>
    <col min="24" max="24" width="2.88671875" style="22" customWidth="1"/>
    <col min="25" max="26" width="3.77734375" style="22" customWidth="1"/>
    <col min="27" max="27" width="5.44140625" style="22" customWidth="1"/>
    <col min="28" max="28" width="10" style="22" customWidth="1"/>
    <col min="29" max="29" width="2.88671875" style="22" customWidth="1"/>
    <col min="30" max="16384" width="9" style="22"/>
  </cols>
  <sheetData>
    <row r="1" spans="1:29" ht="23.25" customHeight="1" x14ac:dyDescent="0.2">
      <c r="B1" s="270"/>
      <c r="C1" s="272" t="s">
        <v>16</v>
      </c>
      <c r="D1" s="23"/>
      <c r="E1" s="23"/>
      <c r="F1" s="23"/>
      <c r="G1" s="23"/>
      <c r="H1" s="23"/>
      <c r="I1" s="23"/>
      <c r="J1" s="339" t="s">
        <v>18</v>
      </c>
      <c r="K1" s="339"/>
      <c r="L1" s="339"/>
      <c r="M1" s="339"/>
      <c r="N1" s="339"/>
      <c r="O1" s="339"/>
      <c r="P1" s="339"/>
      <c r="Q1" s="339"/>
      <c r="R1" s="339"/>
      <c r="S1" s="339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5" customHeight="1" thickBot="1" x14ac:dyDescent="0.25">
      <c r="A2" s="1"/>
      <c r="B2" s="271"/>
      <c r="C2" s="273"/>
      <c r="D2" s="112" t="str">
        <f>IF(AND(C38&gt;0,D6=""),"※　在庫数量を入力（０の場合は０を入力）","")</f>
        <v/>
      </c>
      <c r="E2" s="1"/>
      <c r="F2" s="1"/>
      <c r="G2" s="4"/>
      <c r="H2" s="4"/>
      <c r="I2" s="4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4"/>
      <c r="U2" s="4"/>
      <c r="V2" s="4"/>
      <c r="W2" s="4"/>
      <c r="X2" s="4"/>
      <c r="Y2" s="24"/>
      <c r="Z2" s="24"/>
      <c r="AA2" s="24"/>
      <c r="AB2" s="24"/>
      <c r="AC2" s="4"/>
    </row>
    <row r="3" spans="1:29" ht="21.75" customHeight="1" x14ac:dyDescent="0.2">
      <c r="A3" s="314" t="s">
        <v>5</v>
      </c>
      <c r="B3" s="317" t="s">
        <v>20</v>
      </c>
      <c r="C3" s="317" t="s">
        <v>21</v>
      </c>
      <c r="D3" s="320" t="s">
        <v>51</v>
      </c>
      <c r="E3" s="330" t="s">
        <v>19</v>
      </c>
      <c r="F3" s="330"/>
      <c r="G3" s="330"/>
      <c r="H3" s="330"/>
      <c r="I3" s="330"/>
      <c r="J3" s="331" t="s">
        <v>19</v>
      </c>
      <c r="K3" s="330"/>
      <c r="L3" s="330"/>
      <c r="M3" s="330"/>
      <c r="N3" s="332"/>
      <c r="O3" s="330" t="s">
        <v>19</v>
      </c>
      <c r="P3" s="330"/>
      <c r="Q3" s="330"/>
      <c r="R3" s="330"/>
      <c r="S3" s="330"/>
      <c r="T3" s="331" t="s">
        <v>19</v>
      </c>
      <c r="U3" s="330"/>
      <c r="V3" s="330"/>
      <c r="W3" s="330"/>
      <c r="X3" s="332"/>
      <c r="Y3" s="330" t="s">
        <v>19</v>
      </c>
      <c r="Z3" s="330"/>
      <c r="AA3" s="330"/>
      <c r="AB3" s="330"/>
      <c r="AC3" s="333"/>
    </row>
    <row r="4" spans="1:29" ht="26.25" customHeight="1" x14ac:dyDescent="0.2">
      <c r="A4" s="315"/>
      <c r="B4" s="318"/>
      <c r="C4" s="318"/>
      <c r="D4" s="321"/>
      <c r="E4" s="35" t="s">
        <v>36</v>
      </c>
      <c r="F4" s="21"/>
      <c r="G4" s="323"/>
      <c r="H4" s="324"/>
      <c r="I4" s="324"/>
      <c r="J4" s="158" t="s">
        <v>36</v>
      </c>
      <c r="K4" s="21"/>
      <c r="L4" s="323"/>
      <c r="M4" s="324"/>
      <c r="N4" s="325"/>
      <c r="O4" s="35" t="s">
        <v>36</v>
      </c>
      <c r="P4" s="21"/>
      <c r="Q4" s="323"/>
      <c r="R4" s="324"/>
      <c r="S4" s="324"/>
      <c r="T4" s="158" t="s">
        <v>36</v>
      </c>
      <c r="U4" s="21"/>
      <c r="V4" s="323"/>
      <c r="W4" s="324"/>
      <c r="X4" s="325"/>
      <c r="Y4" s="35" t="s">
        <v>36</v>
      </c>
      <c r="Z4" s="21"/>
      <c r="AA4" s="323"/>
      <c r="AB4" s="324"/>
      <c r="AC4" s="334"/>
    </row>
    <row r="5" spans="1:29" ht="9.75" customHeight="1" x14ac:dyDescent="0.2">
      <c r="A5" s="315"/>
      <c r="B5" s="318"/>
      <c r="C5" s="318"/>
      <c r="D5" s="322"/>
      <c r="E5" s="312" t="s">
        <v>10</v>
      </c>
      <c r="F5" s="312"/>
      <c r="G5" s="306" t="s">
        <v>11</v>
      </c>
      <c r="H5" s="326" t="s">
        <v>17</v>
      </c>
      <c r="I5" s="312"/>
      <c r="J5" s="335" t="s">
        <v>10</v>
      </c>
      <c r="K5" s="312"/>
      <c r="L5" s="306" t="s">
        <v>11</v>
      </c>
      <c r="M5" s="326" t="s">
        <v>17</v>
      </c>
      <c r="N5" s="337"/>
      <c r="O5" s="312" t="s">
        <v>10</v>
      </c>
      <c r="P5" s="312"/>
      <c r="Q5" s="306" t="s">
        <v>11</v>
      </c>
      <c r="R5" s="326" t="s">
        <v>17</v>
      </c>
      <c r="S5" s="312"/>
      <c r="T5" s="335" t="s">
        <v>10</v>
      </c>
      <c r="U5" s="312"/>
      <c r="V5" s="306" t="s">
        <v>11</v>
      </c>
      <c r="W5" s="326" t="s">
        <v>17</v>
      </c>
      <c r="X5" s="337"/>
      <c r="Y5" s="312" t="s">
        <v>10</v>
      </c>
      <c r="Z5" s="312"/>
      <c r="AA5" s="306" t="s">
        <v>11</v>
      </c>
      <c r="AB5" s="326" t="s">
        <v>17</v>
      </c>
      <c r="AC5" s="327"/>
    </row>
    <row r="6" spans="1:29" ht="21.75" customHeight="1" thickBot="1" x14ac:dyDescent="0.25">
      <c r="A6" s="316"/>
      <c r="B6" s="319"/>
      <c r="C6" s="319"/>
      <c r="D6" s="160"/>
      <c r="E6" s="313"/>
      <c r="F6" s="313"/>
      <c r="G6" s="307"/>
      <c r="H6" s="328"/>
      <c r="I6" s="313"/>
      <c r="J6" s="336"/>
      <c r="K6" s="313"/>
      <c r="L6" s="307"/>
      <c r="M6" s="328"/>
      <c r="N6" s="338"/>
      <c r="O6" s="313"/>
      <c r="P6" s="313"/>
      <c r="Q6" s="307"/>
      <c r="R6" s="328"/>
      <c r="S6" s="313"/>
      <c r="T6" s="336"/>
      <c r="U6" s="313"/>
      <c r="V6" s="307"/>
      <c r="W6" s="328"/>
      <c r="X6" s="338"/>
      <c r="Y6" s="313"/>
      <c r="Z6" s="313"/>
      <c r="AA6" s="307"/>
      <c r="AB6" s="328"/>
      <c r="AC6" s="329"/>
    </row>
    <row r="7" spans="1:29" ht="15.75" customHeight="1" x14ac:dyDescent="0.2">
      <c r="A7" s="25">
        <v>1</v>
      </c>
      <c r="B7" s="113"/>
      <c r="C7" s="26">
        <f>SUM(E7,J7,O7,T7,Y7)</f>
        <v>0</v>
      </c>
      <c r="D7" s="161">
        <f>IF(AND(B7=0,C7=0),0,(D6+B7)-C7)</f>
        <v>0</v>
      </c>
      <c r="E7" s="308"/>
      <c r="F7" s="308"/>
      <c r="G7" s="16"/>
      <c r="H7" s="303"/>
      <c r="I7" s="310"/>
      <c r="J7" s="309"/>
      <c r="K7" s="305"/>
      <c r="L7" s="16"/>
      <c r="M7" s="303"/>
      <c r="N7" s="311"/>
      <c r="O7" s="305"/>
      <c r="P7" s="305"/>
      <c r="Q7" s="16"/>
      <c r="R7" s="303"/>
      <c r="S7" s="310"/>
      <c r="T7" s="309"/>
      <c r="U7" s="305"/>
      <c r="V7" s="16"/>
      <c r="W7" s="303"/>
      <c r="X7" s="311"/>
      <c r="Y7" s="305"/>
      <c r="Z7" s="305"/>
      <c r="AA7" s="16"/>
      <c r="AB7" s="303"/>
      <c r="AC7" s="304"/>
    </row>
    <row r="8" spans="1:29" ht="15.75" customHeight="1" x14ac:dyDescent="0.2">
      <c r="A8" s="27">
        <v>2</v>
      </c>
      <c r="B8" s="114"/>
      <c r="C8" s="28">
        <f t="shared" ref="C8:C37" si="0">SUM(E8,J8,O8,T8,Y8)</f>
        <v>0</v>
      </c>
      <c r="D8" s="162">
        <f t="shared" ref="D8:D37" si="1">IF(AND(B8=0,C8=0),0,(D7+B8)-C8)</f>
        <v>0</v>
      </c>
      <c r="E8" s="291"/>
      <c r="F8" s="291"/>
      <c r="G8" s="17"/>
      <c r="H8" s="276"/>
      <c r="I8" s="290"/>
      <c r="J8" s="292"/>
      <c r="K8" s="280"/>
      <c r="L8" s="17"/>
      <c r="M8" s="276"/>
      <c r="N8" s="287"/>
      <c r="O8" s="280"/>
      <c r="P8" s="280"/>
      <c r="Q8" s="17"/>
      <c r="R8" s="276"/>
      <c r="S8" s="290"/>
      <c r="T8" s="292"/>
      <c r="U8" s="280"/>
      <c r="V8" s="17"/>
      <c r="W8" s="276"/>
      <c r="X8" s="287"/>
      <c r="Y8" s="280"/>
      <c r="Z8" s="280"/>
      <c r="AA8" s="17"/>
      <c r="AB8" s="276"/>
      <c r="AC8" s="277"/>
    </row>
    <row r="9" spans="1:29" ht="15.75" customHeight="1" x14ac:dyDescent="0.2">
      <c r="A9" s="27">
        <v>3</v>
      </c>
      <c r="B9" s="114"/>
      <c r="C9" s="28">
        <f t="shared" si="0"/>
        <v>0</v>
      </c>
      <c r="D9" s="162">
        <f t="shared" si="1"/>
        <v>0</v>
      </c>
      <c r="E9" s="291"/>
      <c r="F9" s="291"/>
      <c r="G9" s="17"/>
      <c r="H9" s="276"/>
      <c r="I9" s="290"/>
      <c r="J9" s="292"/>
      <c r="K9" s="280"/>
      <c r="L9" s="17"/>
      <c r="M9" s="276"/>
      <c r="N9" s="287"/>
      <c r="O9" s="280"/>
      <c r="P9" s="280"/>
      <c r="Q9" s="17"/>
      <c r="R9" s="276"/>
      <c r="S9" s="290"/>
      <c r="T9" s="292"/>
      <c r="U9" s="280"/>
      <c r="V9" s="17"/>
      <c r="W9" s="276"/>
      <c r="X9" s="287"/>
      <c r="Y9" s="280"/>
      <c r="Z9" s="280"/>
      <c r="AA9" s="17"/>
      <c r="AB9" s="276"/>
      <c r="AC9" s="277"/>
    </row>
    <row r="10" spans="1:29" ht="15.75" customHeight="1" x14ac:dyDescent="0.2">
      <c r="A10" s="27">
        <v>4</v>
      </c>
      <c r="B10" s="114"/>
      <c r="C10" s="28">
        <f t="shared" si="0"/>
        <v>0</v>
      </c>
      <c r="D10" s="162">
        <f t="shared" si="1"/>
        <v>0</v>
      </c>
      <c r="E10" s="291"/>
      <c r="F10" s="291"/>
      <c r="G10" s="17"/>
      <c r="H10" s="276"/>
      <c r="I10" s="290"/>
      <c r="J10" s="292"/>
      <c r="K10" s="280"/>
      <c r="L10" s="17"/>
      <c r="M10" s="276"/>
      <c r="N10" s="287"/>
      <c r="O10" s="280"/>
      <c r="P10" s="280"/>
      <c r="Q10" s="17"/>
      <c r="R10" s="276"/>
      <c r="S10" s="290"/>
      <c r="T10" s="292"/>
      <c r="U10" s="280"/>
      <c r="V10" s="17"/>
      <c r="W10" s="276"/>
      <c r="X10" s="287"/>
      <c r="Y10" s="280"/>
      <c r="Z10" s="280"/>
      <c r="AA10" s="17"/>
      <c r="AB10" s="276"/>
      <c r="AC10" s="277"/>
    </row>
    <row r="11" spans="1:29" ht="15.75" customHeight="1" x14ac:dyDescent="0.2">
      <c r="A11" s="27">
        <v>5</v>
      </c>
      <c r="B11" s="114"/>
      <c r="C11" s="28">
        <f t="shared" si="0"/>
        <v>0</v>
      </c>
      <c r="D11" s="162">
        <f t="shared" si="1"/>
        <v>0</v>
      </c>
      <c r="E11" s="291"/>
      <c r="F11" s="291"/>
      <c r="G11" s="17"/>
      <c r="H11" s="276"/>
      <c r="I11" s="290"/>
      <c r="J11" s="292"/>
      <c r="K11" s="280"/>
      <c r="L11" s="17"/>
      <c r="M11" s="276"/>
      <c r="N11" s="287"/>
      <c r="O11" s="280"/>
      <c r="P11" s="280"/>
      <c r="Q11" s="17"/>
      <c r="R11" s="276"/>
      <c r="S11" s="290"/>
      <c r="T11" s="292"/>
      <c r="U11" s="280"/>
      <c r="V11" s="17"/>
      <c r="W11" s="276"/>
      <c r="X11" s="287"/>
      <c r="Y11" s="280"/>
      <c r="Z11" s="280"/>
      <c r="AA11" s="17"/>
      <c r="AB11" s="276"/>
      <c r="AC11" s="277"/>
    </row>
    <row r="12" spans="1:29" ht="15.75" customHeight="1" x14ac:dyDescent="0.2">
      <c r="A12" s="27">
        <v>6</v>
      </c>
      <c r="B12" s="114"/>
      <c r="C12" s="28">
        <f t="shared" si="0"/>
        <v>0</v>
      </c>
      <c r="D12" s="162">
        <f t="shared" si="1"/>
        <v>0</v>
      </c>
      <c r="E12" s="291"/>
      <c r="F12" s="291"/>
      <c r="G12" s="17"/>
      <c r="H12" s="276"/>
      <c r="I12" s="290"/>
      <c r="J12" s="292"/>
      <c r="K12" s="280"/>
      <c r="L12" s="17"/>
      <c r="M12" s="276"/>
      <c r="N12" s="287"/>
      <c r="O12" s="280"/>
      <c r="P12" s="280"/>
      <c r="Q12" s="17"/>
      <c r="R12" s="276"/>
      <c r="S12" s="290"/>
      <c r="T12" s="292"/>
      <c r="U12" s="280"/>
      <c r="V12" s="17"/>
      <c r="W12" s="276"/>
      <c r="X12" s="287"/>
      <c r="Y12" s="280"/>
      <c r="Z12" s="280"/>
      <c r="AA12" s="17"/>
      <c r="AB12" s="276"/>
      <c r="AC12" s="277"/>
    </row>
    <row r="13" spans="1:29" ht="15.75" customHeight="1" x14ac:dyDescent="0.2">
      <c r="A13" s="27">
        <v>7</v>
      </c>
      <c r="B13" s="114"/>
      <c r="C13" s="28">
        <f t="shared" si="0"/>
        <v>0</v>
      </c>
      <c r="D13" s="162">
        <f t="shared" si="1"/>
        <v>0</v>
      </c>
      <c r="E13" s="291"/>
      <c r="F13" s="291"/>
      <c r="G13" s="17"/>
      <c r="H13" s="276"/>
      <c r="I13" s="290"/>
      <c r="J13" s="292"/>
      <c r="K13" s="280"/>
      <c r="L13" s="17"/>
      <c r="M13" s="276"/>
      <c r="N13" s="287"/>
      <c r="O13" s="280"/>
      <c r="P13" s="280"/>
      <c r="Q13" s="17"/>
      <c r="R13" s="276"/>
      <c r="S13" s="290"/>
      <c r="T13" s="292"/>
      <c r="U13" s="280"/>
      <c r="V13" s="17"/>
      <c r="W13" s="276"/>
      <c r="X13" s="287"/>
      <c r="Y13" s="280"/>
      <c r="Z13" s="280"/>
      <c r="AA13" s="17"/>
      <c r="AB13" s="276"/>
      <c r="AC13" s="277"/>
    </row>
    <row r="14" spans="1:29" ht="15.75" customHeight="1" x14ac:dyDescent="0.2">
      <c r="A14" s="27">
        <v>8</v>
      </c>
      <c r="B14" s="114"/>
      <c r="C14" s="28">
        <f t="shared" si="0"/>
        <v>0</v>
      </c>
      <c r="D14" s="162">
        <f t="shared" si="1"/>
        <v>0</v>
      </c>
      <c r="E14" s="291"/>
      <c r="F14" s="291"/>
      <c r="G14" s="17"/>
      <c r="H14" s="276"/>
      <c r="I14" s="290"/>
      <c r="J14" s="292"/>
      <c r="K14" s="280"/>
      <c r="L14" s="17"/>
      <c r="M14" s="276"/>
      <c r="N14" s="287"/>
      <c r="O14" s="280"/>
      <c r="P14" s="280"/>
      <c r="Q14" s="17"/>
      <c r="R14" s="276"/>
      <c r="S14" s="290"/>
      <c r="T14" s="292"/>
      <c r="U14" s="280"/>
      <c r="V14" s="17"/>
      <c r="W14" s="276"/>
      <c r="X14" s="287"/>
      <c r="Y14" s="280"/>
      <c r="Z14" s="280"/>
      <c r="AA14" s="17"/>
      <c r="AB14" s="276"/>
      <c r="AC14" s="277"/>
    </row>
    <row r="15" spans="1:29" ht="15.75" customHeight="1" x14ac:dyDescent="0.2">
      <c r="A15" s="27">
        <v>9</v>
      </c>
      <c r="B15" s="114"/>
      <c r="C15" s="28">
        <f t="shared" si="0"/>
        <v>0</v>
      </c>
      <c r="D15" s="162">
        <f t="shared" si="1"/>
        <v>0</v>
      </c>
      <c r="E15" s="291"/>
      <c r="F15" s="291"/>
      <c r="G15" s="17"/>
      <c r="H15" s="276"/>
      <c r="I15" s="290"/>
      <c r="J15" s="292"/>
      <c r="K15" s="280"/>
      <c r="L15" s="17"/>
      <c r="M15" s="276"/>
      <c r="N15" s="287"/>
      <c r="O15" s="280"/>
      <c r="P15" s="280"/>
      <c r="Q15" s="17"/>
      <c r="R15" s="276"/>
      <c r="S15" s="290"/>
      <c r="T15" s="292"/>
      <c r="U15" s="280"/>
      <c r="V15" s="17"/>
      <c r="W15" s="276"/>
      <c r="X15" s="287"/>
      <c r="Y15" s="280"/>
      <c r="Z15" s="280"/>
      <c r="AA15" s="17"/>
      <c r="AB15" s="276"/>
      <c r="AC15" s="277"/>
    </row>
    <row r="16" spans="1:29" ht="15.75" customHeight="1" x14ac:dyDescent="0.2">
      <c r="A16" s="29">
        <v>10</v>
      </c>
      <c r="B16" s="115"/>
      <c r="C16" s="30">
        <f t="shared" si="0"/>
        <v>0</v>
      </c>
      <c r="D16" s="163">
        <f t="shared" si="1"/>
        <v>0</v>
      </c>
      <c r="E16" s="302"/>
      <c r="F16" s="302"/>
      <c r="G16" s="18"/>
      <c r="H16" s="281"/>
      <c r="I16" s="300"/>
      <c r="J16" s="285"/>
      <c r="K16" s="286"/>
      <c r="L16" s="18"/>
      <c r="M16" s="281"/>
      <c r="N16" s="301"/>
      <c r="O16" s="286"/>
      <c r="P16" s="286"/>
      <c r="Q16" s="18"/>
      <c r="R16" s="281"/>
      <c r="S16" s="300"/>
      <c r="T16" s="285"/>
      <c r="U16" s="286"/>
      <c r="V16" s="18"/>
      <c r="W16" s="281"/>
      <c r="X16" s="301"/>
      <c r="Y16" s="286"/>
      <c r="Z16" s="286"/>
      <c r="AA16" s="18"/>
      <c r="AB16" s="281"/>
      <c r="AC16" s="282"/>
    </row>
    <row r="17" spans="1:29" ht="15.75" customHeight="1" x14ac:dyDescent="0.2">
      <c r="A17" s="31">
        <v>11</v>
      </c>
      <c r="B17" s="116"/>
      <c r="C17" s="32">
        <f t="shared" si="0"/>
        <v>0</v>
      </c>
      <c r="D17" s="164">
        <f t="shared" si="1"/>
        <v>0</v>
      </c>
      <c r="E17" s="295"/>
      <c r="F17" s="295"/>
      <c r="G17" s="19"/>
      <c r="H17" s="283"/>
      <c r="I17" s="298"/>
      <c r="J17" s="296"/>
      <c r="K17" s="297"/>
      <c r="L17" s="19"/>
      <c r="M17" s="283"/>
      <c r="N17" s="299"/>
      <c r="O17" s="297"/>
      <c r="P17" s="297"/>
      <c r="Q17" s="19"/>
      <c r="R17" s="283"/>
      <c r="S17" s="298"/>
      <c r="T17" s="296"/>
      <c r="U17" s="297"/>
      <c r="V17" s="19"/>
      <c r="W17" s="283"/>
      <c r="X17" s="299"/>
      <c r="Y17" s="297"/>
      <c r="Z17" s="297"/>
      <c r="AA17" s="19"/>
      <c r="AB17" s="283"/>
      <c r="AC17" s="284"/>
    </row>
    <row r="18" spans="1:29" ht="15.75" customHeight="1" x14ac:dyDescent="0.2">
      <c r="A18" s="27">
        <v>12</v>
      </c>
      <c r="B18" s="114"/>
      <c r="C18" s="28">
        <f t="shared" si="0"/>
        <v>0</v>
      </c>
      <c r="D18" s="162">
        <f t="shared" si="1"/>
        <v>0</v>
      </c>
      <c r="E18" s="291"/>
      <c r="F18" s="291"/>
      <c r="G18" s="17"/>
      <c r="H18" s="276"/>
      <c r="I18" s="290"/>
      <c r="J18" s="292"/>
      <c r="K18" s="280"/>
      <c r="L18" s="17"/>
      <c r="M18" s="276"/>
      <c r="N18" s="287"/>
      <c r="O18" s="280"/>
      <c r="P18" s="280"/>
      <c r="Q18" s="17"/>
      <c r="R18" s="276"/>
      <c r="S18" s="290"/>
      <c r="T18" s="292"/>
      <c r="U18" s="280"/>
      <c r="V18" s="17"/>
      <c r="W18" s="276"/>
      <c r="X18" s="287"/>
      <c r="Y18" s="280"/>
      <c r="Z18" s="280"/>
      <c r="AA18" s="17"/>
      <c r="AB18" s="276"/>
      <c r="AC18" s="277"/>
    </row>
    <row r="19" spans="1:29" ht="15.75" customHeight="1" x14ac:dyDescent="0.2">
      <c r="A19" s="27">
        <v>13</v>
      </c>
      <c r="B19" s="114"/>
      <c r="C19" s="28">
        <f t="shared" si="0"/>
        <v>0</v>
      </c>
      <c r="D19" s="162">
        <f t="shared" si="1"/>
        <v>0</v>
      </c>
      <c r="E19" s="291"/>
      <c r="F19" s="291"/>
      <c r="G19" s="17"/>
      <c r="H19" s="276"/>
      <c r="I19" s="290"/>
      <c r="J19" s="292"/>
      <c r="K19" s="280"/>
      <c r="L19" s="17"/>
      <c r="M19" s="276"/>
      <c r="N19" s="287"/>
      <c r="O19" s="280"/>
      <c r="P19" s="280"/>
      <c r="Q19" s="17"/>
      <c r="R19" s="276"/>
      <c r="S19" s="290"/>
      <c r="T19" s="292"/>
      <c r="U19" s="280"/>
      <c r="V19" s="17"/>
      <c r="W19" s="276"/>
      <c r="X19" s="287"/>
      <c r="Y19" s="280"/>
      <c r="Z19" s="280"/>
      <c r="AA19" s="17"/>
      <c r="AB19" s="276"/>
      <c r="AC19" s="277"/>
    </row>
    <row r="20" spans="1:29" ht="15.75" customHeight="1" x14ac:dyDescent="0.2">
      <c r="A20" s="27">
        <v>14</v>
      </c>
      <c r="B20" s="114"/>
      <c r="C20" s="28">
        <f t="shared" si="0"/>
        <v>0</v>
      </c>
      <c r="D20" s="162">
        <f t="shared" si="1"/>
        <v>0</v>
      </c>
      <c r="E20" s="291"/>
      <c r="F20" s="291"/>
      <c r="G20" s="17"/>
      <c r="H20" s="276"/>
      <c r="I20" s="290"/>
      <c r="J20" s="292"/>
      <c r="K20" s="280"/>
      <c r="L20" s="17"/>
      <c r="M20" s="276"/>
      <c r="N20" s="287"/>
      <c r="O20" s="280"/>
      <c r="P20" s="280"/>
      <c r="Q20" s="17"/>
      <c r="R20" s="276"/>
      <c r="S20" s="290"/>
      <c r="T20" s="292"/>
      <c r="U20" s="280"/>
      <c r="V20" s="17"/>
      <c r="W20" s="276"/>
      <c r="X20" s="287"/>
      <c r="Y20" s="280"/>
      <c r="Z20" s="280"/>
      <c r="AA20" s="17"/>
      <c r="AB20" s="276"/>
      <c r="AC20" s="277"/>
    </row>
    <row r="21" spans="1:29" ht="15.75" customHeight="1" x14ac:dyDescent="0.2">
      <c r="A21" s="27">
        <v>15</v>
      </c>
      <c r="B21" s="114"/>
      <c r="C21" s="28">
        <f t="shared" si="0"/>
        <v>0</v>
      </c>
      <c r="D21" s="162">
        <f t="shared" si="1"/>
        <v>0</v>
      </c>
      <c r="E21" s="291"/>
      <c r="F21" s="291"/>
      <c r="G21" s="17"/>
      <c r="H21" s="276"/>
      <c r="I21" s="290"/>
      <c r="J21" s="292"/>
      <c r="K21" s="280"/>
      <c r="L21" s="17"/>
      <c r="M21" s="276"/>
      <c r="N21" s="287"/>
      <c r="O21" s="280"/>
      <c r="P21" s="280"/>
      <c r="Q21" s="17"/>
      <c r="R21" s="276"/>
      <c r="S21" s="290"/>
      <c r="T21" s="292"/>
      <c r="U21" s="280"/>
      <c r="V21" s="17"/>
      <c r="W21" s="276"/>
      <c r="X21" s="287"/>
      <c r="Y21" s="280"/>
      <c r="Z21" s="280"/>
      <c r="AA21" s="17"/>
      <c r="AB21" s="276"/>
      <c r="AC21" s="277"/>
    </row>
    <row r="22" spans="1:29" ht="15.75" customHeight="1" x14ac:dyDescent="0.2">
      <c r="A22" s="27">
        <v>16</v>
      </c>
      <c r="B22" s="114"/>
      <c r="C22" s="28">
        <f t="shared" si="0"/>
        <v>0</v>
      </c>
      <c r="D22" s="162">
        <f t="shared" si="1"/>
        <v>0</v>
      </c>
      <c r="E22" s="291"/>
      <c r="F22" s="291"/>
      <c r="G22" s="17"/>
      <c r="H22" s="276"/>
      <c r="I22" s="290"/>
      <c r="J22" s="292"/>
      <c r="K22" s="280"/>
      <c r="L22" s="17"/>
      <c r="M22" s="276"/>
      <c r="N22" s="287"/>
      <c r="O22" s="280"/>
      <c r="P22" s="280"/>
      <c r="Q22" s="17"/>
      <c r="R22" s="276"/>
      <c r="S22" s="290"/>
      <c r="T22" s="292"/>
      <c r="U22" s="280"/>
      <c r="V22" s="17"/>
      <c r="W22" s="276"/>
      <c r="X22" s="287"/>
      <c r="Y22" s="280"/>
      <c r="Z22" s="280"/>
      <c r="AA22" s="17"/>
      <c r="AB22" s="276"/>
      <c r="AC22" s="277"/>
    </row>
    <row r="23" spans="1:29" ht="15.75" customHeight="1" x14ac:dyDescent="0.2">
      <c r="A23" s="27">
        <v>17</v>
      </c>
      <c r="B23" s="114"/>
      <c r="C23" s="28">
        <f t="shared" si="0"/>
        <v>0</v>
      </c>
      <c r="D23" s="162">
        <f t="shared" si="1"/>
        <v>0</v>
      </c>
      <c r="E23" s="291"/>
      <c r="F23" s="291"/>
      <c r="G23" s="17"/>
      <c r="H23" s="276"/>
      <c r="I23" s="290"/>
      <c r="J23" s="292"/>
      <c r="K23" s="280"/>
      <c r="L23" s="17"/>
      <c r="M23" s="276"/>
      <c r="N23" s="287"/>
      <c r="O23" s="280"/>
      <c r="P23" s="280"/>
      <c r="Q23" s="17"/>
      <c r="R23" s="276"/>
      <c r="S23" s="290"/>
      <c r="T23" s="292"/>
      <c r="U23" s="280"/>
      <c r="V23" s="17"/>
      <c r="W23" s="276"/>
      <c r="X23" s="287"/>
      <c r="Y23" s="280"/>
      <c r="Z23" s="280"/>
      <c r="AA23" s="17"/>
      <c r="AB23" s="276"/>
      <c r="AC23" s="277"/>
    </row>
    <row r="24" spans="1:29" ht="15.75" customHeight="1" x14ac:dyDescent="0.2">
      <c r="A24" s="27">
        <v>18</v>
      </c>
      <c r="B24" s="114"/>
      <c r="C24" s="28">
        <f t="shared" si="0"/>
        <v>0</v>
      </c>
      <c r="D24" s="162">
        <f t="shared" si="1"/>
        <v>0</v>
      </c>
      <c r="E24" s="291"/>
      <c r="F24" s="291"/>
      <c r="G24" s="17"/>
      <c r="H24" s="276"/>
      <c r="I24" s="290"/>
      <c r="J24" s="292"/>
      <c r="K24" s="280"/>
      <c r="L24" s="17"/>
      <c r="M24" s="276"/>
      <c r="N24" s="287"/>
      <c r="O24" s="280"/>
      <c r="P24" s="280"/>
      <c r="Q24" s="17"/>
      <c r="R24" s="276"/>
      <c r="S24" s="290"/>
      <c r="T24" s="292"/>
      <c r="U24" s="280"/>
      <c r="V24" s="17"/>
      <c r="W24" s="276"/>
      <c r="X24" s="287"/>
      <c r="Y24" s="280"/>
      <c r="Z24" s="280"/>
      <c r="AA24" s="17"/>
      <c r="AB24" s="276"/>
      <c r="AC24" s="277"/>
    </row>
    <row r="25" spans="1:29" ht="15.75" customHeight="1" x14ac:dyDescent="0.2">
      <c r="A25" s="27">
        <v>19</v>
      </c>
      <c r="B25" s="114"/>
      <c r="C25" s="28">
        <f t="shared" si="0"/>
        <v>0</v>
      </c>
      <c r="D25" s="162">
        <f t="shared" si="1"/>
        <v>0</v>
      </c>
      <c r="E25" s="291"/>
      <c r="F25" s="291"/>
      <c r="G25" s="17"/>
      <c r="H25" s="276"/>
      <c r="I25" s="290"/>
      <c r="J25" s="292"/>
      <c r="K25" s="280"/>
      <c r="L25" s="17"/>
      <c r="M25" s="276"/>
      <c r="N25" s="287"/>
      <c r="O25" s="280"/>
      <c r="P25" s="280"/>
      <c r="Q25" s="17"/>
      <c r="R25" s="276"/>
      <c r="S25" s="290"/>
      <c r="T25" s="292"/>
      <c r="U25" s="280"/>
      <c r="V25" s="17"/>
      <c r="W25" s="276"/>
      <c r="X25" s="287"/>
      <c r="Y25" s="280"/>
      <c r="Z25" s="280"/>
      <c r="AA25" s="17"/>
      <c r="AB25" s="276"/>
      <c r="AC25" s="277"/>
    </row>
    <row r="26" spans="1:29" ht="15.75" customHeight="1" x14ac:dyDescent="0.2">
      <c r="A26" s="29">
        <v>20</v>
      </c>
      <c r="B26" s="115"/>
      <c r="C26" s="30">
        <f t="shared" si="0"/>
        <v>0</v>
      </c>
      <c r="D26" s="163">
        <f t="shared" si="1"/>
        <v>0</v>
      </c>
      <c r="E26" s="302"/>
      <c r="F26" s="302"/>
      <c r="G26" s="18"/>
      <c r="H26" s="281"/>
      <c r="I26" s="300"/>
      <c r="J26" s="285"/>
      <c r="K26" s="286"/>
      <c r="L26" s="18"/>
      <c r="M26" s="281"/>
      <c r="N26" s="301"/>
      <c r="O26" s="286"/>
      <c r="P26" s="286"/>
      <c r="Q26" s="18"/>
      <c r="R26" s="281"/>
      <c r="S26" s="300"/>
      <c r="T26" s="285"/>
      <c r="U26" s="286"/>
      <c r="V26" s="18"/>
      <c r="W26" s="281"/>
      <c r="X26" s="301"/>
      <c r="Y26" s="286"/>
      <c r="Z26" s="286"/>
      <c r="AA26" s="18"/>
      <c r="AB26" s="281"/>
      <c r="AC26" s="282"/>
    </row>
    <row r="27" spans="1:29" ht="15.75" customHeight="1" x14ac:dyDescent="0.2">
      <c r="A27" s="31">
        <v>21</v>
      </c>
      <c r="B27" s="116"/>
      <c r="C27" s="32">
        <f t="shared" si="0"/>
        <v>0</v>
      </c>
      <c r="D27" s="164">
        <f t="shared" si="1"/>
        <v>0</v>
      </c>
      <c r="E27" s="295"/>
      <c r="F27" s="295"/>
      <c r="G27" s="19"/>
      <c r="H27" s="283"/>
      <c r="I27" s="298"/>
      <c r="J27" s="296"/>
      <c r="K27" s="297"/>
      <c r="L27" s="19"/>
      <c r="M27" s="283"/>
      <c r="N27" s="299"/>
      <c r="O27" s="297"/>
      <c r="P27" s="297"/>
      <c r="Q27" s="19"/>
      <c r="R27" s="283"/>
      <c r="S27" s="298"/>
      <c r="T27" s="296"/>
      <c r="U27" s="297"/>
      <c r="V27" s="19"/>
      <c r="W27" s="283"/>
      <c r="X27" s="299"/>
      <c r="Y27" s="297"/>
      <c r="Z27" s="297"/>
      <c r="AA27" s="19"/>
      <c r="AB27" s="283"/>
      <c r="AC27" s="284"/>
    </row>
    <row r="28" spans="1:29" ht="15.75" customHeight="1" x14ac:dyDescent="0.2">
      <c r="A28" s="27">
        <v>22</v>
      </c>
      <c r="B28" s="114"/>
      <c r="C28" s="28">
        <f t="shared" si="0"/>
        <v>0</v>
      </c>
      <c r="D28" s="162">
        <f t="shared" si="1"/>
        <v>0</v>
      </c>
      <c r="E28" s="291"/>
      <c r="F28" s="291"/>
      <c r="G28" s="17"/>
      <c r="H28" s="276"/>
      <c r="I28" s="290"/>
      <c r="J28" s="292"/>
      <c r="K28" s="280"/>
      <c r="L28" s="17"/>
      <c r="M28" s="276"/>
      <c r="N28" s="287"/>
      <c r="O28" s="280"/>
      <c r="P28" s="280"/>
      <c r="Q28" s="17"/>
      <c r="R28" s="276"/>
      <c r="S28" s="290"/>
      <c r="T28" s="292"/>
      <c r="U28" s="280"/>
      <c r="V28" s="17"/>
      <c r="W28" s="276"/>
      <c r="X28" s="287"/>
      <c r="Y28" s="280"/>
      <c r="Z28" s="280"/>
      <c r="AA28" s="17"/>
      <c r="AB28" s="276"/>
      <c r="AC28" s="277"/>
    </row>
    <row r="29" spans="1:29" ht="15.75" customHeight="1" x14ac:dyDescent="0.2">
      <c r="A29" s="27">
        <v>23</v>
      </c>
      <c r="B29" s="114"/>
      <c r="C29" s="28">
        <f t="shared" si="0"/>
        <v>0</v>
      </c>
      <c r="D29" s="162">
        <f t="shared" si="1"/>
        <v>0</v>
      </c>
      <c r="E29" s="291"/>
      <c r="F29" s="291"/>
      <c r="G29" s="17"/>
      <c r="H29" s="276"/>
      <c r="I29" s="290"/>
      <c r="J29" s="292"/>
      <c r="K29" s="280"/>
      <c r="L29" s="17"/>
      <c r="M29" s="276"/>
      <c r="N29" s="287"/>
      <c r="O29" s="280"/>
      <c r="P29" s="280"/>
      <c r="Q29" s="17"/>
      <c r="R29" s="276"/>
      <c r="S29" s="290"/>
      <c r="T29" s="292"/>
      <c r="U29" s="280"/>
      <c r="V29" s="17"/>
      <c r="W29" s="276"/>
      <c r="X29" s="287"/>
      <c r="Y29" s="280"/>
      <c r="Z29" s="280"/>
      <c r="AA29" s="17"/>
      <c r="AB29" s="276"/>
      <c r="AC29" s="277"/>
    </row>
    <row r="30" spans="1:29" ht="15.75" customHeight="1" x14ac:dyDescent="0.2">
      <c r="A30" s="27">
        <v>24</v>
      </c>
      <c r="B30" s="114"/>
      <c r="C30" s="28">
        <f t="shared" si="0"/>
        <v>0</v>
      </c>
      <c r="D30" s="162">
        <f t="shared" si="1"/>
        <v>0</v>
      </c>
      <c r="E30" s="291"/>
      <c r="F30" s="291"/>
      <c r="G30" s="17"/>
      <c r="H30" s="276"/>
      <c r="I30" s="290"/>
      <c r="J30" s="292"/>
      <c r="K30" s="280"/>
      <c r="L30" s="17"/>
      <c r="M30" s="276"/>
      <c r="N30" s="287"/>
      <c r="O30" s="280"/>
      <c r="P30" s="280"/>
      <c r="Q30" s="17"/>
      <c r="R30" s="276"/>
      <c r="S30" s="290"/>
      <c r="T30" s="292"/>
      <c r="U30" s="280"/>
      <c r="V30" s="17"/>
      <c r="W30" s="276"/>
      <c r="X30" s="287"/>
      <c r="Y30" s="280"/>
      <c r="Z30" s="280"/>
      <c r="AA30" s="17"/>
      <c r="AB30" s="276"/>
      <c r="AC30" s="277"/>
    </row>
    <row r="31" spans="1:29" ht="15.75" customHeight="1" x14ac:dyDescent="0.2">
      <c r="A31" s="27">
        <v>25</v>
      </c>
      <c r="B31" s="114"/>
      <c r="C31" s="28">
        <f t="shared" si="0"/>
        <v>0</v>
      </c>
      <c r="D31" s="162">
        <f t="shared" si="1"/>
        <v>0</v>
      </c>
      <c r="E31" s="291"/>
      <c r="F31" s="291"/>
      <c r="G31" s="17"/>
      <c r="H31" s="276"/>
      <c r="I31" s="290"/>
      <c r="J31" s="292"/>
      <c r="K31" s="280"/>
      <c r="L31" s="17"/>
      <c r="M31" s="276"/>
      <c r="N31" s="287"/>
      <c r="O31" s="280"/>
      <c r="P31" s="280"/>
      <c r="Q31" s="17"/>
      <c r="R31" s="276"/>
      <c r="S31" s="290"/>
      <c r="T31" s="292"/>
      <c r="U31" s="280"/>
      <c r="V31" s="17"/>
      <c r="W31" s="276"/>
      <c r="X31" s="287"/>
      <c r="Y31" s="280"/>
      <c r="Z31" s="280"/>
      <c r="AA31" s="17"/>
      <c r="AB31" s="276"/>
      <c r="AC31" s="277"/>
    </row>
    <row r="32" spans="1:29" ht="15.75" customHeight="1" x14ac:dyDescent="0.2">
      <c r="A32" s="27">
        <v>26</v>
      </c>
      <c r="B32" s="114"/>
      <c r="C32" s="28">
        <f t="shared" si="0"/>
        <v>0</v>
      </c>
      <c r="D32" s="162">
        <f t="shared" si="1"/>
        <v>0</v>
      </c>
      <c r="E32" s="291"/>
      <c r="F32" s="291"/>
      <c r="G32" s="17"/>
      <c r="H32" s="276"/>
      <c r="I32" s="290"/>
      <c r="J32" s="292"/>
      <c r="K32" s="280"/>
      <c r="L32" s="17"/>
      <c r="M32" s="276"/>
      <c r="N32" s="287"/>
      <c r="O32" s="280"/>
      <c r="P32" s="280"/>
      <c r="Q32" s="17"/>
      <c r="R32" s="276"/>
      <c r="S32" s="290"/>
      <c r="T32" s="292"/>
      <c r="U32" s="280"/>
      <c r="V32" s="17"/>
      <c r="W32" s="276"/>
      <c r="X32" s="287"/>
      <c r="Y32" s="280"/>
      <c r="Z32" s="280"/>
      <c r="AA32" s="17"/>
      <c r="AB32" s="276"/>
      <c r="AC32" s="277"/>
    </row>
    <row r="33" spans="1:29" ht="15.75" customHeight="1" x14ac:dyDescent="0.2">
      <c r="A33" s="27">
        <v>27</v>
      </c>
      <c r="B33" s="114"/>
      <c r="C33" s="28">
        <f t="shared" si="0"/>
        <v>0</v>
      </c>
      <c r="D33" s="162">
        <f t="shared" si="1"/>
        <v>0</v>
      </c>
      <c r="E33" s="291"/>
      <c r="F33" s="291"/>
      <c r="G33" s="17"/>
      <c r="H33" s="276"/>
      <c r="I33" s="290"/>
      <c r="J33" s="292"/>
      <c r="K33" s="280"/>
      <c r="L33" s="17"/>
      <c r="M33" s="276"/>
      <c r="N33" s="287"/>
      <c r="O33" s="280"/>
      <c r="P33" s="280"/>
      <c r="Q33" s="17"/>
      <c r="R33" s="276"/>
      <c r="S33" s="290"/>
      <c r="T33" s="292"/>
      <c r="U33" s="280"/>
      <c r="V33" s="17"/>
      <c r="W33" s="276"/>
      <c r="X33" s="287"/>
      <c r="Y33" s="280"/>
      <c r="Z33" s="280"/>
      <c r="AA33" s="17"/>
      <c r="AB33" s="276"/>
      <c r="AC33" s="277"/>
    </row>
    <row r="34" spans="1:29" ht="15.75" customHeight="1" x14ac:dyDescent="0.2">
      <c r="A34" s="27">
        <v>28</v>
      </c>
      <c r="B34" s="114"/>
      <c r="C34" s="28">
        <f t="shared" si="0"/>
        <v>0</v>
      </c>
      <c r="D34" s="162">
        <f t="shared" si="1"/>
        <v>0</v>
      </c>
      <c r="E34" s="291"/>
      <c r="F34" s="291"/>
      <c r="G34" s="17"/>
      <c r="H34" s="276"/>
      <c r="I34" s="290"/>
      <c r="J34" s="292"/>
      <c r="K34" s="280"/>
      <c r="L34" s="17"/>
      <c r="M34" s="276"/>
      <c r="N34" s="287"/>
      <c r="O34" s="280"/>
      <c r="P34" s="280"/>
      <c r="Q34" s="17"/>
      <c r="R34" s="276"/>
      <c r="S34" s="290"/>
      <c r="T34" s="292"/>
      <c r="U34" s="280"/>
      <c r="V34" s="17"/>
      <c r="W34" s="276"/>
      <c r="X34" s="287"/>
      <c r="Y34" s="280"/>
      <c r="Z34" s="280"/>
      <c r="AA34" s="17"/>
      <c r="AB34" s="276"/>
      <c r="AC34" s="277"/>
    </row>
    <row r="35" spans="1:29" ht="15.75" customHeight="1" x14ac:dyDescent="0.2">
      <c r="A35" s="27">
        <v>29</v>
      </c>
      <c r="B35" s="114"/>
      <c r="C35" s="28">
        <f t="shared" si="0"/>
        <v>0</v>
      </c>
      <c r="D35" s="162">
        <f t="shared" si="1"/>
        <v>0</v>
      </c>
      <c r="E35" s="280"/>
      <c r="F35" s="280"/>
      <c r="G35" s="17"/>
      <c r="H35" s="276"/>
      <c r="I35" s="290"/>
      <c r="J35" s="292"/>
      <c r="K35" s="280"/>
      <c r="L35" s="17"/>
      <c r="M35" s="276"/>
      <c r="N35" s="287"/>
      <c r="O35" s="280"/>
      <c r="P35" s="280"/>
      <c r="Q35" s="17"/>
      <c r="R35" s="276"/>
      <c r="S35" s="290"/>
      <c r="T35" s="292"/>
      <c r="U35" s="280"/>
      <c r="V35" s="17"/>
      <c r="W35" s="276"/>
      <c r="X35" s="287"/>
      <c r="Y35" s="280"/>
      <c r="Z35" s="280"/>
      <c r="AA35" s="17"/>
      <c r="AB35" s="276"/>
      <c r="AC35" s="277"/>
    </row>
    <row r="36" spans="1:29" ht="15.75" customHeight="1" x14ac:dyDescent="0.2">
      <c r="A36" s="29">
        <v>30</v>
      </c>
      <c r="B36" s="115"/>
      <c r="C36" s="30">
        <f t="shared" si="0"/>
        <v>0</v>
      </c>
      <c r="D36" s="163">
        <f t="shared" si="1"/>
        <v>0</v>
      </c>
      <c r="E36" s="286"/>
      <c r="F36" s="286"/>
      <c r="G36" s="18"/>
      <c r="H36" s="276"/>
      <c r="I36" s="290"/>
      <c r="J36" s="285"/>
      <c r="K36" s="286"/>
      <c r="L36" s="18"/>
      <c r="M36" s="276"/>
      <c r="N36" s="287"/>
      <c r="O36" s="286"/>
      <c r="P36" s="286"/>
      <c r="Q36" s="18"/>
      <c r="R36" s="276"/>
      <c r="S36" s="290"/>
      <c r="T36" s="285"/>
      <c r="U36" s="286"/>
      <c r="V36" s="18"/>
      <c r="W36" s="276"/>
      <c r="X36" s="287"/>
      <c r="Y36" s="286"/>
      <c r="Z36" s="286"/>
      <c r="AA36" s="18"/>
      <c r="AB36" s="276"/>
      <c r="AC36" s="277"/>
    </row>
    <row r="37" spans="1:29" ht="15.75" customHeight="1" thickBot="1" x14ac:dyDescent="0.25">
      <c r="A37" s="33">
        <v>31</v>
      </c>
      <c r="B37" s="117"/>
      <c r="C37" s="34">
        <f t="shared" si="0"/>
        <v>0</v>
      </c>
      <c r="D37" s="165">
        <f t="shared" si="1"/>
        <v>0</v>
      </c>
      <c r="E37" s="288"/>
      <c r="F37" s="288"/>
      <c r="G37" s="20"/>
      <c r="H37" s="278"/>
      <c r="I37" s="293"/>
      <c r="J37" s="289"/>
      <c r="K37" s="288"/>
      <c r="L37" s="20"/>
      <c r="M37" s="278"/>
      <c r="N37" s="294"/>
      <c r="O37" s="288"/>
      <c r="P37" s="288"/>
      <c r="Q37" s="20"/>
      <c r="R37" s="278"/>
      <c r="S37" s="293"/>
      <c r="T37" s="289"/>
      <c r="U37" s="288"/>
      <c r="V37" s="20"/>
      <c r="W37" s="278"/>
      <c r="X37" s="294"/>
      <c r="Y37" s="288"/>
      <c r="Z37" s="288"/>
      <c r="AA37" s="20"/>
      <c r="AB37" s="278"/>
      <c r="AC37" s="279"/>
    </row>
    <row r="38" spans="1:29" ht="26.25" customHeight="1" thickBot="1" x14ac:dyDescent="0.25">
      <c r="A38" s="36" t="s">
        <v>3</v>
      </c>
      <c r="B38" s="118">
        <f>SUM(B7:B37)</f>
        <v>0</v>
      </c>
      <c r="C38" s="37">
        <f>SUM(C7:C37)</f>
        <v>0</v>
      </c>
      <c r="D38" s="166">
        <f>D6+B38-C38</f>
        <v>0</v>
      </c>
      <c r="E38" s="275">
        <f>SUM(E7:F37)</f>
        <v>0</v>
      </c>
      <c r="F38" s="275"/>
      <c r="G38" s="39">
        <f>SUM(G7:G37)</f>
        <v>0</v>
      </c>
      <c r="H38" s="52">
        <f>COUNT(G7:G37)</f>
        <v>0</v>
      </c>
      <c r="I38" s="156">
        <f>IF(H38&lt;&gt;0,"日",0)</f>
        <v>0</v>
      </c>
      <c r="J38" s="274">
        <f>SUM(J7:K37)</f>
        <v>0</v>
      </c>
      <c r="K38" s="275"/>
      <c r="L38" s="39">
        <f>SUM(L7:L37)</f>
        <v>0</v>
      </c>
      <c r="M38" s="38">
        <f>COUNT(L7:L37)</f>
        <v>0</v>
      </c>
      <c r="N38" s="159">
        <f>IF(M38&lt;&gt;0,"日",0)</f>
        <v>0</v>
      </c>
      <c r="O38" s="275">
        <f>SUM(O7:P37)</f>
        <v>0</v>
      </c>
      <c r="P38" s="275"/>
      <c r="Q38" s="39">
        <f>SUM(Q7:Q37)</f>
        <v>0</v>
      </c>
      <c r="R38" s="38">
        <f>COUNT(Q7:Q37)</f>
        <v>0</v>
      </c>
      <c r="S38" s="157">
        <f>IF(R38&lt;&gt;0,"日",0)</f>
        <v>0</v>
      </c>
      <c r="T38" s="274">
        <f>SUM(T7:U37)</f>
        <v>0</v>
      </c>
      <c r="U38" s="275"/>
      <c r="V38" s="39">
        <f>SUM(V7:V37)</f>
        <v>0</v>
      </c>
      <c r="W38" s="38">
        <f>COUNT(V7:V37)</f>
        <v>0</v>
      </c>
      <c r="X38" s="159">
        <f>IF(W38&lt;&gt;0,"日",0)</f>
        <v>0</v>
      </c>
      <c r="Y38" s="275">
        <f>SUM(Y7:Z37)</f>
        <v>0</v>
      </c>
      <c r="Z38" s="275"/>
      <c r="AA38" s="39">
        <f>SUM(AA7:AA37)</f>
        <v>0</v>
      </c>
      <c r="AB38" s="38">
        <f>COUNT(AA7:AA37)</f>
        <v>0</v>
      </c>
      <c r="AC38" s="40">
        <f>IF(AB38&lt;&gt;0,"日",0)</f>
        <v>0</v>
      </c>
    </row>
    <row r="39" spans="1:29" s="111" customFormat="1" ht="19.5" customHeight="1" x14ac:dyDescent="0.2">
      <c r="A39" s="342"/>
      <c r="B39" s="342"/>
      <c r="C39" s="342"/>
      <c r="D39" s="342"/>
      <c r="E39" s="343" t="s">
        <v>22</v>
      </c>
      <c r="F39" s="343"/>
      <c r="G39" s="341">
        <f>IFERROR(ROUND(E38/G38,2),0)</f>
        <v>0</v>
      </c>
      <c r="H39" s="341"/>
      <c r="I39" s="341"/>
      <c r="J39" s="343" t="s">
        <v>22</v>
      </c>
      <c r="K39" s="343"/>
      <c r="L39" s="341">
        <f>IFERROR(ROUND(J38/L38,2),0)</f>
        <v>0</v>
      </c>
      <c r="M39" s="341"/>
      <c r="N39" s="341"/>
      <c r="O39" s="343" t="s">
        <v>22</v>
      </c>
      <c r="P39" s="343"/>
      <c r="Q39" s="341">
        <f>IFERROR(ROUND(O38/Q38,2),0)</f>
        <v>0</v>
      </c>
      <c r="R39" s="341"/>
      <c r="S39" s="341"/>
      <c r="T39" s="343" t="s">
        <v>22</v>
      </c>
      <c r="U39" s="343"/>
      <c r="V39" s="341">
        <f>IFERROR(ROUND(T38/V38,2),0)</f>
        <v>0</v>
      </c>
      <c r="W39" s="341"/>
      <c r="X39" s="341"/>
      <c r="Y39" s="343" t="s">
        <v>22</v>
      </c>
      <c r="Z39" s="343"/>
      <c r="AA39" s="341">
        <f>IFERROR(ROUND(Y38/AA38,2),0)</f>
        <v>0</v>
      </c>
      <c r="AB39" s="341"/>
      <c r="AC39" s="341"/>
    </row>
  </sheetData>
  <sheetProtection sheet="1" selectLockedCells="1"/>
  <mergeCells count="358">
    <mergeCell ref="G39:I39"/>
    <mergeCell ref="L39:N39"/>
    <mergeCell ref="Q39:S39"/>
    <mergeCell ref="V39:X39"/>
    <mergeCell ref="H12:I12"/>
    <mergeCell ref="H13:I13"/>
    <mergeCell ref="H21:I21"/>
    <mergeCell ref="AA39:AC39"/>
    <mergeCell ref="A39:D39"/>
    <mergeCell ref="T39:U39"/>
    <mergeCell ref="Y39:Z39"/>
    <mergeCell ref="E39:F39"/>
    <mergeCell ref="J39:K39"/>
    <mergeCell ref="O39:P39"/>
    <mergeCell ref="J1:S2"/>
    <mergeCell ref="G4:I4"/>
    <mergeCell ref="L4:N4"/>
    <mergeCell ref="Q4:S4"/>
    <mergeCell ref="O5:P6"/>
    <mergeCell ref="Q5:Q6"/>
    <mergeCell ref="H5:I6"/>
    <mergeCell ref="M5:N6"/>
    <mergeCell ref="R5:S6"/>
    <mergeCell ref="AB5:AC6"/>
    <mergeCell ref="E3:I3"/>
    <mergeCell ref="J3:N3"/>
    <mergeCell ref="O3:S3"/>
    <mergeCell ref="T3:X3"/>
    <mergeCell ref="Y3:AC3"/>
    <mergeCell ref="AA4:AC4"/>
    <mergeCell ref="J5:K6"/>
    <mergeCell ref="L5:L6"/>
    <mergeCell ref="W5:X6"/>
    <mergeCell ref="T5:U6"/>
    <mergeCell ref="V5:V6"/>
    <mergeCell ref="O10:P10"/>
    <mergeCell ref="T10:U10"/>
    <mergeCell ref="Y10:Z10"/>
    <mergeCell ref="A3:A6"/>
    <mergeCell ref="B3:B6"/>
    <mergeCell ref="C3:C6"/>
    <mergeCell ref="E5:F6"/>
    <mergeCell ref="G5:G6"/>
    <mergeCell ref="E9:F9"/>
    <mergeCell ref="D3:D5"/>
    <mergeCell ref="E10:F10"/>
    <mergeCell ref="V4:X4"/>
    <mergeCell ref="H9:I9"/>
    <mergeCell ref="H10:I10"/>
    <mergeCell ref="M7:N7"/>
    <mergeCell ref="M8:N8"/>
    <mergeCell ref="H8:I8"/>
    <mergeCell ref="AA5:AA6"/>
    <mergeCell ref="E7:F7"/>
    <mergeCell ref="J7:K7"/>
    <mergeCell ref="O7:P7"/>
    <mergeCell ref="T7:U7"/>
    <mergeCell ref="R7:S7"/>
    <mergeCell ref="W7:X7"/>
    <mergeCell ref="H7:I7"/>
    <mergeCell ref="M9:N9"/>
    <mergeCell ref="Y5:Z6"/>
    <mergeCell ref="J9:K9"/>
    <mergeCell ref="O9:P9"/>
    <mergeCell ref="T9:U9"/>
    <mergeCell ref="Y9:Z9"/>
    <mergeCell ref="AB7:AC7"/>
    <mergeCell ref="Y7:Z7"/>
    <mergeCell ref="E8:F8"/>
    <mergeCell ref="J8:K8"/>
    <mergeCell ref="O8:P8"/>
    <mergeCell ref="T8:U8"/>
    <mergeCell ref="Y8:Z8"/>
    <mergeCell ref="R8:S8"/>
    <mergeCell ref="W8:X8"/>
    <mergeCell ref="AB8:AC8"/>
    <mergeCell ref="H18:I18"/>
    <mergeCell ref="H19:I19"/>
    <mergeCell ref="M27:N27"/>
    <mergeCell ref="M28:N28"/>
    <mergeCell ref="M29:N29"/>
    <mergeCell ref="M14:N14"/>
    <mergeCell ref="J10:K10"/>
    <mergeCell ref="H26:I26"/>
    <mergeCell ref="H27:I27"/>
    <mergeCell ref="H28:I28"/>
    <mergeCell ref="H20:I20"/>
    <mergeCell ref="H22:I22"/>
    <mergeCell ref="H23:I23"/>
    <mergeCell ref="H24:I24"/>
    <mergeCell ref="H25:I25"/>
    <mergeCell ref="M10:N10"/>
    <mergeCell ref="H11:I11"/>
    <mergeCell ref="H14:I14"/>
    <mergeCell ref="H15:I15"/>
    <mergeCell ref="H16:I16"/>
    <mergeCell ref="E11:F11"/>
    <mergeCell ref="J11:K11"/>
    <mergeCell ref="O11:P11"/>
    <mergeCell ref="T11:U11"/>
    <mergeCell ref="E12:F12"/>
    <mergeCell ref="O13:P13"/>
    <mergeCell ref="T13:U13"/>
    <mergeCell ref="M11:N11"/>
    <mergeCell ref="M12:N12"/>
    <mergeCell ref="M13:N13"/>
    <mergeCell ref="J12:K12"/>
    <mergeCell ref="O12:P12"/>
    <mergeCell ref="T12:U12"/>
    <mergeCell ref="Y12:Z12"/>
    <mergeCell ref="T22:U22"/>
    <mergeCell ref="J17:K17"/>
    <mergeCell ref="O17:P17"/>
    <mergeCell ref="M15:N15"/>
    <mergeCell ref="M16:N16"/>
    <mergeCell ref="M17:N17"/>
    <mergeCell ref="M18:N18"/>
    <mergeCell ref="E16:F16"/>
    <mergeCell ref="E19:F19"/>
    <mergeCell ref="E25:F25"/>
    <mergeCell ref="Y13:Z13"/>
    <mergeCell ref="T14:U14"/>
    <mergeCell ref="Y14:Z14"/>
    <mergeCell ref="E13:F13"/>
    <mergeCell ref="J13:K13"/>
    <mergeCell ref="M30:N30"/>
    <mergeCell ref="J14:K14"/>
    <mergeCell ref="O14:P14"/>
    <mergeCell ref="M23:N23"/>
    <mergeCell ref="M24:N24"/>
    <mergeCell ref="M25:N25"/>
    <mergeCell ref="M26:N26"/>
    <mergeCell ref="O22:P22"/>
    <mergeCell ref="O15:P15"/>
    <mergeCell ref="O25:P25"/>
    <mergeCell ref="E14:F14"/>
    <mergeCell ref="E26:F26"/>
    <mergeCell ref="J26:K26"/>
    <mergeCell ref="M19:N19"/>
    <mergeCell ref="M20:N20"/>
    <mergeCell ref="M21:N21"/>
    <mergeCell ref="R9:S9"/>
    <mergeCell ref="R10:S10"/>
    <mergeCell ref="R11:S11"/>
    <mergeCell ref="R12:S12"/>
    <mergeCell ref="R13:S13"/>
    <mergeCell ref="R14:S14"/>
    <mergeCell ref="H37:I37"/>
    <mergeCell ref="M37:N37"/>
    <mergeCell ref="R21:S21"/>
    <mergeCell ref="R22:S22"/>
    <mergeCell ref="R23:S23"/>
    <mergeCell ref="H17:I17"/>
    <mergeCell ref="J19:K19"/>
    <mergeCell ref="O19:P19"/>
    <mergeCell ref="O23:P23"/>
    <mergeCell ref="J25:K25"/>
    <mergeCell ref="H36:I36"/>
    <mergeCell ref="M36:N36"/>
    <mergeCell ref="R18:S18"/>
    <mergeCell ref="R19:S19"/>
    <mergeCell ref="R20:S20"/>
    <mergeCell ref="H35:I35"/>
    <mergeCell ref="M35:N35"/>
    <mergeCell ref="R15:S15"/>
    <mergeCell ref="E20:F20"/>
    <mergeCell ref="J20:K20"/>
    <mergeCell ref="O20:P20"/>
    <mergeCell ref="E23:F23"/>
    <mergeCell ref="J23:K23"/>
    <mergeCell ref="W14:X14"/>
    <mergeCell ref="W15:X15"/>
    <mergeCell ref="W16:X16"/>
    <mergeCell ref="W17:X17"/>
    <mergeCell ref="E18:F18"/>
    <mergeCell ref="J18:K18"/>
    <mergeCell ref="O18:P18"/>
    <mergeCell ref="T18:U18"/>
    <mergeCell ref="E17:F17"/>
    <mergeCell ref="W18:X18"/>
    <mergeCell ref="T17:U17"/>
    <mergeCell ref="T15:U15"/>
    <mergeCell ref="R16:S16"/>
    <mergeCell ref="R17:S17"/>
    <mergeCell ref="J16:K16"/>
    <mergeCell ref="O16:P16"/>
    <mergeCell ref="T16:U16"/>
    <mergeCell ref="E15:F15"/>
    <mergeCell ref="J15:K15"/>
    <mergeCell ref="E21:F21"/>
    <mergeCell ref="J21:K21"/>
    <mergeCell ref="O21:P21"/>
    <mergeCell ref="T21:U21"/>
    <mergeCell ref="Y21:Z21"/>
    <mergeCell ref="R25:S25"/>
    <mergeCell ref="E24:F24"/>
    <mergeCell ref="J24:K24"/>
    <mergeCell ref="T24:U24"/>
    <mergeCell ref="R24:S24"/>
    <mergeCell ref="W21:X21"/>
    <mergeCell ref="W22:X22"/>
    <mergeCell ref="W23:X23"/>
    <mergeCell ref="W24:X24"/>
    <mergeCell ref="Y23:Z23"/>
    <mergeCell ref="T23:U23"/>
    <mergeCell ref="E22:F22"/>
    <mergeCell ref="J22:K22"/>
    <mergeCell ref="Y22:Z22"/>
    <mergeCell ref="M22:N22"/>
    <mergeCell ref="O24:P24"/>
    <mergeCell ref="E28:F28"/>
    <mergeCell ref="J28:K28"/>
    <mergeCell ref="O28:P28"/>
    <mergeCell ref="T28:U28"/>
    <mergeCell ref="Y26:Z26"/>
    <mergeCell ref="R30:S30"/>
    <mergeCell ref="W30:X30"/>
    <mergeCell ref="E27:F27"/>
    <mergeCell ref="J27:K27"/>
    <mergeCell ref="O27:P27"/>
    <mergeCell ref="Y27:Z27"/>
    <mergeCell ref="Y28:Z28"/>
    <mergeCell ref="Y29:Z29"/>
    <mergeCell ref="R29:S29"/>
    <mergeCell ref="W29:X29"/>
    <mergeCell ref="R27:S27"/>
    <mergeCell ref="W27:X27"/>
    <mergeCell ref="T26:U26"/>
    <mergeCell ref="R26:S26"/>
    <mergeCell ref="W26:X26"/>
    <mergeCell ref="R28:S28"/>
    <mergeCell ref="W28:X28"/>
    <mergeCell ref="T27:U27"/>
    <mergeCell ref="O26:P26"/>
    <mergeCell ref="E31:F31"/>
    <mergeCell ref="J31:K31"/>
    <mergeCell ref="O31:P31"/>
    <mergeCell ref="M31:N31"/>
    <mergeCell ref="M32:N32"/>
    <mergeCell ref="H32:I32"/>
    <mergeCell ref="H30:I30"/>
    <mergeCell ref="E29:F29"/>
    <mergeCell ref="J29:K29"/>
    <mergeCell ref="O29:P29"/>
    <mergeCell ref="E30:F30"/>
    <mergeCell ref="J30:K30"/>
    <mergeCell ref="O30:P30"/>
    <mergeCell ref="H31:I31"/>
    <mergeCell ref="H29:I29"/>
    <mergeCell ref="E32:F32"/>
    <mergeCell ref="J32:K32"/>
    <mergeCell ref="O32:P32"/>
    <mergeCell ref="T32:U32"/>
    <mergeCell ref="R34:S34"/>
    <mergeCell ref="W33:X33"/>
    <mergeCell ref="J33:K33"/>
    <mergeCell ref="O33:P33"/>
    <mergeCell ref="H34:I34"/>
    <mergeCell ref="R32:S32"/>
    <mergeCell ref="W32:X32"/>
    <mergeCell ref="W36:X36"/>
    <mergeCell ref="W34:X34"/>
    <mergeCell ref="R33:S33"/>
    <mergeCell ref="R37:S37"/>
    <mergeCell ref="W37:X37"/>
    <mergeCell ref="E34:F34"/>
    <mergeCell ref="J34:K34"/>
    <mergeCell ref="O34:P34"/>
    <mergeCell ref="T34:U34"/>
    <mergeCell ref="E35:F35"/>
    <mergeCell ref="W35:X35"/>
    <mergeCell ref="M34:N34"/>
    <mergeCell ref="H33:I33"/>
    <mergeCell ref="Y34:Z34"/>
    <mergeCell ref="W9:X9"/>
    <mergeCell ref="W10:X10"/>
    <mergeCell ref="W11:X11"/>
    <mergeCell ref="W12:X12"/>
    <mergeCell ref="W13:X13"/>
    <mergeCell ref="Y31:Z31"/>
    <mergeCell ref="Y32:Z32"/>
    <mergeCell ref="W25:X25"/>
    <mergeCell ref="Y24:Z24"/>
    <mergeCell ref="T30:U30"/>
    <mergeCell ref="T29:U29"/>
    <mergeCell ref="R31:S31"/>
    <mergeCell ref="W31:X31"/>
    <mergeCell ref="T31:U31"/>
    <mergeCell ref="T25:U25"/>
    <mergeCell ref="Y25:Z25"/>
    <mergeCell ref="Y20:Z20"/>
    <mergeCell ref="W20:X20"/>
    <mergeCell ref="T20:U20"/>
    <mergeCell ref="T19:U19"/>
    <mergeCell ref="Y19:Z19"/>
    <mergeCell ref="AB9:AC9"/>
    <mergeCell ref="AB10:AC10"/>
    <mergeCell ref="AB11:AC11"/>
    <mergeCell ref="AB12:AC12"/>
    <mergeCell ref="Y30:Z30"/>
    <mergeCell ref="Y33:Z33"/>
    <mergeCell ref="AB13:AC13"/>
    <mergeCell ref="AB14:AC14"/>
    <mergeCell ref="AB15:AC15"/>
    <mergeCell ref="AB16:AC16"/>
    <mergeCell ref="Y16:Z16"/>
    <mergeCell ref="Y17:Z17"/>
    <mergeCell ref="Y18:Z18"/>
    <mergeCell ref="Y15:Z15"/>
    <mergeCell ref="Y11:Z11"/>
    <mergeCell ref="AB20:AC20"/>
    <mergeCell ref="AB21:AC21"/>
    <mergeCell ref="AB22:AC22"/>
    <mergeCell ref="AB23:AC23"/>
    <mergeCell ref="AB24:AC24"/>
    <mergeCell ref="AB25:AC25"/>
    <mergeCell ref="W19:X19"/>
    <mergeCell ref="E37:F37"/>
    <mergeCell ref="J37:K37"/>
    <mergeCell ref="O37:P37"/>
    <mergeCell ref="T37:U37"/>
    <mergeCell ref="Y37:Z37"/>
    <mergeCell ref="Y36:Z36"/>
    <mergeCell ref="E36:F36"/>
    <mergeCell ref="J36:K36"/>
    <mergeCell ref="O36:P36"/>
    <mergeCell ref="R36:S36"/>
    <mergeCell ref="E33:F33"/>
    <mergeCell ref="O35:P35"/>
    <mergeCell ref="T35:U35"/>
    <mergeCell ref="J35:K35"/>
    <mergeCell ref="T33:U33"/>
    <mergeCell ref="R35:S35"/>
    <mergeCell ref="M33:N33"/>
    <mergeCell ref="B1:B2"/>
    <mergeCell ref="C1:C2"/>
    <mergeCell ref="T38:U38"/>
    <mergeCell ref="Y38:Z38"/>
    <mergeCell ref="AB35:AC35"/>
    <mergeCell ref="AB36:AC36"/>
    <mergeCell ref="AB37:AC37"/>
    <mergeCell ref="Y35:Z35"/>
    <mergeCell ref="J38:K38"/>
    <mergeCell ref="AB26:AC26"/>
    <mergeCell ref="O38:P38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T36:U36"/>
    <mergeCell ref="AB17:AC17"/>
    <mergeCell ref="E38:F38"/>
    <mergeCell ref="AB18:AC18"/>
    <mergeCell ref="AB19:AC19"/>
  </mergeCells>
  <phoneticPr fontId="2"/>
  <dataValidations count="1">
    <dataValidation imeMode="off" allowBlank="1" showInputMessage="1" showErrorMessage="1" sqref="E7:G37 J7:L37 O7:Q37 T7:V37 Y7:AA37 D6 B1 F4 K4 P4 U4 Z4 B7:B37" xr:uid="{3E78A7B4-D844-4184-B94F-D11964DA3ACC}"/>
  </dataValidations>
  <pageMargins left="0.51181102362204722" right="0.11811023622047245" top="0.55118110236220474" bottom="0.55118110236220474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E8B1-290E-4B3F-8D64-82189686FF8A}">
  <sheetPr codeName="Sheet2">
    <pageSetUpPr fitToPage="1"/>
  </sheetPr>
  <dimension ref="B1:AI44"/>
  <sheetViews>
    <sheetView showGridLines="0" showZeros="0" zoomScale="85" zoomScaleNormal="85" workbookViewId="0">
      <selection activeCell="C1" sqref="C1"/>
    </sheetView>
  </sheetViews>
  <sheetFormatPr defaultColWidth="9" defaultRowHeight="13.2" x14ac:dyDescent="0.2"/>
  <cols>
    <col min="1" max="1" width="2.21875" customWidth="1"/>
    <col min="2" max="2" width="3.109375" style="22" customWidth="1"/>
    <col min="3" max="3" width="4.33203125" style="22" customWidth="1"/>
    <col min="4" max="4" width="9" style="22" customWidth="1"/>
    <col min="5" max="5" width="7.77734375" style="22" customWidth="1"/>
    <col min="6" max="6" width="5.6640625" style="22" customWidth="1"/>
    <col min="7" max="7" width="7.33203125" style="22" customWidth="1"/>
    <col min="8" max="8" width="8.6640625" style="22" customWidth="1"/>
    <col min="9" max="9" width="3.44140625" style="22" customWidth="1"/>
    <col min="10" max="10" width="8.6640625" style="22" customWidth="1"/>
    <col min="11" max="11" width="5.6640625" style="22" customWidth="1"/>
    <col min="12" max="12" width="7.33203125" style="22" customWidth="1"/>
    <col min="13" max="13" width="8.6640625" style="22" customWidth="1"/>
    <col min="14" max="14" width="3.44140625" style="22" customWidth="1"/>
    <col min="15" max="15" width="8.6640625" style="22" customWidth="1"/>
    <col min="16" max="16" width="5.6640625" style="22" customWidth="1"/>
    <col min="17" max="17" width="7.33203125" style="22" customWidth="1"/>
    <col min="18" max="18" width="8.6640625" style="22" customWidth="1"/>
    <col min="19" max="19" width="3.44140625" style="22" customWidth="1"/>
    <col min="20" max="20" width="8.6640625" style="22" customWidth="1"/>
    <col min="21" max="21" width="5.6640625" style="22" customWidth="1"/>
    <col min="22" max="22" width="7.33203125" style="22" customWidth="1"/>
    <col min="23" max="23" width="8.6640625" style="22" customWidth="1"/>
    <col min="24" max="24" width="3.44140625" style="22" customWidth="1"/>
    <col min="25" max="25" width="8.6640625" style="22" customWidth="1"/>
    <col min="26" max="26" width="5.6640625" style="22" customWidth="1"/>
    <col min="27" max="27" width="7.33203125" style="22" customWidth="1"/>
    <col min="28" max="28" width="8.6640625" style="22" customWidth="1"/>
    <col min="29" max="29" width="3.44140625" style="22" customWidth="1"/>
    <col min="30" max="30" width="8.6640625" style="22" customWidth="1"/>
    <col min="31" max="31" width="5.6640625" style="22" customWidth="1"/>
    <col min="32" max="32" width="7.33203125" style="22" customWidth="1"/>
    <col min="33" max="33" width="8.6640625" style="22" customWidth="1"/>
    <col min="34" max="34" width="3.44140625" style="22" customWidth="1"/>
    <col min="35" max="35" width="8.6640625" style="22" customWidth="1"/>
  </cols>
  <sheetData>
    <row r="1" spans="2:35" s="121" customFormat="1" ht="21" x14ac:dyDescent="0.2">
      <c r="B1" s="51"/>
      <c r="C1" s="119"/>
      <c r="D1" s="66" t="s">
        <v>16</v>
      </c>
      <c r="E1" s="120" t="s">
        <v>42</v>
      </c>
      <c r="G1" s="120"/>
      <c r="H1" s="120"/>
      <c r="I1" s="120"/>
      <c r="J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2:35" ht="16.5" customHeight="1" thickBo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2:35" ht="26.25" customHeight="1" thickBot="1" x14ac:dyDescent="0.25">
      <c r="B3" s="379" t="s">
        <v>48</v>
      </c>
      <c r="C3" s="380"/>
      <c r="D3" s="380"/>
      <c r="E3" s="381"/>
      <c r="F3" s="382">
        <v>10</v>
      </c>
      <c r="G3" s="344"/>
      <c r="H3" s="345" t="s">
        <v>41</v>
      </c>
      <c r="I3" s="345"/>
      <c r="J3" s="383"/>
      <c r="K3" s="382">
        <v>20</v>
      </c>
      <c r="L3" s="344"/>
      <c r="M3" s="345" t="s">
        <v>41</v>
      </c>
      <c r="N3" s="345"/>
      <c r="O3" s="383"/>
      <c r="P3" s="382">
        <v>100</v>
      </c>
      <c r="Q3" s="344"/>
      <c r="R3" s="345" t="s">
        <v>41</v>
      </c>
      <c r="S3" s="345"/>
      <c r="T3" s="383"/>
      <c r="U3" s="382">
        <v>200</v>
      </c>
      <c r="V3" s="344"/>
      <c r="W3" s="345" t="s">
        <v>41</v>
      </c>
      <c r="X3" s="345"/>
      <c r="Y3" s="383"/>
      <c r="Z3" s="382">
        <v>500</v>
      </c>
      <c r="AA3" s="344"/>
      <c r="AB3" s="345" t="s">
        <v>41</v>
      </c>
      <c r="AC3" s="345"/>
      <c r="AD3" s="383"/>
      <c r="AE3" s="344">
        <v>1000</v>
      </c>
      <c r="AF3" s="344"/>
      <c r="AG3" s="345" t="s">
        <v>41</v>
      </c>
      <c r="AH3" s="345"/>
      <c r="AI3" s="346"/>
    </row>
    <row r="4" spans="2:35" ht="26.25" customHeight="1" thickTop="1" x14ac:dyDescent="0.2">
      <c r="B4" s="357" t="s">
        <v>39</v>
      </c>
      <c r="C4" s="358"/>
      <c r="D4" s="122">
        <f>F5+K5+P5+U5+Z5-AE5</f>
        <v>0</v>
      </c>
      <c r="E4" s="123" t="s">
        <v>45</v>
      </c>
      <c r="F4" s="104" t="s">
        <v>39</v>
      </c>
      <c r="G4" s="105" t="s">
        <v>40</v>
      </c>
      <c r="H4" s="347" t="s">
        <v>44</v>
      </c>
      <c r="I4" s="347"/>
      <c r="J4" s="378"/>
      <c r="K4" s="104" t="s">
        <v>39</v>
      </c>
      <c r="L4" s="105" t="s">
        <v>40</v>
      </c>
      <c r="M4" s="347" t="s">
        <v>44</v>
      </c>
      <c r="N4" s="347"/>
      <c r="O4" s="378"/>
      <c r="P4" s="104" t="s">
        <v>39</v>
      </c>
      <c r="Q4" s="105" t="s">
        <v>40</v>
      </c>
      <c r="R4" s="347" t="s">
        <v>44</v>
      </c>
      <c r="S4" s="347"/>
      <c r="T4" s="378"/>
      <c r="U4" s="104" t="s">
        <v>39</v>
      </c>
      <c r="V4" s="105" t="s">
        <v>40</v>
      </c>
      <c r="W4" s="347" t="s">
        <v>44</v>
      </c>
      <c r="X4" s="347"/>
      <c r="Y4" s="378"/>
      <c r="Z4" s="104" t="s">
        <v>39</v>
      </c>
      <c r="AA4" s="105" t="s">
        <v>40</v>
      </c>
      <c r="AB4" s="347" t="s">
        <v>44</v>
      </c>
      <c r="AC4" s="347"/>
      <c r="AD4" s="378"/>
      <c r="AE4" s="106" t="s">
        <v>39</v>
      </c>
      <c r="AF4" s="105" t="s">
        <v>40</v>
      </c>
      <c r="AG4" s="347" t="s">
        <v>44</v>
      </c>
      <c r="AH4" s="347"/>
      <c r="AI4" s="348"/>
    </row>
    <row r="5" spans="2:35" ht="26.25" customHeight="1" thickBot="1" x14ac:dyDescent="0.25">
      <c r="B5" s="359" t="s">
        <v>40</v>
      </c>
      <c r="C5" s="360"/>
      <c r="D5" s="124">
        <f>G5+L5+Q5+V5+AA5+AF5</f>
        <v>0</v>
      </c>
      <c r="E5" s="125" t="s">
        <v>46</v>
      </c>
      <c r="F5" s="60">
        <f>IF(H5&lt;&gt;"",J5-H5+1,0)</f>
        <v>0</v>
      </c>
      <c r="G5" s="61">
        <f>F5*F3</f>
        <v>0</v>
      </c>
      <c r="H5" s="62"/>
      <c r="I5" s="63" t="s">
        <v>13</v>
      </c>
      <c r="J5" s="62"/>
      <c r="K5" s="60">
        <f>IF(M5&lt;&gt;"",O5-M5+1,0)</f>
        <v>0</v>
      </c>
      <c r="L5" s="61">
        <f>K5*K3</f>
        <v>0</v>
      </c>
      <c r="M5" s="62"/>
      <c r="N5" s="63" t="s">
        <v>13</v>
      </c>
      <c r="O5" s="62"/>
      <c r="P5" s="60">
        <f>IF(R5&lt;&gt;"",T5-R5+1,0)</f>
        <v>0</v>
      </c>
      <c r="Q5" s="61">
        <f>P5*P3</f>
        <v>0</v>
      </c>
      <c r="R5" s="62"/>
      <c r="S5" s="63" t="s">
        <v>13</v>
      </c>
      <c r="T5" s="62"/>
      <c r="U5" s="60">
        <f>IF(W5&lt;&gt;"",Y5-W5+1,0)</f>
        <v>0</v>
      </c>
      <c r="V5" s="61">
        <f>U5*U3</f>
        <v>0</v>
      </c>
      <c r="W5" s="62"/>
      <c r="X5" s="63" t="s">
        <v>13</v>
      </c>
      <c r="Y5" s="62"/>
      <c r="Z5" s="60">
        <f>IF(AB5&lt;&gt;"",AD5-AB5+1,0)</f>
        <v>0</v>
      </c>
      <c r="AA5" s="61">
        <f>Z5*Z3</f>
        <v>0</v>
      </c>
      <c r="AB5" s="62"/>
      <c r="AC5" s="63" t="s">
        <v>13</v>
      </c>
      <c r="AD5" s="126"/>
      <c r="AE5" s="88">
        <f>IF(AG5&lt;&gt;"",AI5-AG5+1,0)</f>
        <v>0</v>
      </c>
      <c r="AF5" s="61">
        <f>AE5*AE3</f>
        <v>0</v>
      </c>
      <c r="AG5" s="62"/>
      <c r="AH5" s="63" t="s">
        <v>13</v>
      </c>
      <c r="AI5" s="64"/>
    </row>
    <row r="6" spans="2:35" ht="13.5" customHeight="1" x14ac:dyDescent="0.2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2:35" s="127" customFormat="1" ht="20.25" customHeight="1" thickBot="1" x14ac:dyDescent="0.25">
      <c r="B7" s="356">
        <f>C1</f>
        <v>0</v>
      </c>
      <c r="C7" s="356"/>
      <c r="D7" s="373" t="s">
        <v>38</v>
      </c>
      <c r="E7" s="373"/>
      <c r="F7" s="373"/>
      <c r="G7" s="373"/>
      <c r="H7" s="65"/>
      <c r="I7" s="65"/>
      <c r="J7" s="65"/>
      <c r="K7" s="65"/>
      <c r="L7" s="65"/>
      <c r="M7" s="65"/>
      <c r="N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spans="2:35" s="127" customFormat="1" ht="23.25" customHeight="1" x14ac:dyDescent="0.2">
      <c r="B8" s="361" t="s">
        <v>5</v>
      </c>
      <c r="C8" s="363" t="s">
        <v>37</v>
      </c>
      <c r="D8" s="364"/>
      <c r="E8" s="389" t="s">
        <v>43</v>
      </c>
      <c r="F8" s="385">
        <f>F3</f>
        <v>10</v>
      </c>
      <c r="G8" s="349"/>
      <c r="H8" s="350" t="s">
        <v>41</v>
      </c>
      <c r="I8" s="350"/>
      <c r="J8" s="386"/>
      <c r="K8" s="385">
        <f>K3</f>
        <v>20</v>
      </c>
      <c r="L8" s="349"/>
      <c r="M8" s="350" t="s">
        <v>41</v>
      </c>
      <c r="N8" s="350"/>
      <c r="O8" s="386"/>
      <c r="P8" s="385">
        <f>P3</f>
        <v>100</v>
      </c>
      <c r="Q8" s="349"/>
      <c r="R8" s="350" t="s">
        <v>41</v>
      </c>
      <c r="S8" s="350"/>
      <c r="T8" s="386"/>
      <c r="U8" s="385">
        <f>U3</f>
        <v>200</v>
      </c>
      <c r="V8" s="349"/>
      <c r="W8" s="350" t="s">
        <v>41</v>
      </c>
      <c r="X8" s="350"/>
      <c r="Y8" s="386"/>
      <c r="Z8" s="385">
        <f>Z3</f>
        <v>500</v>
      </c>
      <c r="AA8" s="349"/>
      <c r="AB8" s="350" t="s">
        <v>41</v>
      </c>
      <c r="AC8" s="350"/>
      <c r="AD8" s="386"/>
      <c r="AE8" s="349">
        <f>AE3</f>
        <v>1000</v>
      </c>
      <c r="AF8" s="349"/>
      <c r="AG8" s="350" t="s">
        <v>41</v>
      </c>
      <c r="AH8" s="350"/>
      <c r="AI8" s="351"/>
    </row>
    <row r="9" spans="2:35" s="127" customFormat="1" ht="23.25" customHeight="1" thickBot="1" x14ac:dyDescent="0.25">
      <c r="B9" s="362"/>
      <c r="C9" s="365"/>
      <c r="D9" s="366"/>
      <c r="E9" s="390"/>
      <c r="F9" s="53" t="s">
        <v>39</v>
      </c>
      <c r="G9" s="54" t="s">
        <v>40</v>
      </c>
      <c r="H9" s="352" t="s">
        <v>44</v>
      </c>
      <c r="I9" s="352"/>
      <c r="J9" s="384"/>
      <c r="K9" s="53" t="s">
        <v>39</v>
      </c>
      <c r="L9" s="54" t="s">
        <v>40</v>
      </c>
      <c r="M9" s="352" t="s">
        <v>44</v>
      </c>
      <c r="N9" s="352"/>
      <c r="O9" s="384"/>
      <c r="P9" s="53" t="s">
        <v>39</v>
      </c>
      <c r="Q9" s="54" t="s">
        <v>40</v>
      </c>
      <c r="R9" s="352" t="s">
        <v>44</v>
      </c>
      <c r="S9" s="352"/>
      <c r="T9" s="384"/>
      <c r="U9" s="53" t="s">
        <v>39</v>
      </c>
      <c r="V9" s="54" t="s">
        <v>40</v>
      </c>
      <c r="W9" s="352" t="s">
        <v>44</v>
      </c>
      <c r="X9" s="352"/>
      <c r="Y9" s="384"/>
      <c r="Z9" s="53" t="s">
        <v>39</v>
      </c>
      <c r="AA9" s="54" t="s">
        <v>40</v>
      </c>
      <c r="AB9" s="352" t="s">
        <v>44</v>
      </c>
      <c r="AC9" s="352"/>
      <c r="AD9" s="384"/>
      <c r="AE9" s="89" t="s">
        <v>39</v>
      </c>
      <c r="AF9" s="54" t="s">
        <v>40</v>
      </c>
      <c r="AG9" s="352" t="s">
        <v>44</v>
      </c>
      <c r="AH9" s="352"/>
      <c r="AI9" s="353"/>
    </row>
    <row r="10" spans="2:35" ht="21.15" customHeight="1" x14ac:dyDescent="0.2">
      <c r="B10" s="25">
        <v>1</v>
      </c>
      <c r="C10" s="387"/>
      <c r="D10" s="388"/>
      <c r="E10" s="55">
        <f>G10+L10+Q10+V10+AA10+AF10</f>
        <v>0</v>
      </c>
      <c r="F10" s="83">
        <f>IF(H10&lt;&gt;"",J10-H10+1,0)</f>
        <v>0</v>
      </c>
      <c r="G10" s="67">
        <f>F10*$F$8</f>
        <v>0</v>
      </c>
      <c r="H10" s="68"/>
      <c r="I10" s="69" t="s">
        <v>47</v>
      </c>
      <c r="J10" s="68"/>
      <c r="K10" s="83">
        <f>IF(M10&lt;&gt;"",O10-M10+1,0)</f>
        <v>0</v>
      </c>
      <c r="L10" s="67">
        <f>K10*$K$8</f>
        <v>0</v>
      </c>
      <c r="M10" s="68"/>
      <c r="N10" s="69" t="s">
        <v>47</v>
      </c>
      <c r="O10" s="68"/>
      <c r="P10" s="83">
        <f>IF(R10&lt;&gt;"",T10-R10+1,0)</f>
        <v>0</v>
      </c>
      <c r="Q10" s="67">
        <f>P10*$P$8</f>
        <v>0</v>
      </c>
      <c r="R10" s="68"/>
      <c r="S10" s="69" t="s">
        <v>47</v>
      </c>
      <c r="T10" s="68"/>
      <c r="U10" s="83">
        <f>IF(W10&lt;&gt;"",Y10-W10+1,0)</f>
        <v>0</v>
      </c>
      <c r="V10" s="67">
        <f>U10*$U$8</f>
        <v>0</v>
      </c>
      <c r="W10" s="68"/>
      <c r="X10" s="69" t="s">
        <v>47</v>
      </c>
      <c r="Y10" s="68"/>
      <c r="Z10" s="83">
        <f>IF(AB10&lt;&gt;"",AD10-AB10+1,0)</f>
        <v>0</v>
      </c>
      <c r="AA10" s="67">
        <f>Z10*$Z$8</f>
        <v>0</v>
      </c>
      <c r="AB10" s="68"/>
      <c r="AC10" s="69" t="s">
        <v>47</v>
      </c>
      <c r="AD10" s="128"/>
      <c r="AE10" s="90">
        <f>IF(AG10&lt;&gt;"",AI10-AG10+1,0)</f>
        <v>0</v>
      </c>
      <c r="AF10" s="67">
        <f t="shared" ref="AF10:AF40" si="0">AE10*$AE$8</f>
        <v>0</v>
      </c>
      <c r="AG10" s="68"/>
      <c r="AH10" s="69" t="s">
        <v>47</v>
      </c>
      <c r="AI10" s="70"/>
    </row>
    <row r="11" spans="2:35" ht="21.15" customHeight="1" x14ac:dyDescent="0.2">
      <c r="B11" s="27">
        <v>2</v>
      </c>
      <c r="C11" s="371"/>
      <c r="D11" s="372"/>
      <c r="E11" s="56">
        <f t="shared" ref="E11:E40" si="1">G11+L11+Q11+V11+AA11+AF11</f>
        <v>0</v>
      </c>
      <c r="F11" s="84">
        <f t="shared" ref="F11:F40" si="2">IF(H11&lt;&gt;"",J11-H11+1,0)</f>
        <v>0</v>
      </c>
      <c r="G11" s="71">
        <f t="shared" ref="G11:G40" si="3">F11*$F$8</f>
        <v>0</v>
      </c>
      <c r="H11" s="72"/>
      <c r="I11" s="139" t="s">
        <v>47</v>
      </c>
      <c r="J11" s="72"/>
      <c r="K11" s="84">
        <f t="shared" ref="K11:K40" si="4">IF(M11&lt;&gt;"",O11-M11+1,0)</f>
        <v>0</v>
      </c>
      <c r="L11" s="71">
        <f t="shared" ref="L11:L40" si="5">K11*$K$8</f>
        <v>0</v>
      </c>
      <c r="M11" s="72"/>
      <c r="N11" s="139" t="s">
        <v>47</v>
      </c>
      <c r="O11" s="72"/>
      <c r="P11" s="84">
        <f t="shared" ref="P11:P40" si="6">IF(R11&lt;&gt;"",T11-R11+1,0)</f>
        <v>0</v>
      </c>
      <c r="Q11" s="71">
        <f t="shared" ref="Q11:Q40" si="7">P11*$P$8</f>
        <v>0</v>
      </c>
      <c r="R11" s="72"/>
      <c r="S11" s="139" t="s">
        <v>47</v>
      </c>
      <c r="T11" s="72"/>
      <c r="U11" s="84">
        <f t="shared" ref="U11:U40" si="8">IF(W11&lt;&gt;"",Y11-W11+1,0)</f>
        <v>0</v>
      </c>
      <c r="V11" s="71">
        <f t="shared" ref="V11:V40" si="9">U11*$U$8</f>
        <v>0</v>
      </c>
      <c r="W11" s="72"/>
      <c r="X11" s="139" t="s">
        <v>47</v>
      </c>
      <c r="Y11" s="72"/>
      <c r="Z11" s="84">
        <f t="shared" ref="Z11:Z40" si="10">IF(AB11&lt;&gt;"",AD11-AB11+1,0)</f>
        <v>0</v>
      </c>
      <c r="AA11" s="71">
        <f t="shared" ref="AA11:AA40" si="11">Z11*$Z$8</f>
        <v>0</v>
      </c>
      <c r="AB11" s="72"/>
      <c r="AC11" s="139" t="s">
        <v>47</v>
      </c>
      <c r="AD11" s="129"/>
      <c r="AE11" s="91">
        <f t="shared" ref="AE11:AE40" si="12">IF(AG11&lt;&gt;"",AI11-AG11+1,0)</f>
        <v>0</v>
      </c>
      <c r="AF11" s="71">
        <f t="shared" si="0"/>
        <v>0</v>
      </c>
      <c r="AG11" s="72"/>
      <c r="AH11" s="139" t="s">
        <v>47</v>
      </c>
      <c r="AI11" s="73"/>
    </row>
    <row r="12" spans="2:35" ht="21.15" customHeight="1" x14ac:dyDescent="0.2">
      <c r="B12" s="27">
        <v>3</v>
      </c>
      <c r="C12" s="371"/>
      <c r="D12" s="372"/>
      <c r="E12" s="56">
        <f t="shared" si="1"/>
        <v>0</v>
      </c>
      <c r="F12" s="84">
        <f t="shared" si="2"/>
        <v>0</v>
      </c>
      <c r="G12" s="71">
        <f t="shared" si="3"/>
        <v>0</v>
      </c>
      <c r="H12" s="72"/>
      <c r="I12" s="139" t="s">
        <v>47</v>
      </c>
      <c r="J12" s="72"/>
      <c r="K12" s="84">
        <f t="shared" si="4"/>
        <v>0</v>
      </c>
      <c r="L12" s="71">
        <f t="shared" si="5"/>
        <v>0</v>
      </c>
      <c r="M12" s="72"/>
      <c r="N12" s="139" t="s">
        <v>47</v>
      </c>
      <c r="O12" s="72"/>
      <c r="P12" s="84">
        <f t="shared" si="6"/>
        <v>0</v>
      </c>
      <c r="Q12" s="71">
        <f t="shared" si="7"/>
        <v>0</v>
      </c>
      <c r="R12" s="72"/>
      <c r="S12" s="139" t="s">
        <v>47</v>
      </c>
      <c r="T12" s="72"/>
      <c r="U12" s="84">
        <f t="shared" si="8"/>
        <v>0</v>
      </c>
      <c r="V12" s="71">
        <f t="shared" si="9"/>
        <v>0</v>
      </c>
      <c r="W12" s="72"/>
      <c r="X12" s="139" t="s">
        <v>47</v>
      </c>
      <c r="Y12" s="72"/>
      <c r="Z12" s="84">
        <f t="shared" si="10"/>
        <v>0</v>
      </c>
      <c r="AA12" s="71">
        <f t="shared" si="11"/>
        <v>0</v>
      </c>
      <c r="AB12" s="72"/>
      <c r="AC12" s="139" t="s">
        <v>47</v>
      </c>
      <c r="AD12" s="129"/>
      <c r="AE12" s="91">
        <f t="shared" si="12"/>
        <v>0</v>
      </c>
      <c r="AF12" s="71">
        <f t="shared" si="0"/>
        <v>0</v>
      </c>
      <c r="AG12" s="72"/>
      <c r="AH12" s="139" t="s">
        <v>47</v>
      </c>
      <c r="AI12" s="73"/>
    </row>
    <row r="13" spans="2:35" ht="21.15" customHeight="1" x14ac:dyDescent="0.2">
      <c r="B13" s="27">
        <v>4</v>
      </c>
      <c r="C13" s="371"/>
      <c r="D13" s="372"/>
      <c r="E13" s="56">
        <f t="shared" si="1"/>
        <v>0</v>
      </c>
      <c r="F13" s="84">
        <f t="shared" si="2"/>
        <v>0</v>
      </c>
      <c r="G13" s="71">
        <f t="shared" si="3"/>
        <v>0</v>
      </c>
      <c r="H13" s="72"/>
      <c r="I13" s="139" t="s">
        <v>47</v>
      </c>
      <c r="J13" s="72"/>
      <c r="K13" s="84">
        <f t="shared" si="4"/>
        <v>0</v>
      </c>
      <c r="L13" s="71">
        <f t="shared" si="5"/>
        <v>0</v>
      </c>
      <c r="M13" s="72"/>
      <c r="N13" s="139" t="s">
        <v>47</v>
      </c>
      <c r="O13" s="72"/>
      <c r="P13" s="84">
        <f t="shared" si="6"/>
        <v>0</v>
      </c>
      <c r="Q13" s="71">
        <f t="shared" si="7"/>
        <v>0</v>
      </c>
      <c r="R13" s="72"/>
      <c r="S13" s="139" t="s">
        <v>47</v>
      </c>
      <c r="T13" s="72"/>
      <c r="U13" s="84">
        <f t="shared" si="8"/>
        <v>0</v>
      </c>
      <c r="V13" s="71">
        <f t="shared" si="9"/>
        <v>0</v>
      </c>
      <c r="W13" s="72"/>
      <c r="X13" s="139" t="s">
        <v>47</v>
      </c>
      <c r="Y13" s="72"/>
      <c r="Z13" s="84">
        <f t="shared" si="10"/>
        <v>0</v>
      </c>
      <c r="AA13" s="71">
        <f t="shared" si="11"/>
        <v>0</v>
      </c>
      <c r="AB13" s="72"/>
      <c r="AC13" s="139" t="s">
        <v>47</v>
      </c>
      <c r="AD13" s="129"/>
      <c r="AE13" s="91">
        <f t="shared" si="12"/>
        <v>0</v>
      </c>
      <c r="AF13" s="71">
        <f t="shared" si="0"/>
        <v>0</v>
      </c>
      <c r="AG13" s="72"/>
      <c r="AH13" s="139" t="s">
        <v>47</v>
      </c>
      <c r="AI13" s="73"/>
    </row>
    <row r="14" spans="2:35" ht="21.15" customHeight="1" x14ac:dyDescent="0.2">
      <c r="B14" s="27">
        <v>5</v>
      </c>
      <c r="C14" s="371"/>
      <c r="D14" s="372"/>
      <c r="E14" s="56">
        <f t="shared" si="1"/>
        <v>0</v>
      </c>
      <c r="F14" s="84">
        <f t="shared" si="2"/>
        <v>0</v>
      </c>
      <c r="G14" s="71">
        <f t="shared" si="3"/>
        <v>0</v>
      </c>
      <c r="H14" s="72"/>
      <c r="I14" s="139" t="s">
        <v>47</v>
      </c>
      <c r="J14" s="72"/>
      <c r="K14" s="84">
        <f t="shared" si="4"/>
        <v>0</v>
      </c>
      <c r="L14" s="71">
        <f t="shared" si="5"/>
        <v>0</v>
      </c>
      <c r="M14" s="72"/>
      <c r="N14" s="139" t="s">
        <v>47</v>
      </c>
      <c r="O14" s="72"/>
      <c r="P14" s="84">
        <f t="shared" si="6"/>
        <v>0</v>
      </c>
      <c r="Q14" s="71">
        <f t="shared" si="7"/>
        <v>0</v>
      </c>
      <c r="R14" s="72"/>
      <c r="S14" s="139" t="s">
        <v>47</v>
      </c>
      <c r="T14" s="72"/>
      <c r="U14" s="84">
        <f t="shared" si="8"/>
        <v>0</v>
      </c>
      <c r="V14" s="71">
        <f t="shared" si="9"/>
        <v>0</v>
      </c>
      <c r="W14" s="72"/>
      <c r="X14" s="139" t="s">
        <v>47</v>
      </c>
      <c r="Y14" s="72"/>
      <c r="Z14" s="84">
        <f t="shared" si="10"/>
        <v>0</v>
      </c>
      <c r="AA14" s="71">
        <f t="shared" si="11"/>
        <v>0</v>
      </c>
      <c r="AB14" s="72"/>
      <c r="AC14" s="139" t="s">
        <v>47</v>
      </c>
      <c r="AD14" s="129"/>
      <c r="AE14" s="91">
        <f t="shared" si="12"/>
        <v>0</v>
      </c>
      <c r="AF14" s="71">
        <f t="shared" si="0"/>
        <v>0</v>
      </c>
      <c r="AG14" s="72"/>
      <c r="AH14" s="139" t="s">
        <v>47</v>
      </c>
      <c r="AI14" s="73"/>
    </row>
    <row r="15" spans="2:35" ht="21.15" customHeight="1" x14ac:dyDescent="0.2">
      <c r="B15" s="27">
        <v>6</v>
      </c>
      <c r="C15" s="371"/>
      <c r="D15" s="372"/>
      <c r="E15" s="56">
        <f t="shared" si="1"/>
        <v>0</v>
      </c>
      <c r="F15" s="84">
        <f t="shared" si="2"/>
        <v>0</v>
      </c>
      <c r="G15" s="71">
        <f t="shared" si="3"/>
        <v>0</v>
      </c>
      <c r="H15" s="72"/>
      <c r="I15" s="139" t="s">
        <v>47</v>
      </c>
      <c r="J15" s="72"/>
      <c r="K15" s="84">
        <f t="shared" si="4"/>
        <v>0</v>
      </c>
      <c r="L15" s="71">
        <f t="shared" si="5"/>
        <v>0</v>
      </c>
      <c r="M15" s="72"/>
      <c r="N15" s="139" t="s">
        <v>47</v>
      </c>
      <c r="O15" s="72"/>
      <c r="P15" s="84">
        <f t="shared" si="6"/>
        <v>0</v>
      </c>
      <c r="Q15" s="71">
        <f t="shared" si="7"/>
        <v>0</v>
      </c>
      <c r="R15" s="72"/>
      <c r="S15" s="139" t="s">
        <v>47</v>
      </c>
      <c r="T15" s="72"/>
      <c r="U15" s="84">
        <f t="shared" si="8"/>
        <v>0</v>
      </c>
      <c r="V15" s="71">
        <f t="shared" si="9"/>
        <v>0</v>
      </c>
      <c r="W15" s="72"/>
      <c r="X15" s="139" t="s">
        <v>47</v>
      </c>
      <c r="Y15" s="72"/>
      <c r="Z15" s="84">
        <f t="shared" si="10"/>
        <v>0</v>
      </c>
      <c r="AA15" s="71">
        <f t="shared" si="11"/>
        <v>0</v>
      </c>
      <c r="AB15" s="72"/>
      <c r="AC15" s="139" t="s">
        <v>47</v>
      </c>
      <c r="AD15" s="129"/>
      <c r="AE15" s="91">
        <f t="shared" si="12"/>
        <v>0</v>
      </c>
      <c r="AF15" s="71">
        <f t="shared" si="0"/>
        <v>0</v>
      </c>
      <c r="AG15" s="72"/>
      <c r="AH15" s="139" t="s">
        <v>47</v>
      </c>
      <c r="AI15" s="73"/>
    </row>
    <row r="16" spans="2:35" ht="21.15" customHeight="1" x14ac:dyDescent="0.2">
      <c r="B16" s="27">
        <v>7</v>
      </c>
      <c r="C16" s="371"/>
      <c r="D16" s="372"/>
      <c r="E16" s="56">
        <f t="shared" si="1"/>
        <v>0</v>
      </c>
      <c r="F16" s="84">
        <f t="shared" si="2"/>
        <v>0</v>
      </c>
      <c r="G16" s="71">
        <f t="shared" si="3"/>
        <v>0</v>
      </c>
      <c r="H16" s="72"/>
      <c r="I16" s="139" t="s">
        <v>47</v>
      </c>
      <c r="J16" s="72"/>
      <c r="K16" s="84">
        <f t="shared" si="4"/>
        <v>0</v>
      </c>
      <c r="L16" s="71">
        <f t="shared" si="5"/>
        <v>0</v>
      </c>
      <c r="M16" s="72"/>
      <c r="N16" s="139" t="s">
        <v>47</v>
      </c>
      <c r="O16" s="72"/>
      <c r="P16" s="84">
        <f t="shared" si="6"/>
        <v>0</v>
      </c>
      <c r="Q16" s="71">
        <f t="shared" si="7"/>
        <v>0</v>
      </c>
      <c r="R16" s="72"/>
      <c r="S16" s="139" t="s">
        <v>47</v>
      </c>
      <c r="T16" s="72"/>
      <c r="U16" s="84">
        <f t="shared" si="8"/>
        <v>0</v>
      </c>
      <c r="V16" s="71">
        <f t="shared" si="9"/>
        <v>0</v>
      </c>
      <c r="W16" s="72"/>
      <c r="X16" s="139" t="s">
        <v>47</v>
      </c>
      <c r="Y16" s="72"/>
      <c r="Z16" s="84">
        <f t="shared" si="10"/>
        <v>0</v>
      </c>
      <c r="AA16" s="71">
        <f t="shared" si="11"/>
        <v>0</v>
      </c>
      <c r="AB16" s="72"/>
      <c r="AC16" s="139" t="s">
        <v>47</v>
      </c>
      <c r="AD16" s="129"/>
      <c r="AE16" s="91">
        <f t="shared" si="12"/>
        <v>0</v>
      </c>
      <c r="AF16" s="71">
        <f t="shared" si="0"/>
        <v>0</v>
      </c>
      <c r="AG16" s="72"/>
      <c r="AH16" s="139" t="s">
        <v>47</v>
      </c>
      <c r="AI16" s="73"/>
    </row>
    <row r="17" spans="2:35" ht="21.15" customHeight="1" x14ac:dyDescent="0.2">
      <c r="B17" s="27">
        <v>8</v>
      </c>
      <c r="C17" s="371"/>
      <c r="D17" s="372"/>
      <c r="E17" s="56">
        <f t="shared" si="1"/>
        <v>0</v>
      </c>
      <c r="F17" s="84">
        <f t="shared" si="2"/>
        <v>0</v>
      </c>
      <c r="G17" s="71">
        <f t="shared" si="3"/>
        <v>0</v>
      </c>
      <c r="H17" s="72"/>
      <c r="I17" s="139" t="s">
        <v>47</v>
      </c>
      <c r="J17" s="72"/>
      <c r="K17" s="84">
        <f t="shared" si="4"/>
        <v>0</v>
      </c>
      <c r="L17" s="71">
        <f t="shared" si="5"/>
        <v>0</v>
      </c>
      <c r="M17" s="72"/>
      <c r="N17" s="139" t="s">
        <v>47</v>
      </c>
      <c r="O17" s="72"/>
      <c r="P17" s="84">
        <f t="shared" si="6"/>
        <v>0</v>
      </c>
      <c r="Q17" s="71">
        <f t="shared" si="7"/>
        <v>0</v>
      </c>
      <c r="R17" s="72"/>
      <c r="S17" s="139" t="s">
        <v>47</v>
      </c>
      <c r="T17" s="72"/>
      <c r="U17" s="84">
        <f t="shared" si="8"/>
        <v>0</v>
      </c>
      <c r="V17" s="71">
        <f t="shared" si="9"/>
        <v>0</v>
      </c>
      <c r="W17" s="72"/>
      <c r="X17" s="139" t="s">
        <v>47</v>
      </c>
      <c r="Y17" s="72"/>
      <c r="Z17" s="84">
        <f t="shared" si="10"/>
        <v>0</v>
      </c>
      <c r="AA17" s="71">
        <f t="shared" si="11"/>
        <v>0</v>
      </c>
      <c r="AB17" s="72"/>
      <c r="AC17" s="139" t="s">
        <v>47</v>
      </c>
      <c r="AD17" s="129"/>
      <c r="AE17" s="91">
        <f t="shared" si="12"/>
        <v>0</v>
      </c>
      <c r="AF17" s="71">
        <f t="shared" si="0"/>
        <v>0</v>
      </c>
      <c r="AG17" s="72"/>
      <c r="AH17" s="139" t="s">
        <v>47</v>
      </c>
      <c r="AI17" s="73"/>
    </row>
    <row r="18" spans="2:35" ht="21.15" customHeight="1" x14ac:dyDescent="0.2">
      <c r="B18" s="27">
        <v>9</v>
      </c>
      <c r="C18" s="371"/>
      <c r="D18" s="372"/>
      <c r="E18" s="56">
        <f t="shared" si="1"/>
        <v>0</v>
      </c>
      <c r="F18" s="84">
        <f t="shared" si="2"/>
        <v>0</v>
      </c>
      <c r="G18" s="71">
        <f t="shared" si="3"/>
        <v>0</v>
      </c>
      <c r="H18" s="72"/>
      <c r="I18" s="139" t="s">
        <v>47</v>
      </c>
      <c r="J18" s="72"/>
      <c r="K18" s="84">
        <f t="shared" si="4"/>
        <v>0</v>
      </c>
      <c r="L18" s="71">
        <f t="shared" si="5"/>
        <v>0</v>
      </c>
      <c r="M18" s="72"/>
      <c r="N18" s="139" t="s">
        <v>47</v>
      </c>
      <c r="O18" s="72"/>
      <c r="P18" s="84">
        <f t="shared" si="6"/>
        <v>0</v>
      </c>
      <c r="Q18" s="71">
        <f t="shared" si="7"/>
        <v>0</v>
      </c>
      <c r="R18" s="72"/>
      <c r="S18" s="139" t="s">
        <v>47</v>
      </c>
      <c r="T18" s="72"/>
      <c r="U18" s="84">
        <f t="shared" si="8"/>
        <v>0</v>
      </c>
      <c r="V18" s="71">
        <f t="shared" si="9"/>
        <v>0</v>
      </c>
      <c r="W18" s="72"/>
      <c r="X18" s="139" t="s">
        <v>47</v>
      </c>
      <c r="Y18" s="72"/>
      <c r="Z18" s="84">
        <f t="shared" si="10"/>
        <v>0</v>
      </c>
      <c r="AA18" s="71">
        <f t="shared" si="11"/>
        <v>0</v>
      </c>
      <c r="AB18" s="72"/>
      <c r="AC18" s="139" t="s">
        <v>47</v>
      </c>
      <c r="AD18" s="129"/>
      <c r="AE18" s="91">
        <f t="shared" si="12"/>
        <v>0</v>
      </c>
      <c r="AF18" s="71">
        <f t="shared" si="0"/>
        <v>0</v>
      </c>
      <c r="AG18" s="72"/>
      <c r="AH18" s="139" t="s">
        <v>47</v>
      </c>
      <c r="AI18" s="73"/>
    </row>
    <row r="19" spans="2:35" ht="21.15" customHeight="1" x14ac:dyDescent="0.2">
      <c r="B19" s="29">
        <v>10</v>
      </c>
      <c r="C19" s="374"/>
      <c r="D19" s="375"/>
      <c r="E19" s="57">
        <f t="shared" si="1"/>
        <v>0</v>
      </c>
      <c r="F19" s="85">
        <f t="shared" si="2"/>
        <v>0</v>
      </c>
      <c r="G19" s="74">
        <f t="shared" si="3"/>
        <v>0</v>
      </c>
      <c r="H19" s="75"/>
      <c r="I19" s="140" t="s">
        <v>47</v>
      </c>
      <c r="J19" s="75"/>
      <c r="K19" s="85">
        <f t="shared" si="4"/>
        <v>0</v>
      </c>
      <c r="L19" s="74">
        <f t="shared" si="5"/>
        <v>0</v>
      </c>
      <c r="M19" s="75"/>
      <c r="N19" s="140" t="s">
        <v>47</v>
      </c>
      <c r="O19" s="75"/>
      <c r="P19" s="85">
        <f t="shared" si="6"/>
        <v>0</v>
      </c>
      <c r="Q19" s="74">
        <f t="shared" si="7"/>
        <v>0</v>
      </c>
      <c r="R19" s="75"/>
      <c r="S19" s="140" t="s">
        <v>47</v>
      </c>
      <c r="T19" s="75"/>
      <c r="U19" s="85">
        <f t="shared" si="8"/>
        <v>0</v>
      </c>
      <c r="V19" s="74">
        <f t="shared" si="9"/>
        <v>0</v>
      </c>
      <c r="W19" s="75"/>
      <c r="X19" s="140" t="s">
        <v>47</v>
      </c>
      <c r="Y19" s="75"/>
      <c r="Z19" s="85">
        <f t="shared" si="10"/>
        <v>0</v>
      </c>
      <c r="AA19" s="74">
        <f t="shared" si="11"/>
        <v>0</v>
      </c>
      <c r="AB19" s="75"/>
      <c r="AC19" s="140" t="s">
        <v>47</v>
      </c>
      <c r="AD19" s="130"/>
      <c r="AE19" s="92">
        <f t="shared" si="12"/>
        <v>0</v>
      </c>
      <c r="AF19" s="74">
        <f t="shared" si="0"/>
        <v>0</v>
      </c>
      <c r="AG19" s="75"/>
      <c r="AH19" s="140" t="s">
        <v>47</v>
      </c>
      <c r="AI19" s="76"/>
    </row>
    <row r="20" spans="2:35" ht="21.15" customHeight="1" x14ac:dyDescent="0.2">
      <c r="B20" s="31">
        <v>11</v>
      </c>
      <c r="C20" s="376"/>
      <c r="D20" s="377"/>
      <c r="E20" s="58">
        <f t="shared" si="1"/>
        <v>0</v>
      </c>
      <c r="F20" s="86">
        <f t="shared" si="2"/>
        <v>0</v>
      </c>
      <c r="G20" s="77">
        <f t="shared" si="3"/>
        <v>0</v>
      </c>
      <c r="H20" s="78"/>
      <c r="I20" s="141" t="s">
        <v>47</v>
      </c>
      <c r="J20" s="78"/>
      <c r="K20" s="86">
        <f t="shared" si="4"/>
        <v>0</v>
      </c>
      <c r="L20" s="77">
        <f t="shared" si="5"/>
        <v>0</v>
      </c>
      <c r="M20" s="78"/>
      <c r="N20" s="141" t="s">
        <v>47</v>
      </c>
      <c r="O20" s="78"/>
      <c r="P20" s="86">
        <f t="shared" si="6"/>
        <v>0</v>
      </c>
      <c r="Q20" s="77">
        <f t="shared" si="7"/>
        <v>0</v>
      </c>
      <c r="R20" s="78"/>
      <c r="S20" s="141" t="s">
        <v>47</v>
      </c>
      <c r="T20" s="78"/>
      <c r="U20" s="86">
        <f t="shared" si="8"/>
        <v>0</v>
      </c>
      <c r="V20" s="77">
        <f t="shared" si="9"/>
        <v>0</v>
      </c>
      <c r="W20" s="78"/>
      <c r="X20" s="141" t="s">
        <v>47</v>
      </c>
      <c r="Y20" s="78"/>
      <c r="Z20" s="86">
        <f t="shared" si="10"/>
        <v>0</v>
      </c>
      <c r="AA20" s="77">
        <f t="shared" si="11"/>
        <v>0</v>
      </c>
      <c r="AB20" s="78"/>
      <c r="AC20" s="141" t="s">
        <v>47</v>
      </c>
      <c r="AD20" s="131"/>
      <c r="AE20" s="93">
        <f t="shared" si="12"/>
        <v>0</v>
      </c>
      <c r="AF20" s="77">
        <f t="shared" si="0"/>
        <v>0</v>
      </c>
      <c r="AG20" s="78"/>
      <c r="AH20" s="141" t="s">
        <v>47</v>
      </c>
      <c r="AI20" s="79"/>
    </row>
    <row r="21" spans="2:35" ht="21.15" customHeight="1" x14ac:dyDescent="0.2">
      <c r="B21" s="27">
        <v>12</v>
      </c>
      <c r="C21" s="371"/>
      <c r="D21" s="372"/>
      <c r="E21" s="56">
        <f t="shared" si="1"/>
        <v>0</v>
      </c>
      <c r="F21" s="84">
        <f t="shared" si="2"/>
        <v>0</v>
      </c>
      <c r="G21" s="71">
        <f t="shared" si="3"/>
        <v>0</v>
      </c>
      <c r="H21" s="72"/>
      <c r="I21" s="139" t="s">
        <v>47</v>
      </c>
      <c r="J21" s="72"/>
      <c r="K21" s="84">
        <f t="shared" si="4"/>
        <v>0</v>
      </c>
      <c r="L21" s="71">
        <f t="shared" si="5"/>
        <v>0</v>
      </c>
      <c r="M21" s="72"/>
      <c r="N21" s="139" t="s">
        <v>47</v>
      </c>
      <c r="O21" s="72"/>
      <c r="P21" s="84">
        <f t="shared" si="6"/>
        <v>0</v>
      </c>
      <c r="Q21" s="71">
        <f t="shared" si="7"/>
        <v>0</v>
      </c>
      <c r="R21" s="72"/>
      <c r="S21" s="139" t="s">
        <v>47</v>
      </c>
      <c r="T21" s="72"/>
      <c r="U21" s="84">
        <f t="shared" si="8"/>
        <v>0</v>
      </c>
      <c r="V21" s="71">
        <f t="shared" si="9"/>
        <v>0</v>
      </c>
      <c r="W21" s="72"/>
      <c r="X21" s="139" t="s">
        <v>47</v>
      </c>
      <c r="Y21" s="72"/>
      <c r="Z21" s="84">
        <f t="shared" si="10"/>
        <v>0</v>
      </c>
      <c r="AA21" s="71">
        <f t="shared" si="11"/>
        <v>0</v>
      </c>
      <c r="AB21" s="72"/>
      <c r="AC21" s="139" t="s">
        <v>47</v>
      </c>
      <c r="AD21" s="129"/>
      <c r="AE21" s="91">
        <f t="shared" si="12"/>
        <v>0</v>
      </c>
      <c r="AF21" s="71">
        <f t="shared" si="0"/>
        <v>0</v>
      </c>
      <c r="AG21" s="72"/>
      <c r="AH21" s="139" t="s">
        <v>47</v>
      </c>
      <c r="AI21" s="73"/>
    </row>
    <row r="22" spans="2:35" ht="21.15" customHeight="1" x14ac:dyDescent="0.2">
      <c r="B22" s="27">
        <v>13</v>
      </c>
      <c r="C22" s="371"/>
      <c r="D22" s="372"/>
      <c r="E22" s="56">
        <f t="shared" si="1"/>
        <v>0</v>
      </c>
      <c r="F22" s="84">
        <f t="shared" si="2"/>
        <v>0</v>
      </c>
      <c r="G22" s="71">
        <f t="shared" si="3"/>
        <v>0</v>
      </c>
      <c r="H22" s="72"/>
      <c r="I22" s="139" t="s">
        <v>47</v>
      </c>
      <c r="J22" s="72"/>
      <c r="K22" s="84">
        <f t="shared" si="4"/>
        <v>0</v>
      </c>
      <c r="L22" s="71">
        <f t="shared" si="5"/>
        <v>0</v>
      </c>
      <c r="M22" s="72"/>
      <c r="N22" s="139" t="s">
        <v>47</v>
      </c>
      <c r="O22" s="72"/>
      <c r="P22" s="84">
        <f t="shared" si="6"/>
        <v>0</v>
      </c>
      <c r="Q22" s="71">
        <f t="shared" si="7"/>
        <v>0</v>
      </c>
      <c r="R22" s="72"/>
      <c r="S22" s="139" t="s">
        <v>47</v>
      </c>
      <c r="T22" s="72"/>
      <c r="U22" s="84">
        <f t="shared" si="8"/>
        <v>0</v>
      </c>
      <c r="V22" s="71">
        <f t="shared" si="9"/>
        <v>0</v>
      </c>
      <c r="W22" s="72"/>
      <c r="X22" s="139" t="s">
        <v>47</v>
      </c>
      <c r="Y22" s="72"/>
      <c r="Z22" s="84">
        <f t="shared" si="10"/>
        <v>0</v>
      </c>
      <c r="AA22" s="71">
        <f t="shared" si="11"/>
        <v>0</v>
      </c>
      <c r="AB22" s="72"/>
      <c r="AC22" s="139" t="s">
        <v>47</v>
      </c>
      <c r="AD22" s="129"/>
      <c r="AE22" s="91">
        <f t="shared" si="12"/>
        <v>0</v>
      </c>
      <c r="AF22" s="71">
        <f t="shared" si="0"/>
        <v>0</v>
      </c>
      <c r="AG22" s="72"/>
      <c r="AH22" s="139" t="s">
        <v>47</v>
      </c>
      <c r="AI22" s="73"/>
    </row>
    <row r="23" spans="2:35" ht="21.15" customHeight="1" x14ac:dyDescent="0.2">
      <c r="B23" s="27">
        <v>14</v>
      </c>
      <c r="C23" s="371"/>
      <c r="D23" s="372"/>
      <c r="E23" s="56">
        <f t="shared" si="1"/>
        <v>0</v>
      </c>
      <c r="F23" s="84">
        <f t="shared" si="2"/>
        <v>0</v>
      </c>
      <c r="G23" s="71">
        <f t="shared" si="3"/>
        <v>0</v>
      </c>
      <c r="H23" s="72"/>
      <c r="I23" s="139" t="s">
        <v>47</v>
      </c>
      <c r="J23" s="72"/>
      <c r="K23" s="84">
        <f t="shared" si="4"/>
        <v>0</v>
      </c>
      <c r="L23" s="71">
        <f t="shared" si="5"/>
        <v>0</v>
      </c>
      <c r="M23" s="72"/>
      <c r="N23" s="139" t="s">
        <v>47</v>
      </c>
      <c r="O23" s="72"/>
      <c r="P23" s="84">
        <f t="shared" si="6"/>
        <v>0</v>
      </c>
      <c r="Q23" s="71">
        <f t="shared" si="7"/>
        <v>0</v>
      </c>
      <c r="R23" s="72"/>
      <c r="S23" s="139" t="s">
        <v>47</v>
      </c>
      <c r="T23" s="72"/>
      <c r="U23" s="84">
        <f t="shared" si="8"/>
        <v>0</v>
      </c>
      <c r="V23" s="71">
        <f t="shared" si="9"/>
        <v>0</v>
      </c>
      <c r="W23" s="72"/>
      <c r="X23" s="139" t="s">
        <v>47</v>
      </c>
      <c r="Y23" s="72"/>
      <c r="Z23" s="84">
        <f t="shared" si="10"/>
        <v>0</v>
      </c>
      <c r="AA23" s="71">
        <f t="shared" si="11"/>
        <v>0</v>
      </c>
      <c r="AB23" s="72"/>
      <c r="AC23" s="139" t="s">
        <v>47</v>
      </c>
      <c r="AD23" s="129"/>
      <c r="AE23" s="91">
        <f t="shared" si="12"/>
        <v>0</v>
      </c>
      <c r="AF23" s="71">
        <f t="shared" si="0"/>
        <v>0</v>
      </c>
      <c r="AG23" s="72"/>
      <c r="AH23" s="139" t="s">
        <v>47</v>
      </c>
      <c r="AI23" s="73"/>
    </row>
    <row r="24" spans="2:35" ht="21.15" customHeight="1" x14ac:dyDescent="0.2">
      <c r="B24" s="27">
        <v>15</v>
      </c>
      <c r="C24" s="371"/>
      <c r="D24" s="372"/>
      <c r="E24" s="56">
        <f t="shared" si="1"/>
        <v>0</v>
      </c>
      <c r="F24" s="84">
        <f t="shared" si="2"/>
        <v>0</v>
      </c>
      <c r="G24" s="71">
        <f t="shared" si="3"/>
        <v>0</v>
      </c>
      <c r="H24" s="72"/>
      <c r="I24" s="139" t="s">
        <v>47</v>
      </c>
      <c r="J24" s="72"/>
      <c r="K24" s="84">
        <f t="shared" si="4"/>
        <v>0</v>
      </c>
      <c r="L24" s="71">
        <f t="shared" si="5"/>
        <v>0</v>
      </c>
      <c r="M24" s="72"/>
      <c r="N24" s="139" t="s">
        <v>47</v>
      </c>
      <c r="O24" s="72"/>
      <c r="P24" s="84">
        <f t="shared" si="6"/>
        <v>0</v>
      </c>
      <c r="Q24" s="71">
        <f t="shared" si="7"/>
        <v>0</v>
      </c>
      <c r="R24" s="72"/>
      <c r="S24" s="139" t="s">
        <v>47</v>
      </c>
      <c r="T24" s="72"/>
      <c r="U24" s="84">
        <f t="shared" si="8"/>
        <v>0</v>
      </c>
      <c r="V24" s="71">
        <f t="shared" si="9"/>
        <v>0</v>
      </c>
      <c r="W24" s="72"/>
      <c r="X24" s="139" t="s">
        <v>47</v>
      </c>
      <c r="Y24" s="72"/>
      <c r="Z24" s="84">
        <f t="shared" si="10"/>
        <v>0</v>
      </c>
      <c r="AA24" s="71">
        <f t="shared" si="11"/>
        <v>0</v>
      </c>
      <c r="AB24" s="72"/>
      <c r="AC24" s="139" t="s">
        <v>47</v>
      </c>
      <c r="AD24" s="129"/>
      <c r="AE24" s="91">
        <f t="shared" si="12"/>
        <v>0</v>
      </c>
      <c r="AF24" s="71">
        <f t="shared" si="0"/>
        <v>0</v>
      </c>
      <c r="AG24" s="72"/>
      <c r="AH24" s="139" t="s">
        <v>47</v>
      </c>
      <c r="AI24" s="73"/>
    </row>
    <row r="25" spans="2:35" ht="21.15" customHeight="1" x14ac:dyDescent="0.2">
      <c r="B25" s="27">
        <v>16</v>
      </c>
      <c r="C25" s="371"/>
      <c r="D25" s="372"/>
      <c r="E25" s="56">
        <f t="shared" si="1"/>
        <v>0</v>
      </c>
      <c r="F25" s="84">
        <f t="shared" si="2"/>
        <v>0</v>
      </c>
      <c r="G25" s="71">
        <f t="shared" si="3"/>
        <v>0</v>
      </c>
      <c r="H25" s="72"/>
      <c r="I25" s="139" t="s">
        <v>47</v>
      </c>
      <c r="J25" s="72"/>
      <c r="K25" s="84">
        <f t="shared" si="4"/>
        <v>0</v>
      </c>
      <c r="L25" s="71">
        <f t="shared" si="5"/>
        <v>0</v>
      </c>
      <c r="M25" s="72"/>
      <c r="N25" s="139" t="s">
        <v>47</v>
      </c>
      <c r="O25" s="72"/>
      <c r="P25" s="84">
        <f t="shared" si="6"/>
        <v>0</v>
      </c>
      <c r="Q25" s="71">
        <f t="shared" si="7"/>
        <v>0</v>
      </c>
      <c r="R25" s="72"/>
      <c r="S25" s="139" t="s">
        <v>47</v>
      </c>
      <c r="T25" s="72"/>
      <c r="U25" s="84">
        <f t="shared" si="8"/>
        <v>0</v>
      </c>
      <c r="V25" s="71">
        <f t="shared" si="9"/>
        <v>0</v>
      </c>
      <c r="W25" s="72"/>
      <c r="X25" s="139" t="s">
        <v>47</v>
      </c>
      <c r="Y25" s="72"/>
      <c r="Z25" s="84">
        <f t="shared" si="10"/>
        <v>0</v>
      </c>
      <c r="AA25" s="71">
        <f t="shared" si="11"/>
        <v>0</v>
      </c>
      <c r="AB25" s="72"/>
      <c r="AC25" s="139" t="s">
        <v>47</v>
      </c>
      <c r="AD25" s="129"/>
      <c r="AE25" s="91">
        <f t="shared" si="12"/>
        <v>0</v>
      </c>
      <c r="AF25" s="71">
        <f t="shared" si="0"/>
        <v>0</v>
      </c>
      <c r="AG25" s="72"/>
      <c r="AH25" s="139" t="s">
        <v>47</v>
      </c>
      <c r="AI25" s="73"/>
    </row>
    <row r="26" spans="2:35" ht="21.15" customHeight="1" x14ac:dyDescent="0.2">
      <c r="B26" s="27">
        <v>17</v>
      </c>
      <c r="C26" s="371"/>
      <c r="D26" s="372"/>
      <c r="E26" s="56">
        <f t="shared" si="1"/>
        <v>0</v>
      </c>
      <c r="F26" s="84">
        <f t="shared" si="2"/>
        <v>0</v>
      </c>
      <c r="G26" s="71">
        <f t="shared" si="3"/>
        <v>0</v>
      </c>
      <c r="H26" s="72"/>
      <c r="I26" s="139" t="s">
        <v>47</v>
      </c>
      <c r="J26" s="72"/>
      <c r="K26" s="84">
        <f t="shared" si="4"/>
        <v>0</v>
      </c>
      <c r="L26" s="71">
        <f t="shared" si="5"/>
        <v>0</v>
      </c>
      <c r="M26" s="72"/>
      <c r="N26" s="139" t="s">
        <v>47</v>
      </c>
      <c r="O26" s="72"/>
      <c r="P26" s="84">
        <f t="shared" si="6"/>
        <v>0</v>
      </c>
      <c r="Q26" s="71">
        <f t="shared" si="7"/>
        <v>0</v>
      </c>
      <c r="R26" s="72"/>
      <c r="S26" s="139" t="s">
        <v>47</v>
      </c>
      <c r="T26" s="72"/>
      <c r="U26" s="84">
        <f t="shared" si="8"/>
        <v>0</v>
      </c>
      <c r="V26" s="71">
        <f t="shared" si="9"/>
        <v>0</v>
      </c>
      <c r="W26" s="72"/>
      <c r="X26" s="139" t="s">
        <v>47</v>
      </c>
      <c r="Y26" s="72"/>
      <c r="Z26" s="84">
        <f t="shared" si="10"/>
        <v>0</v>
      </c>
      <c r="AA26" s="71">
        <f t="shared" si="11"/>
        <v>0</v>
      </c>
      <c r="AB26" s="72"/>
      <c r="AC26" s="139" t="s">
        <v>47</v>
      </c>
      <c r="AD26" s="129"/>
      <c r="AE26" s="91">
        <f t="shared" si="12"/>
        <v>0</v>
      </c>
      <c r="AF26" s="71">
        <f t="shared" si="0"/>
        <v>0</v>
      </c>
      <c r="AG26" s="72"/>
      <c r="AH26" s="139" t="s">
        <v>47</v>
      </c>
      <c r="AI26" s="73"/>
    </row>
    <row r="27" spans="2:35" ht="21.15" customHeight="1" x14ac:dyDescent="0.2">
      <c r="B27" s="27">
        <v>18</v>
      </c>
      <c r="C27" s="371"/>
      <c r="D27" s="372"/>
      <c r="E27" s="56">
        <f t="shared" si="1"/>
        <v>0</v>
      </c>
      <c r="F27" s="84">
        <f t="shared" si="2"/>
        <v>0</v>
      </c>
      <c r="G27" s="71">
        <f t="shared" si="3"/>
        <v>0</v>
      </c>
      <c r="H27" s="72"/>
      <c r="I27" s="139" t="s">
        <v>47</v>
      </c>
      <c r="J27" s="72"/>
      <c r="K27" s="84">
        <f t="shared" si="4"/>
        <v>0</v>
      </c>
      <c r="L27" s="71">
        <f t="shared" si="5"/>
        <v>0</v>
      </c>
      <c r="M27" s="72"/>
      <c r="N27" s="139" t="s">
        <v>47</v>
      </c>
      <c r="O27" s="72"/>
      <c r="P27" s="84">
        <f t="shared" si="6"/>
        <v>0</v>
      </c>
      <c r="Q27" s="71">
        <f t="shared" si="7"/>
        <v>0</v>
      </c>
      <c r="R27" s="72"/>
      <c r="S27" s="139" t="s">
        <v>47</v>
      </c>
      <c r="T27" s="72"/>
      <c r="U27" s="84">
        <f t="shared" si="8"/>
        <v>0</v>
      </c>
      <c r="V27" s="71">
        <f t="shared" si="9"/>
        <v>0</v>
      </c>
      <c r="W27" s="72"/>
      <c r="X27" s="139" t="s">
        <v>47</v>
      </c>
      <c r="Y27" s="72"/>
      <c r="Z27" s="84">
        <f t="shared" si="10"/>
        <v>0</v>
      </c>
      <c r="AA27" s="71">
        <f t="shared" si="11"/>
        <v>0</v>
      </c>
      <c r="AB27" s="72"/>
      <c r="AC27" s="139" t="s">
        <v>47</v>
      </c>
      <c r="AD27" s="129"/>
      <c r="AE27" s="91">
        <f t="shared" si="12"/>
        <v>0</v>
      </c>
      <c r="AF27" s="71">
        <f t="shared" si="0"/>
        <v>0</v>
      </c>
      <c r="AG27" s="72"/>
      <c r="AH27" s="139" t="s">
        <v>47</v>
      </c>
      <c r="AI27" s="73"/>
    </row>
    <row r="28" spans="2:35" ht="21.15" customHeight="1" x14ac:dyDescent="0.2">
      <c r="B28" s="27">
        <v>19</v>
      </c>
      <c r="C28" s="371"/>
      <c r="D28" s="372"/>
      <c r="E28" s="56">
        <f t="shared" si="1"/>
        <v>0</v>
      </c>
      <c r="F28" s="84">
        <f t="shared" si="2"/>
        <v>0</v>
      </c>
      <c r="G28" s="71">
        <f t="shared" si="3"/>
        <v>0</v>
      </c>
      <c r="H28" s="72"/>
      <c r="I28" s="139" t="s">
        <v>47</v>
      </c>
      <c r="J28" s="72"/>
      <c r="K28" s="84">
        <f t="shared" si="4"/>
        <v>0</v>
      </c>
      <c r="L28" s="71">
        <f t="shared" si="5"/>
        <v>0</v>
      </c>
      <c r="M28" s="72"/>
      <c r="N28" s="139" t="s">
        <v>47</v>
      </c>
      <c r="O28" s="72"/>
      <c r="P28" s="84">
        <f t="shared" si="6"/>
        <v>0</v>
      </c>
      <c r="Q28" s="71">
        <f t="shared" si="7"/>
        <v>0</v>
      </c>
      <c r="R28" s="72"/>
      <c r="S28" s="139" t="s">
        <v>47</v>
      </c>
      <c r="T28" s="72"/>
      <c r="U28" s="84">
        <f t="shared" si="8"/>
        <v>0</v>
      </c>
      <c r="V28" s="71">
        <f t="shared" si="9"/>
        <v>0</v>
      </c>
      <c r="W28" s="72"/>
      <c r="X28" s="139" t="s">
        <v>47</v>
      </c>
      <c r="Y28" s="72"/>
      <c r="Z28" s="84">
        <f t="shared" si="10"/>
        <v>0</v>
      </c>
      <c r="AA28" s="71">
        <f t="shared" si="11"/>
        <v>0</v>
      </c>
      <c r="AB28" s="72"/>
      <c r="AC28" s="139" t="s">
        <v>47</v>
      </c>
      <c r="AD28" s="129"/>
      <c r="AE28" s="91">
        <f t="shared" si="12"/>
        <v>0</v>
      </c>
      <c r="AF28" s="71">
        <f t="shared" si="0"/>
        <v>0</v>
      </c>
      <c r="AG28" s="72"/>
      <c r="AH28" s="139" t="s">
        <v>47</v>
      </c>
      <c r="AI28" s="73"/>
    </row>
    <row r="29" spans="2:35" ht="21.15" customHeight="1" x14ac:dyDescent="0.2">
      <c r="B29" s="29">
        <v>20</v>
      </c>
      <c r="C29" s="374"/>
      <c r="D29" s="375"/>
      <c r="E29" s="57">
        <f t="shared" si="1"/>
        <v>0</v>
      </c>
      <c r="F29" s="85">
        <f t="shared" si="2"/>
        <v>0</v>
      </c>
      <c r="G29" s="74">
        <f t="shared" si="3"/>
        <v>0</v>
      </c>
      <c r="H29" s="75"/>
      <c r="I29" s="140" t="s">
        <v>47</v>
      </c>
      <c r="J29" s="75"/>
      <c r="K29" s="85">
        <f t="shared" si="4"/>
        <v>0</v>
      </c>
      <c r="L29" s="74">
        <f t="shared" si="5"/>
        <v>0</v>
      </c>
      <c r="M29" s="75"/>
      <c r="N29" s="140" t="s">
        <v>47</v>
      </c>
      <c r="O29" s="75"/>
      <c r="P29" s="85">
        <f t="shared" si="6"/>
        <v>0</v>
      </c>
      <c r="Q29" s="74">
        <f t="shared" si="7"/>
        <v>0</v>
      </c>
      <c r="R29" s="75"/>
      <c r="S29" s="140" t="s">
        <v>47</v>
      </c>
      <c r="T29" s="75"/>
      <c r="U29" s="85">
        <f t="shared" si="8"/>
        <v>0</v>
      </c>
      <c r="V29" s="74">
        <f t="shared" si="9"/>
        <v>0</v>
      </c>
      <c r="W29" s="75"/>
      <c r="X29" s="140" t="s">
        <v>47</v>
      </c>
      <c r="Y29" s="75"/>
      <c r="Z29" s="85">
        <f t="shared" si="10"/>
        <v>0</v>
      </c>
      <c r="AA29" s="74">
        <f t="shared" si="11"/>
        <v>0</v>
      </c>
      <c r="AB29" s="75"/>
      <c r="AC29" s="140" t="s">
        <v>47</v>
      </c>
      <c r="AD29" s="130"/>
      <c r="AE29" s="92">
        <f t="shared" si="12"/>
        <v>0</v>
      </c>
      <c r="AF29" s="74">
        <f t="shared" si="0"/>
        <v>0</v>
      </c>
      <c r="AG29" s="75"/>
      <c r="AH29" s="140" t="s">
        <v>47</v>
      </c>
      <c r="AI29" s="76"/>
    </row>
    <row r="30" spans="2:35" ht="21.15" customHeight="1" x14ac:dyDescent="0.2">
      <c r="B30" s="31">
        <v>21</v>
      </c>
      <c r="C30" s="376"/>
      <c r="D30" s="377"/>
      <c r="E30" s="58">
        <f t="shared" si="1"/>
        <v>0</v>
      </c>
      <c r="F30" s="86">
        <f t="shared" si="2"/>
        <v>0</v>
      </c>
      <c r="G30" s="77">
        <f t="shared" si="3"/>
        <v>0</v>
      </c>
      <c r="H30" s="78"/>
      <c r="I30" s="141" t="s">
        <v>47</v>
      </c>
      <c r="J30" s="78"/>
      <c r="K30" s="86">
        <f t="shared" si="4"/>
        <v>0</v>
      </c>
      <c r="L30" s="77">
        <f t="shared" si="5"/>
        <v>0</v>
      </c>
      <c r="M30" s="78"/>
      <c r="N30" s="141" t="s">
        <v>47</v>
      </c>
      <c r="O30" s="78"/>
      <c r="P30" s="86">
        <f t="shared" si="6"/>
        <v>0</v>
      </c>
      <c r="Q30" s="77">
        <f t="shared" si="7"/>
        <v>0</v>
      </c>
      <c r="R30" s="78"/>
      <c r="S30" s="141" t="s">
        <v>47</v>
      </c>
      <c r="T30" s="78"/>
      <c r="U30" s="86">
        <f t="shared" si="8"/>
        <v>0</v>
      </c>
      <c r="V30" s="77">
        <f t="shared" si="9"/>
        <v>0</v>
      </c>
      <c r="W30" s="78"/>
      <c r="X30" s="141" t="s">
        <v>47</v>
      </c>
      <c r="Y30" s="78"/>
      <c r="Z30" s="86">
        <f t="shared" si="10"/>
        <v>0</v>
      </c>
      <c r="AA30" s="77">
        <f t="shared" si="11"/>
        <v>0</v>
      </c>
      <c r="AB30" s="78"/>
      <c r="AC30" s="141" t="s">
        <v>47</v>
      </c>
      <c r="AD30" s="131"/>
      <c r="AE30" s="93">
        <f t="shared" si="12"/>
        <v>0</v>
      </c>
      <c r="AF30" s="77">
        <f t="shared" si="0"/>
        <v>0</v>
      </c>
      <c r="AG30" s="78"/>
      <c r="AH30" s="141" t="s">
        <v>47</v>
      </c>
      <c r="AI30" s="79"/>
    </row>
    <row r="31" spans="2:35" ht="21.15" customHeight="1" x14ac:dyDescent="0.2">
      <c r="B31" s="27">
        <v>22</v>
      </c>
      <c r="C31" s="371"/>
      <c r="D31" s="372"/>
      <c r="E31" s="56">
        <f t="shared" si="1"/>
        <v>0</v>
      </c>
      <c r="F31" s="84">
        <f t="shared" si="2"/>
        <v>0</v>
      </c>
      <c r="G31" s="71">
        <f t="shared" si="3"/>
        <v>0</v>
      </c>
      <c r="H31" s="72"/>
      <c r="I31" s="139" t="s">
        <v>47</v>
      </c>
      <c r="J31" s="72"/>
      <c r="K31" s="84">
        <f t="shared" si="4"/>
        <v>0</v>
      </c>
      <c r="L31" s="71">
        <f t="shared" si="5"/>
        <v>0</v>
      </c>
      <c r="M31" s="72"/>
      <c r="N31" s="139" t="s">
        <v>47</v>
      </c>
      <c r="O31" s="72"/>
      <c r="P31" s="84">
        <f t="shared" si="6"/>
        <v>0</v>
      </c>
      <c r="Q31" s="71">
        <f t="shared" si="7"/>
        <v>0</v>
      </c>
      <c r="R31" s="72"/>
      <c r="S31" s="139" t="s">
        <v>47</v>
      </c>
      <c r="T31" s="72"/>
      <c r="U31" s="84">
        <f t="shared" si="8"/>
        <v>0</v>
      </c>
      <c r="V31" s="71">
        <f t="shared" si="9"/>
        <v>0</v>
      </c>
      <c r="W31" s="72"/>
      <c r="X31" s="139" t="s">
        <v>47</v>
      </c>
      <c r="Y31" s="72"/>
      <c r="Z31" s="84">
        <f t="shared" si="10"/>
        <v>0</v>
      </c>
      <c r="AA31" s="71">
        <f t="shared" si="11"/>
        <v>0</v>
      </c>
      <c r="AB31" s="72"/>
      <c r="AC31" s="139" t="s">
        <v>47</v>
      </c>
      <c r="AD31" s="129"/>
      <c r="AE31" s="91">
        <f t="shared" si="12"/>
        <v>0</v>
      </c>
      <c r="AF31" s="71">
        <f t="shared" si="0"/>
        <v>0</v>
      </c>
      <c r="AG31" s="72"/>
      <c r="AH31" s="139" t="s">
        <v>47</v>
      </c>
      <c r="AI31" s="73"/>
    </row>
    <row r="32" spans="2:35" ht="21.15" customHeight="1" x14ac:dyDescent="0.2">
      <c r="B32" s="27">
        <v>23</v>
      </c>
      <c r="C32" s="371"/>
      <c r="D32" s="372"/>
      <c r="E32" s="56">
        <f t="shared" si="1"/>
        <v>0</v>
      </c>
      <c r="F32" s="84">
        <f t="shared" si="2"/>
        <v>0</v>
      </c>
      <c r="G32" s="71">
        <f t="shared" si="3"/>
        <v>0</v>
      </c>
      <c r="H32" s="72"/>
      <c r="I32" s="139" t="s">
        <v>47</v>
      </c>
      <c r="J32" s="72"/>
      <c r="K32" s="84">
        <f t="shared" si="4"/>
        <v>0</v>
      </c>
      <c r="L32" s="71">
        <f t="shared" si="5"/>
        <v>0</v>
      </c>
      <c r="M32" s="72"/>
      <c r="N32" s="139" t="s">
        <v>47</v>
      </c>
      <c r="O32" s="72"/>
      <c r="P32" s="84">
        <f t="shared" si="6"/>
        <v>0</v>
      </c>
      <c r="Q32" s="71">
        <f t="shared" si="7"/>
        <v>0</v>
      </c>
      <c r="R32" s="72"/>
      <c r="S32" s="139" t="s">
        <v>47</v>
      </c>
      <c r="T32" s="72"/>
      <c r="U32" s="84">
        <f t="shared" si="8"/>
        <v>0</v>
      </c>
      <c r="V32" s="71">
        <f t="shared" si="9"/>
        <v>0</v>
      </c>
      <c r="W32" s="72"/>
      <c r="X32" s="139" t="s">
        <v>47</v>
      </c>
      <c r="Y32" s="72"/>
      <c r="Z32" s="84">
        <f t="shared" si="10"/>
        <v>0</v>
      </c>
      <c r="AA32" s="71">
        <f t="shared" si="11"/>
        <v>0</v>
      </c>
      <c r="AB32" s="72"/>
      <c r="AC32" s="139" t="s">
        <v>47</v>
      </c>
      <c r="AD32" s="129"/>
      <c r="AE32" s="91">
        <f t="shared" si="12"/>
        <v>0</v>
      </c>
      <c r="AF32" s="71">
        <f t="shared" si="0"/>
        <v>0</v>
      </c>
      <c r="AG32" s="72"/>
      <c r="AH32" s="139" t="s">
        <v>47</v>
      </c>
      <c r="AI32" s="73"/>
    </row>
    <row r="33" spans="2:35" ht="21.15" customHeight="1" x14ac:dyDescent="0.2">
      <c r="B33" s="27">
        <v>24</v>
      </c>
      <c r="C33" s="371"/>
      <c r="D33" s="372"/>
      <c r="E33" s="56">
        <f t="shared" si="1"/>
        <v>0</v>
      </c>
      <c r="F33" s="84">
        <f t="shared" si="2"/>
        <v>0</v>
      </c>
      <c r="G33" s="71">
        <f t="shared" si="3"/>
        <v>0</v>
      </c>
      <c r="H33" s="72"/>
      <c r="I33" s="139" t="s">
        <v>47</v>
      </c>
      <c r="J33" s="72"/>
      <c r="K33" s="84">
        <f t="shared" si="4"/>
        <v>0</v>
      </c>
      <c r="L33" s="71">
        <f t="shared" si="5"/>
        <v>0</v>
      </c>
      <c r="M33" s="72"/>
      <c r="N33" s="139" t="s">
        <v>47</v>
      </c>
      <c r="O33" s="72"/>
      <c r="P33" s="84">
        <f t="shared" si="6"/>
        <v>0</v>
      </c>
      <c r="Q33" s="71">
        <f t="shared" si="7"/>
        <v>0</v>
      </c>
      <c r="R33" s="72"/>
      <c r="S33" s="139" t="s">
        <v>47</v>
      </c>
      <c r="T33" s="72"/>
      <c r="U33" s="84">
        <f t="shared" si="8"/>
        <v>0</v>
      </c>
      <c r="V33" s="71">
        <f t="shared" si="9"/>
        <v>0</v>
      </c>
      <c r="W33" s="72"/>
      <c r="X33" s="139" t="s">
        <v>47</v>
      </c>
      <c r="Y33" s="72"/>
      <c r="Z33" s="84">
        <f t="shared" si="10"/>
        <v>0</v>
      </c>
      <c r="AA33" s="71">
        <f t="shared" si="11"/>
        <v>0</v>
      </c>
      <c r="AB33" s="72"/>
      <c r="AC33" s="139" t="s">
        <v>47</v>
      </c>
      <c r="AD33" s="129"/>
      <c r="AE33" s="91">
        <f t="shared" si="12"/>
        <v>0</v>
      </c>
      <c r="AF33" s="71">
        <f t="shared" si="0"/>
        <v>0</v>
      </c>
      <c r="AG33" s="72"/>
      <c r="AH33" s="139" t="s">
        <v>47</v>
      </c>
      <c r="AI33" s="73"/>
    </row>
    <row r="34" spans="2:35" ht="21.15" customHeight="1" x14ac:dyDescent="0.2">
      <c r="B34" s="27">
        <v>25</v>
      </c>
      <c r="C34" s="371"/>
      <c r="D34" s="372"/>
      <c r="E34" s="56">
        <f t="shared" si="1"/>
        <v>0</v>
      </c>
      <c r="F34" s="84">
        <f t="shared" si="2"/>
        <v>0</v>
      </c>
      <c r="G34" s="71">
        <f t="shared" si="3"/>
        <v>0</v>
      </c>
      <c r="H34" s="72"/>
      <c r="I34" s="139" t="s">
        <v>47</v>
      </c>
      <c r="J34" s="72"/>
      <c r="K34" s="84">
        <f t="shared" si="4"/>
        <v>0</v>
      </c>
      <c r="L34" s="71">
        <f t="shared" si="5"/>
        <v>0</v>
      </c>
      <c r="M34" s="72"/>
      <c r="N34" s="139" t="s">
        <v>47</v>
      </c>
      <c r="O34" s="72"/>
      <c r="P34" s="84">
        <f t="shared" si="6"/>
        <v>0</v>
      </c>
      <c r="Q34" s="71">
        <f t="shared" si="7"/>
        <v>0</v>
      </c>
      <c r="R34" s="72"/>
      <c r="S34" s="139" t="s">
        <v>47</v>
      </c>
      <c r="T34" s="72"/>
      <c r="U34" s="84">
        <f t="shared" si="8"/>
        <v>0</v>
      </c>
      <c r="V34" s="71">
        <f t="shared" si="9"/>
        <v>0</v>
      </c>
      <c r="W34" s="72"/>
      <c r="X34" s="139" t="s">
        <v>47</v>
      </c>
      <c r="Y34" s="72"/>
      <c r="Z34" s="84">
        <f t="shared" si="10"/>
        <v>0</v>
      </c>
      <c r="AA34" s="71">
        <f t="shared" si="11"/>
        <v>0</v>
      </c>
      <c r="AB34" s="72"/>
      <c r="AC34" s="139" t="s">
        <v>47</v>
      </c>
      <c r="AD34" s="129"/>
      <c r="AE34" s="91">
        <f t="shared" si="12"/>
        <v>0</v>
      </c>
      <c r="AF34" s="71">
        <f t="shared" si="0"/>
        <v>0</v>
      </c>
      <c r="AG34" s="72"/>
      <c r="AH34" s="139" t="s">
        <v>47</v>
      </c>
      <c r="AI34" s="73"/>
    </row>
    <row r="35" spans="2:35" ht="21.15" customHeight="1" x14ac:dyDescent="0.2">
      <c r="B35" s="27">
        <v>26</v>
      </c>
      <c r="C35" s="371"/>
      <c r="D35" s="372"/>
      <c r="E35" s="56">
        <f t="shared" si="1"/>
        <v>0</v>
      </c>
      <c r="F35" s="84">
        <f t="shared" si="2"/>
        <v>0</v>
      </c>
      <c r="G35" s="71">
        <f t="shared" si="3"/>
        <v>0</v>
      </c>
      <c r="H35" s="72"/>
      <c r="I35" s="139" t="s">
        <v>47</v>
      </c>
      <c r="J35" s="72"/>
      <c r="K35" s="84">
        <f t="shared" si="4"/>
        <v>0</v>
      </c>
      <c r="L35" s="71">
        <f t="shared" si="5"/>
        <v>0</v>
      </c>
      <c r="M35" s="72"/>
      <c r="N35" s="139" t="s">
        <v>47</v>
      </c>
      <c r="O35" s="72"/>
      <c r="P35" s="84">
        <f t="shared" si="6"/>
        <v>0</v>
      </c>
      <c r="Q35" s="71">
        <f t="shared" si="7"/>
        <v>0</v>
      </c>
      <c r="R35" s="72"/>
      <c r="S35" s="139" t="s">
        <v>47</v>
      </c>
      <c r="T35" s="72"/>
      <c r="U35" s="84">
        <f t="shared" si="8"/>
        <v>0</v>
      </c>
      <c r="V35" s="71">
        <f t="shared" si="9"/>
        <v>0</v>
      </c>
      <c r="W35" s="72"/>
      <c r="X35" s="139" t="s">
        <v>47</v>
      </c>
      <c r="Y35" s="72"/>
      <c r="Z35" s="84">
        <f t="shared" si="10"/>
        <v>0</v>
      </c>
      <c r="AA35" s="71">
        <f t="shared" si="11"/>
        <v>0</v>
      </c>
      <c r="AB35" s="72"/>
      <c r="AC35" s="139" t="s">
        <v>47</v>
      </c>
      <c r="AD35" s="129"/>
      <c r="AE35" s="91">
        <f t="shared" si="12"/>
        <v>0</v>
      </c>
      <c r="AF35" s="71">
        <f t="shared" si="0"/>
        <v>0</v>
      </c>
      <c r="AG35" s="72"/>
      <c r="AH35" s="139" t="s">
        <v>47</v>
      </c>
      <c r="AI35" s="73"/>
    </row>
    <row r="36" spans="2:35" ht="21.15" customHeight="1" x14ac:dyDescent="0.2">
      <c r="B36" s="27">
        <v>27</v>
      </c>
      <c r="C36" s="371"/>
      <c r="D36" s="372"/>
      <c r="E36" s="56">
        <f t="shared" si="1"/>
        <v>0</v>
      </c>
      <c r="F36" s="84">
        <f t="shared" si="2"/>
        <v>0</v>
      </c>
      <c r="G36" s="71">
        <f t="shared" si="3"/>
        <v>0</v>
      </c>
      <c r="H36" s="72"/>
      <c r="I36" s="139" t="s">
        <v>47</v>
      </c>
      <c r="J36" s="72"/>
      <c r="K36" s="84">
        <f t="shared" si="4"/>
        <v>0</v>
      </c>
      <c r="L36" s="71">
        <f t="shared" si="5"/>
        <v>0</v>
      </c>
      <c r="M36" s="72"/>
      <c r="N36" s="139" t="s">
        <v>47</v>
      </c>
      <c r="O36" s="72"/>
      <c r="P36" s="84">
        <f t="shared" si="6"/>
        <v>0</v>
      </c>
      <c r="Q36" s="71">
        <f t="shared" si="7"/>
        <v>0</v>
      </c>
      <c r="R36" s="72"/>
      <c r="S36" s="139" t="s">
        <v>47</v>
      </c>
      <c r="T36" s="72"/>
      <c r="U36" s="84">
        <f t="shared" si="8"/>
        <v>0</v>
      </c>
      <c r="V36" s="71">
        <f t="shared" si="9"/>
        <v>0</v>
      </c>
      <c r="W36" s="72"/>
      <c r="X36" s="139" t="s">
        <v>47</v>
      </c>
      <c r="Y36" s="72"/>
      <c r="Z36" s="84">
        <f t="shared" si="10"/>
        <v>0</v>
      </c>
      <c r="AA36" s="71">
        <f t="shared" si="11"/>
        <v>0</v>
      </c>
      <c r="AB36" s="72"/>
      <c r="AC36" s="139" t="s">
        <v>47</v>
      </c>
      <c r="AD36" s="129"/>
      <c r="AE36" s="91">
        <f t="shared" si="12"/>
        <v>0</v>
      </c>
      <c r="AF36" s="71">
        <f t="shared" si="0"/>
        <v>0</v>
      </c>
      <c r="AG36" s="72"/>
      <c r="AH36" s="139" t="s">
        <v>47</v>
      </c>
      <c r="AI36" s="73"/>
    </row>
    <row r="37" spans="2:35" ht="21.15" customHeight="1" x14ac:dyDescent="0.2">
      <c r="B37" s="27">
        <v>28</v>
      </c>
      <c r="C37" s="371"/>
      <c r="D37" s="372"/>
      <c r="E37" s="56">
        <f t="shared" si="1"/>
        <v>0</v>
      </c>
      <c r="F37" s="84">
        <f t="shared" si="2"/>
        <v>0</v>
      </c>
      <c r="G37" s="71">
        <f t="shared" si="3"/>
        <v>0</v>
      </c>
      <c r="H37" s="72"/>
      <c r="I37" s="139" t="s">
        <v>47</v>
      </c>
      <c r="J37" s="72"/>
      <c r="K37" s="84">
        <f t="shared" si="4"/>
        <v>0</v>
      </c>
      <c r="L37" s="71">
        <f t="shared" si="5"/>
        <v>0</v>
      </c>
      <c r="M37" s="72"/>
      <c r="N37" s="139" t="s">
        <v>47</v>
      </c>
      <c r="O37" s="72"/>
      <c r="P37" s="84">
        <f t="shared" si="6"/>
        <v>0</v>
      </c>
      <c r="Q37" s="71">
        <f t="shared" si="7"/>
        <v>0</v>
      </c>
      <c r="R37" s="72"/>
      <c r="S37" s="139" t="s">
        <v>47</v>
      </c>
      <c r="T37" s="72"/>
      <c r="U37" s="84">
        <f t="shared" si="8"/>
        <v>0</v>
      </c>
      <c r="V37" s="71">
        <f t="shared" si="9"/>
        <v>0</v>
      </c>
      <c r="W37" s="72"/>
      <c r="X37" s="139" t="s">
        <v>47</v>
      </c>
      <c r="Y37" s="72"/>
      <c r="Z37" s="84">
        <f t="shared" si="10"/>
        <v>0</v>
      </c>
      <c r="AA37" s="71">
        <f t="shared" si="11"/>
        <v>0</v>
      </c>
      <c r="AB37" s="72"/>
      <c r="AC37" s="139" t="s">
        <v>47</v>
      </c>
      <c r="AD37" s="129"/>
      <c r="AE37" s="91">
        <f t="shared" si="12"/>
        <v>0</v>
      </c>
      <c r="AF37" s="71">
        <f t="shared" si="0"/>
        <v>0</v>
      </c>
      <c r="AG37" s="72"/>
      <c r="AH37" s="139" t="s">
        <v>47</v>
      </c>
      <c r="AI37" s="73"/>
    </row>
    <row r="38" spans="2:35" ht="21.15" customHeight="1" x14ac:dyDescent="0.2">
      <c r="B38" s="27">
        <v>29</v>
      </c>
      <c r="C38" s="371"/>
      <c r="D38" s="372"/>
      <c r="E38" s="56">
        <f t="shared" si="1"/>
        <v>0</v>
      </c>
      <c r="F38" s="84">
        <f t="shared" si="2"/>
        <v>0</v>
      </c>
      <c r="G38" s="71">
        <f t="shared" si="3"/>
        <v>0</v>
      </c>
      <c r="H38" s="72"/>
      <c r="I38" s="139" t="s">
        <v>47</v>
      </c>
      <c r="J38" s="72"/>
      <c r="K38" s="84">
        <f t="shared" si="4"/>
        <v>0</v>
      </c>
      <c r="L38" s="71">
        <f t="shared" si="5"/>
        <v>0</v>
      </c>
      <c r="M38" s="72"/>
      <c r="N38" s="139" t="s">
        <v>47</v>
      </c>
      <c r="O38" s="72"/>
      <c r="P38" s="84">
        <f t="shared" si="6"/>
        <v>0</v>
      </c>
      <c r="Q38" s="71">
        <f t="shared" si="7"/>
        <v>0</v>
      </c>
      <c r="R38" s="72"/>
      <c r="S38" s="139" t="s">
        <v>47</v>
      </c>
      <c r="T38" s="72"/>
      <c r="U38" s="84">
        <f t="shared" si="8"/>
        <v>0</v>
      </c>
      <c r="V38" s="71">
        <f t="shared" si="9"/>
        <v>0</v>
      </c>
      <c r="W38" s="72"/>
      <c r="X38" s="139" t="s">
        <v>47</v>
      </c>
      <c r="Y38" s="72"/>
      <c r="Z38" s="84">
        <f t="shared" si="10"/>
        <v>0</v>
      </c>
      <c r="AA38" s="71">
        <f t="shared" si="11"/>
        <v>0</v>
      </c>
      <c r="AB38" s="72"/>
      <c r="AC38" s="139" t="s">
        <v>47</v>
      </c>
      <c r="AD38" s="129"/>
      <c r="AE38" s="91">
        <f t="shared" si="12"/>
        <v>0</v>
      </c>
      <c r="AF38" s="71">
        <f t="shared" si="0"/>
        <v>0</v>
      </c>
      <c r="AG38" s="72"/>
      <c r="AH38" s="139" t="s">
        <v>47</v>
      </c>
      <c r="AI38" s="73"/>
    </row>
    <row r="39" spans="2:35" ht="21.15" customHeight="1" x14ac:dyDescent="0.2">
      <c r="B39" s="29">
        <v>30</v>
      </c>
      <c r="C39" s="374"/>
      <c r="D39" s="375"/>
      <c r="E39" s="57">
        <f t="shared" si="1"/>
        <v>0</v>
      </c>
      <c r="F39" s="85">
        <f t="shared" si="2"/>
        <v>0</v>
      </c>
      <c r="G39" s="74">
        <f t="shared" si="3"/>
        <v>0</v>
      </c>
      <c r="H39" s="75"/>
      <c r="I39" s="140" t="s">
        <v>47</v>
      </c>
      <c r="J39" s="75"/>
      <c r="K39" s="85">
        <f t="shared" si="4"/>
        <v>0</v>
      </c>
      <c r="L39" s="74">
        <f t="shared" si="5"/>
        <v>0</v>
      </c>
      <c r="M39" s="75"/>
      <c r="N39" s="140" t="s">
        <v>47</v>
      </c>
      <c r="O39" s="75"/>
      <c r="P39" s="85">
        <f t="shared" si="6"/>
        <v>0</v>
      </c>
      <c r="Q39" s="74">
        <f t="shared" si="7"/>
        <v>0</v>
      </c>
      <c r="R39" s="75"/>
      <c r="S39" s="140" t="s">
        <v>47</v>
      </c>
      <c r="T39" s="75"/>
      <c r="U39" s="85">
        <f t="shared" si="8"/>
        <v>0</v>
      </c>
      <c r="V39" s="74">
        <f t="shared" si="9"/>
        <v>0</v>
      </c>
      <c r="W39" s="75"/>
      <c r="X39" s="140" t="s">
        <v>47</v>
      </c>
      <c r="Y39" s="75"/>
      <c r="Z39" s="85">
        <f t="shared" si="10"/>
        <v>0</v>
      </c>
      <c r="AA39" s="74">
        <f t="shared" si="11"/>
        <v>0</v>
      </c>
      <c r="AB39" s="75"/>
      <c r="AC39" s="140" t="s">
        <v>47</v>
      </c>
      <c r="AD39" s="130"/>
      <c r="AE39" s="92">
        <f t="shared" si="12"/>
        <v>0</v>
      </c>
      <c r="AF39" s="74">
        <f t="shared" si="0"/>
        <v>0</v>
      </c>
      <c r="AG39" s="75"/>
      <c r="AH39" s="140" t="s">
        <v>47</v>
      </c>
      <c r="AI39" s="76"/>
    </row>
    <row r="40" spans="2:35" ht="21.15" customHeight="1" thickBot="1" x14ac:dyDescent="0.25">
      <c r="B40" s="46">
        <v>31</v>
      </c>
      <c r="C40" s="367"/>
      <c r="D40" s="368"/>
      <c r="E40" s="100">
        <f t="shared" si="1"/>
        <v>0</v>
      </c>
      <c r="F40" s="101">
        <f t="shared" si="2"/>
        <v>0</v>
      </c>
      <c r="G40" s="102">
        <f t="shared" si="3"/>
        <v>0</v>
      </c>
      <c r="H40" s="132"/>
      <c r="I40" s="142" t="s">
        <v>47</v>
      </c>
      <c r="J40" s="132"/>
      <c r="K40" s="101">
        <f t="shared" si="4"/>
        <v>0</v>
      </c>
      <c r="L40" s="102">
        <f t="shared" si="5"/>
        <v>0</v>
      </c>
      <c r="M40" s="132"/>
      <c r="N40" s="142" t="s">
        <v>47</v>
      </c>
      <c r="O40" s="132"/>
      <c r="P40" s="101">
        <f t="shared" si="6"/>
        <v>0</v>
      </c>
      <c r="Q40" s="102">
        <f t="shared" si="7"/>
        <v>0</v>
      </c>
      <c r="R40" s="132"/>
      <c r="S40" s="142" t="s">
        <v>47</v>
      </c>
      <c r="T40" s="132"/>
      <c r="U40" s="101">
        <f t="shared" si="8"/>
        <v>0</v>
      </c>
      <c r="V40" s="102">
        <f t="shared" si="9"/>
        <v>0</v>
      </c>
      <c r="W40" s="132"/>
      <c r="X40" s="142" t="s">
        <v>47</v>
      </c>
      <c r="Y40" s="132"/>
      <c r="Z40" s="101">
        <f t="shared" si="10"/>
        <v>0</v>
      </c>
      <c r="AA40" s="102">
        <f t="shared" si="11"/>
        <v>0</v>
      </c>
      <c r="AB40" s="132"/>
      <c r="AC40" s="142" t="s">
        <v>47</v>
      </c>
      <c r="AD40" s="133"/>
      <c r="AE40" s="103">
        <f t="shared" si="12"/>
        <v>0</v>
      </c>
      <c r="AF40" s="102">
        <f t="shared" si="0"/>
        <v>0</v>
      </c>
      <c r="AG40" s="132"/>
      <c r="AH40" s="142" t="s">
        <v>47</v>
      </c>
      <c r="AI40" s="134"/>
    </row>
    <row r="41" spans="2:35" ht="28.5" customHeight="1" thickTop="1" thickBot="1" x14ac:dyDescent="0.25">
      <c r="B41" s="369" t="s">
        <v>49</v>
      </c>
      <c r="C41" s="269"/>
      <c r="D41" s="370"/>
      <c r="E41" s="95">
        <f>SUM(E10:E40)</f>
        <v>0</v>
      </c>
      <c r="F41" s="96">
        <f>SUM(F10:F40)</f>
        <v>0</v>
      </c>
      <c r="G41" s="97">
        <f>SUM(G10:G40)</f>
        <v>0</v>
      </c>
      <c r="H41" s="107">
        <f>J42-H42+1</f>
        <v>1</v>
      </c>
      <c r="I41" s="98"/>
      <c r="J41" s="108" t="str">
        <f>IF(AND(H42&lt;&gt;"",H41&lt;&gt;F42),"※　注意","")</f>
        <v/>
      </c>
      <c r="K41" s="96">
        <f>SUM(K10:K40)</f>
        <v>0</v>
      </c>
      <c r="L41" s="97">
        <f>SUM(L10:L40)</f>
        <v>0</v>
      </c>
      <c r="M41" s="107">
        <f>O42-M42+1</f>
        <v>1</v>
      </c>
      <c r="N41" s="98"/>
      <c r="O41" s="108" t="str">
        <f>IF(AND(M42&lt;&gt;"",M41&lt;&gt;K42),"※　注意","")</f>
        <v/>
      </c>
      <c r="P41" s="96">
        <f>SUM(P10:P40)</f>
        <v>0</v>
      </c>
      <c r="Q41" s="97">
        <f>SUM(Q10:Q40)</f>
        <v>0</v>
      </c>
      <c r="R41" s="107">
        <f>T42-R42+1</f>
        <v>1</v>
      </c>
      <c r="S41" s="98"/>
      <c r="T41" s="108" t="str">
        <f>IF(AND(R42&lt;&gt;"",R41&lt;&gt;P42),"※　注意","")</f>
        <v/>
      </c>
      <c r="U41" s="96">
        <f>SUM(U10:U40)</f>
        <v>0</v>
      </c>
      <c r="V41" s="97">
        <f>SUM(V10:V40)</f>
        <v>0</v>
      </c>
      <c r="W41" s="107">
        <f>Y42-W42+1</f>
        <v>1</v>
      </c>
      <c r="X41" s="98"/>
      <c r="Y41" s="108" t="str">
        <f>IF(AND(W42&lt;&gt;"",W41&lt;&gt;U42),"※　注意","")</f>
        <v/>
      </c>
      <c r="Z41" s="96">
        <f>SUM(Z10:Z40)</f>
        <v>0</v>
      </c>
      <c r="AA41" s="97">
        <f>SUM(AA10:AA40)</f>
        <v>0</v>
      </c>
      <c r="AB41" s="107">
        <f>AD42-AB42+1</f>
        <v>1</v>
      </c>
      <c r="AC41" s="98"/>
      <c r="AD41" s="109" t="str">
        <f>IF(AND(AB42&lt;&gt;"",AB41&lt;&gt;Z42),"※　注意","")</f>
        <v/>
      </c>
      <c r="AE41" s="99">
        <f>SUM(AE10:AE40)</f>
        <v>0</v>
      </c>
      <c r="AF41" s="97">
        <f>SUM(AF10:AF40)</f>
        <v>0</v>
      </c>
      <c r="AG41" s="107">
        <f>AI42-AG42+1</f>
        <v>1</v>
      </c>
      <c r="AH41" s="98"/>
      <c r="AI41" s="110" t="str">
        <f>IF(AND(AG42&lt;&gt;"",AG41&lt;&gt;AE42),"※　注意","")</f>
        <v/>
      </c>
    </row>
    <row r="42" spans="2:35" ht="28.5" customHeight="1" thickBot="1" x14ac:dyDescent="0.25">
      <c r="B42" s="354" t="str">
        <f>IF(C1=12,1,IF(C1="","",C1+1))</f>
        <v/>
      </c>
      <c r="C42" s="355"/>
      <c r="D42" s="87" t="s">
        <v>50</v>
      </c>
      <c r="E42" s="59">
        <f>D5-E41</f>
        <v>0</v>
      </c>
      <c r="F42" s="80">
        <f>F5-F41</f>
        <v>0</v>
      </c>
      <c r="G42" s="81">
        <f>G5-G41</f>
        <v>0</v>
      </c>
      <c r="H42" s="135"/>
      <c r="I42" s="82" t="s">
        <v>47</v>
      </c>
      <c r="J42" s="136"/>
      <c r="K42" s="80">
        <f>K5-K41</f>
        <v>0</v>
      </c>
      <c r="L42" s="81">
        <f>L5-L41</f>
        <v>0</v>
      </c>
      <c r="M42" s="136"/>
      <c r="N42" s="82" t="s">
        <v>47</v>
      </c>
      <c r="O42" s="136"/>
      <c r="P42" s="80">
        <f>P5-P41</f>
        <v>0</v>
      </c>
      <c r="Q42" s="81">
        <f>Q5-Q41</f>
        <v>0</v>
      </c>
      <c r="R42" s="136"/>
      <c r="S42" s="82" t="s">
        <v>47</v>
      </c>
      <c r="T42" s="136"/>
      <c r="U42" s="80">
        <f>U5-U41</f>
        <v>0</v>
      </c>
      <c r="V42" s="81">
        <f>V5-V41</f>
        <v>0</v>
      </c>
      <c r="W42" s="136"/>
      <c r="X42" s="82" t="s">
        <v>47</v>
      </c>
      <c r="Y42" s="136"/>
      <c r="Z42" s="80">
        <f>Z5-Z41</f>
        <v>0</v>
      </c>
      <c r="AA42" s="81">
        <f>AA5-AA41</f>
        <v>0</v>
      </c>
      <c r="AB42" s="136"/>
      <c r="AC42" s="82" t="s">
        <v>47</v>
      </c>
      <c r="AD42" s="137"/>
      <c r="AE42" s="94">
        <f>AE5-AE41</f>
        <v>0</v>
      </c>
      <c r="AF42" s="81">
        <f>AF5-AF41</f>
        <v>0</v>
      </c>
      <c r="AG42" s="136"/>
      <c r="AH42" s="82" t="s">
        <v>47</v>
      </c>
      <c r="AI42" s="138"/>
    </row>
    <row r="43" spans="2:35" ht="19.5" customHeight="1" x14ac:dyDescent="0.2">
      <c r="B43" s="22" t="s">
        <v>53</v>
      </c>
    </row>
    <row r="44" spans="2:35" x14ac:dyDescent="0.2">
      <c r="B44" s="22" t="s">
        <v>52</v>
      </c>
    </row>
  </sheetData>
  <sheetProtection sheet="1" selectLockedCells="1"/>
  <mergeCells count="77">
    <mergeCell ref="C10:D10"/>
    <mergeCell ref="C11:D11"/>
    <mergeCell ref="F8:G8"/>
    <mergeCell ref="H8:J8"/>
    <mergeCell ref="K8:L8"/>
    <mergeCell ref="E8:E9"/>
    <mergeCell ref="AB9:AD9"/>
    <mergeCell ref="H9:J9"/>
    <mergeCell ref="U8:V8"/>
    <mergeCell ref="Z8:AA8"/>
    <mergeCell ref="W9:Y9"/>
    <mergeCell ref="M9:O9"/>
    <mergeCell ref="R9:T9"/>
    <mergeCell ref="R8:T8"/>
    <mergeCell ref="W8:Y8"/>
    <mergeCell ref="AB8:AD8"/>
    <mergeCell ref="P8:Q8"/>
    <mergeCell ref="M8:O8"/>
    <mergeCell ref="B3:E3"/>
    <mergeCell ref="Z3:AA3"/>
    <mergeCell ref="AB3:AD3"/>
    <mergeCell ref="U3:V3"/>
    <mergeCell ref="W3:Y3"/>
    <mergeCell ref="F3:G3"/>
    <mergeCell ref="H3:J3"/>
    <mergeCell ref="K3:L3"/>
    <mergeCell ref="M3:O3"/>
    <mergeCell ref="P3:Q3"/>
    <mergeCell ref="R3:T3"/>
    <mergeCell ref="H4:J4"/>
    <mergeCell ref="M4:O4"/>
    <mergeCell ref="R4:T4"/>
    <mergeCell ref="W4:Y4"/>
    <mergeCell ref="AB4:AD4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29:D29"/>
    <mergeCell ref="AG9:AI9"/>
    <mergeCell ref="B42:C42"/>
    <mergeCell ref="B7:C7"/>
    <mergeCell ref="B4:C4"/>
    <mergeCell ref="B5:C5"/>
    <mergeCell ref="B8:B9"/>
    <mergeCell ref="C8:D9"/>
    <mergeCell ref="C40:D40"/>
    <mergeCell ref="B41:D41"/>
    <mergeCell ref="C34:D34"/>
    <mergeCell ref="C35:D35"/>
    <mergeCell ref="D7:G7"/>
    <mergeCell ref="C36:D36"/>
    <mergeCell ref="C37:D37"/>
    <mergeCell ref="C38:D38"/>
    <mergeCell ref="C39:D39"/>
    <mergeCell ref="AE3:AF3"/>
    <mergeCell ref="AG3:AI3"/>
    <mergeCell ref="AG4:AI4"/>
    <mergeCell ref="AE8:AF8"/>
    <mergeCell ref="AG8:AI8"/>
  </mergeCells>
  <phoneticPr fontId="2"/>
  <dataValidations count="2">
    <dataValidation imeMode="off" allowBlank="1" showInputMessage="1" showErrorMessage="1" sqref="C1 R5 J5:K5 F8:G8 K8:L8 W5 P8:Q8 O5:P5 U8:V8 Z8:AA8 Y5:Z5 F3:G3 K3:L3 P3:Q3 U3:V3 Z3:AA3 F5 E10:AI42 H5 T5:U5 M5 AB5 AD5:AE5 AE8:AF8 AE3:AF3 AG5 AI5" xr:uid="{07C3A7BC-8709-48EF-B682-FBD0836E0942}"/>
    <dataValidation type="list" allowBlank="1" showInputMessage="1" sqref="C10:D40" xr:uid="{37388A84-DB1E-400F-93F7-97231171ABEF}">
      <formula1>"申請業者"</formula1>
    </dataValidation>
  </dataValidations>
  <pageMargins left="0.31496062992125984" right="0.11811023622047245" top="0.55118110236220474" bottom="0.15748031496062992" header="0.11811023622047245" footer="0.11811023622047245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BF31-2C81-4833-B37F-09F654EFBBB3}">
  <sheetPr codeName="Sheet3"/>
  <dimension ref="A1:AG29"/>
  <sheetViews>
    <sheetView showGridLines="0" showZeros="0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4.77734375" style="41" customWidth="1"/>
    <col min="2" max="2" width="16.33203125" style="22" customWidth="1"/>
    <col min="3" max="3" width="4.6640625" style="22" customWidth="1"/>
    <col min="4" max="5" width="3.33203125" style="22" customWidth="1"/>
    <col min="6" max="6" width="9.109375" style="22" customWidth="1"/>
    <col min="7" max="7" width="4.6640625" style="22" customWidth="1"/>
    <col min="8" max="9" width="3.33203125" style="22" customWidth="1"/>
    <col min="10" max="10" width="9.109375" style="22" customWidth="1"/>
    <col min="11" max="11" width="4.6640625" style="22" customWidth="1"/>
    <col min="12" max="13" width="3.33203125" style="22" customWidth="1"/>
    <col min="14" max="14" width="9.109375" style="22" customWidth="1"/>
    <col min="15" max="15" width="4.6640625" style="22" customWidth="1"/>
    <col min="16" max="17" width="3.33203125" style="22" customWidth="1"/>
    <col min="18" max="18" width="9.109375" style="22" customWidth="1"/>
    <col min="19" max="19" width="4.6640625" style="22" customWidth="1"/>
    <col min="20" max="21" width="3.33203125" style="22" customWidth="1"/>
    <col min="22" max="22" width="9.109375" style="22" customWidth="1"/>
    <col min="23" max="23" width="4.6640625" style="22" customWidth="1"/>
    <col min="24" max="25" width="3.33203125" style="22" customWidth="1"/>
    <col min="26" max="26" width="9.109375" style="22" customWidth="1"/>
    <col min="27" max="27" width="4.88671875" style="22" customWidth="1"/>
    <col min="28" max="28" width="6.6640625" style="22" customWidth="1"/>
    <col min="29" max="29" width="5.109375" style="22" customWidth="1"/>
    <col min="30" max="30" width="4.6640625" style="22" customWidth="1"/>
    <col min="31" max="31" width="7.44140625" style="22" customWidth="1"/>
    <col min="32" max="16384" width="9" style="22"/>
  </cols>
  <sheetData>
    <row r="1" spans="1:33" ht="21.75" customHeight="1" x14ac:dyDescent="0.2">
      <c r="A1" s="48" t="s">
        <v>58</v>
      </c>
      <c r="B1" s="48"/>
      <c r="C1" s="48"/>
      <c r="D1" s="48"/>
      <c r="E1" s="48"/>
      <c r="F1" s="50"/>
      <c r="G1" s="184"/>
      <c r="H1" s="49" t="s">
        <v>28</v>
      </c>
      <c r="I1" s="184"/>
      <c r="J1" s="49" t="s">
        <v>29</v>
      </c>
      <c r="K1" s="184"/>
      <c r="L1" s="49" t="s">
        <v>28</v>
      </c>
      <c r="M1" s="184"/>
      <c r="N1" s="49" t="s">
        <v>30</v>
      </c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3" ht="6" customHeight="1" thickBo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33" ht="20.25" customHeight="1" x14ac:dyDescent="0.2">
      <c r="A3" s="391" t="s">
        <v>1</v>
      </c>
      <c r="B3" s="393" t="s">
        <v>25</v>
      </c>
      <c r="C3" s="429"/>
      <c r="D3" s="427"/>
      <c r="E3" s="42" t="s">
        <v>13</v>
      </c>
      <c r="F3" s="182"/>
      <c r="G3" s="426"/>
      <c r="H3" s="427"/>
      <c r="I3" s="42" t="s">
        <v>13</v>
      </c>
      <c r="J3" s="183"/>
      <c r="K3" s="427"/>
      <c r="L3" s="427"/>
      <c r="M3" s="42" t="s">
        <v>13</v>
      </c>
      <c r="N3" s="182"/>
      <c r="O3" s="426"/>
      <c r="P3" s="427"/>
      <c r="Q3" s="42" t="s">
        <v>13</v>
      </c>
      <c r="R3" s="183"/>
      <c r="S3" s="427"/>
      <c r="T3" s="427"/>
      <c r="U3" s="42" t="s">
        <v>13</v>
      </c>
      <c r="V3" s="182"/>
      <c r="W3" s="426"/>
      <c r="X3" s="427"/>
      <c r="Y3" s="42" t="s">
        <v>13</v>
      </c>
      <c r="Z3" s="183"/>
      <c r="AA3" s="396" t="s">
        <v>24</v>
      </c>
      <c r="AB3" s="397"/>
      <c r="AC3" s="398"/>
      <c r="AD3" s="399"/>
      <c r="AE3" s="400" t="s">
        <v>23</v>
      </c>
    </row>
    <row r="4" spans="1:33" ht="15.75" customHeight="1" x14ac:dyDescent="0.2">
      <c r="A4" s="392"/>
      <c r="B4" s="394"/>
      <c r="C4" s="403" t="s">
        <v>2</v>
      </c>
      <c r="D4" s="415" t="s">
        <v>55</v>
      </c>
      <c r="E4" s="416"/>
      <c r="F4" s="312" t="s">
        <v>56</v>
      </c>
      <c r="G4" s="407" t="s">
        <v>2</v>
      </c>
      <c r="H4" s="424" t="s">
        <v>55</v>
      </c>
      <c r="I4" s="428"/>
      <c r="J4" s="409" t="s">
        <v>56</v>
      </c>
      <c r="K4" s="407" t="s">
        <v>2</v>
      </c>
      <c r="L4" s="424" t="s">
        <v>55</v>
      </c>
      <c r="M4" s="428"/>
      <c r="N4" s="409" t="s">
        <v>56</v>
      </c>
      <c r="O4" s="407" t="s">
        <v>2</v>
      </c>
      <c r="P4" s="424" t="s">
        <v>55</v>
      </c>
      <c r="Q4" s="428"/>
      <c r="R4" s="409" t="s">
        <v>56</v>
      </c>
      <c r="S4" s="407" t="s">
        <v>2</v>
      </c>
      <c r="T4" s="424" t="s">
        <v>55</v>
      </c>
      <c r="U4" s="428"/>
      <c r="V4" s="409" t="s">
        <v>56</v>
      </c>
      <c r="W4" s="407" t="s">
        <v>2</v>
      </c>
      <c r="X4" s="424" t="s">
        <v>55</v>
      </c>
      <c r="Y4" s="428"/>
      <c r="Z4" s="409" t="s">
        <v>56</v>
      </c>
      <c r="AA4" s="423" t="s">
        <v>2</v>
      </c>
      <c r="AB4" s="424" t="s">
        <v>55</v>
      </c>
      <c r="AC4" s="326" t="s">
        <v>56</v>
      </c>
      <c r="AD4" s="421"/>
      <c r="AE4" s="401"/>
      <c r="AG4" s="44"/>
    </row>
    <row r="5" spans="1:33" ht="15.9" customHeight="1" thickBot="1" x14ac:dyDescent="0.25">
      <c r="A5" s="359"/>
      <c r="B5" s="395"/>
      <c r="C5" s="404"/>
      <c r="D5" s="417"/>
      <c r="E5" s="418"/>
      <c r="F5" s="313"/>
      <c r="G5" s="408"/>
      <c r="H5" s="425"/>
      <c r="I5" s="425"/>
      <c r="J5" s="410"/>
      <c r="K5" s="408"/>
      <c r="L5" s="425"/>
      <c r="M5" s="425"/>
      <c r="N5" s="410"/>
      <c r="O5" s="408"/>
      <c r="P5" s="425"/>
      <c r="Q5" s="425"/>
      <c r="R5" s="410"/>
      <c r="S5" s="408"/>
      <c r="T5" s="425"/>
      <c r="U5" s="425"/>
      <c r="V5" s="410"/>
      <c r="W5" s="408"/>
      <c r="X5" s="425"/>
      <c r="Y5" s="425"/>
      <c r="Z5" s="410"/>
      <c r="AA5" s="269"/>
      <c r="AB5" s="425"/>
      <c r="AC5" s="328"/>
      <c r="AD5" s="422"/>
      <c r="AE5" s="402"/>
    </row>
    <row r="6" spans="1:33" ht="22.5" customHeight="1" x14ac:dyDescent="0.2">
      <c r="A6" s="45">
        <v>1</v>
      </c>
      <c r="B6" s="185"/>
      <c r="C6" s="186"/>
      <c r="D6" s="419"/>
      <c r="E6" s="420"/>
      <c r="F6" s="187"/>
      <c r="G6" s="188"/>
      <c r="H6" s="419"/>
      <c r="I6" s="420"/>
      <c r="J6" s="189"/>
      <c r="K6" s="187"/>
      <c r="L6" s="419"/>
      <c r="M6" s="420"/>
      <c r="N6" s="187"/>
      <c r="O6" s="188"/>
      <c r="P6" s="419"/>
      <c r="Q6" s="420"/>
      <c r="R6" s="189"/>
      <c r="S6" s="187"/>
      <c r="T6" s="419"/>
      <c r="U6" s="420"/>
      <c r="V6" s="187"/>
      <c r="W6" s="188"/>
      <c r="X6" s="419"/>
      <c r="Y6" s="420"/>
      <c r="Z6" s="189"/>
      <c r="AA6" s="143">
        <f>SUM(C6,G6,K6,O6,S6,W6)</f>
        <v>0</v>
      </c>
      <c r="AB6" s="144">
        <f>SUM(D6,H6,L6,P6,T6,X6)</f>
        <v>0</v>
      </c>
      <c r="AC6" s="436">
        <f>SUM(F6,J6,N6,R6,V6,Z6)</f>
        <v>0</v>
      </c>
      <c r="AD6" s="437"/>
      <c r="AE6" s="174">
        <f>IFERROR(AC6/AB6,0)</f>
        <v>0</v>
      </c>
    </row>
    <row r="7" spans="1:33" ht="22.5" customHeight="1" x14ac:dyDescent="0.2">
      <c r="A7" s="43">
        <v>2</v>
      </c>
      <c r="B7" s="190"/>
      <c r="C7" s="191"/>
      <c r="D7" s="405"/>
      <c r="E7" s="406"/>
      <c r="F7" s="192"/>
      <c r="G7" s="193"/>
      <c r="H7" s="405"/>
      <c r="I7" s="406"/>
      <c r="J7" s="194"/>
      <c r="K7" s="192"/>
      <c r="L7" s="405"/>
      <c r="M7" s="406"/>
      <c r="N7" s="192"/>
      <c r="O7" s="193"/>
      <c r="P7" s="405"/>
      <c r="Q7" s="406"/>
      <c r="R7" s="194"/>
      <c r="S7" s="192"/>
      <c r="T7" s="405"/>
      <c r="U7" s="406"/>
      <c r="V7" s="192"/>
      <c r="W7" s="193"/>
      <c r="X7" s="405"/>
      <c r="Y7" s="406"/>
      <c r="Z7" s="194"/>
      <c r="AA7" s="143">
        <f>SUM(C7,G7,K7,O7,S7,W7)</f>
        <v>0</v>
      </c>
      <c r="AB7" s="145">
        <f>SUM(D7,H7,L7,P7,T7,X7)</f>
        <v>0</v>
      </c>
      <c r="AC7" s="430">
        <f>SUM(F7,J7,N7,R7,V7,Z7)</f>
        <v>0</v>
      </c>
      <c r="AD7" s="431"/>
      <c r="AE7" s="175">
        <f>IFERROR(AC7/AB7,0)</f>
        <v>0</v>
      </c>
    </row>
    <row r="8" spans="1:33" ht="22.5" customHeight="1" x14ac:dyDescent="0.2">
      <c r="A8" s="43">
        <v>3</v>
      </c>
      <c r="B8" s="190"/>
      <c r="C8" s="191"/>
      <c r="D8" s="195"/>
      <c r="E8" s="196"/>
      <c r="F8" s="192"/>
      <c r="G8" s="193"/>
      <c r="H8" s="195"/>
      <c r="I8" s="196"/>
      <c r="J8" s="194"/>
      <c r="K8" s="192"/>
      <c r="L8" s="195"/>
      <c r="M8" s="196"/>
      <c r="N8" s="192"/>
      <c r="O8" s="193"/>
      <c r="P8" s="195"/>
      <c r="Q8" s="196"/>
      <c r="R8" s="194"/>
      <c r="S8" s="192"/>
      <c r="T8" s="195"/>
      <c r="U8" s="196"/>
      <c r="V8" s="192"/>
      <c r="W8" s="193"/>
      <c r="X8" s="195"/>
      <c r="Y8" s="196"/>
      <c r="Z8" s="194"/>
      <c r="AA8" s="143">
        <f t="shared" ref="AA8:AA22" si="0">SUM(C8,G8,K8,O8,S8,W8)</f>
        <v>0</v>
      </c>
      <c r="AB8" s="145">
        <f t="shared" ref="AB8:AB22" si="1">SUM(D8,H8,L8,P8,T8,X8)</f>
        <v>0</v>
      </c>
      <c r="AC8" s="179">
        <f t="shared" ref="AC8:AC22" si="2">SUM(F8,J8,N8,R8,V8,Z8)</f>
        <v>0</v>
      </c>
      <c r="AD8" s="180"/>
      <c r="AE8" s="175">
        <f t="shared" ref="AE8:AE22" si="3">IFERROR(AC8/AB8,0)</f>
        <v>0</v>
      </c>
    </row>
    <row r="9" spans="1:33" ht="22.5" customHeight="1" x14ac:dyDescent="0.2">
      <c r="A9" s="43">
        <v>4</v>
      </c>
      <c r="B9" s="190"/>
      <c r="C9" s="191"/>
      <c r="D9" s="195"/>
      <c r="E9" s="196"/>
      <c r="F9" s="192"/>
      <c r="G9" s="193"/>
      <c r="H9" s="195"/>
      <c r="I9" s="196"/>
      <c r="J9" s="194"/>
      <c r="K9" s="192"/>
      <c r="L9" s="195"/>
      <c r="M9" s="196"/>
      <c r="N9" s="192"/>
      <c r="O9" s="193"/>
      <c r="P9" s="195"/>
      <c r="Q9" s="196"/>
      <c r="R9" s="194"/>
      <c r="S9" s="192"/>
      <c r="T9" s="195"/>
      <c r="U9" s="196"/>
      <c r="V9" s="192"/>
      <c r="W9" s="193"/>
      <c r="X9" s="195"/>
      <c r="Y9" s="196"/>
      <c r="Z9" s="194"/>
      <c r="AA9" s="143">
        <f t="shared" si="0"/>
        <v>0</v>
      </c>
      <c r="AB9" s="145">
        <f t="shared" si="1"/>
        <v>0</v>
      </c>
      <c r="AC9" s="179">
        <f t="shared" si="2"/>
        <v>0</v>
      </c>
      <c r="AD9" s="180"/>
      <c r="AE9" s="175">
        <f t="shared" si="3"/>
        <v>0</v>
      </c>
    </row>
    <row r="10" spans="1:33" ht="22.5" customHeight="1" x14ac:dyDescent="0.2">
      <c r="A10" s="43">
        <v>5</v>
      </c>
      <c r="B10" s="190"/>
      <c r="C10" s="191"/>
      <c r="D10" s="195"/>
      <c r="E10" s="196"/>
      <c r="F10" s="192"/>
      <c r="G10" s="193"/>
      <c r="H10" s="195"/>
      <c r="I10" s="196"/>
      <c r="J10" s="194"/>
      <c r="K10" s="192"/>
      <c r="L10" s="195"/>
      <c r="M10" s="196"/>
      <c r="N10" s="192"/>
      <c r="O10" s="193"/>
      <c r="P10" s="195"/>
      <c r="Q10" s="196"/>
      <c r="R10" s="194"/>
      <c r="S10" s="192"/>
      <c r="T10" s="195"/>
      <c r="U10" s="196"/>
      <c r="V10" s="192"/>
      <c r="W10" s="193"/>
      <c r="X10" s="195"/>
      <c r="Y10" s="196"/>
      <c r="Z10" s="194"/>
      <c r="AA10" s="143">
        <f t="shared" si="0"/>
        <v>0</v>
      </c>
      <c r="AB10" s="145">
        <f t="shared" si="1"/>
        <v>0</v>
      </c>
      <c r="AC10" s="179">
        <f t="shared" si="2"/>
        <v>0</v>
      </c>
      <c r="AD10" s="180"/>
      <c r="AE10" s="175">
        <f t="shared" si="3"/>
        <v>0</v>
      </c>
    </row>
    <row r="11" spans="1:33" ht="22.5" customHeight="1" x14ac:dyDescent="0.2">
      <c r="A11" s="43">
        <v>6</v>
      </c>
      <c r="B11" s="190"/>
      <c r="C11" s="191"/>
      <c r="D11" s="195"/>
      <c r="E11" s="196"/>
      <c r="F11" s="192"/>
      <c r="G11" s="193"/>
      <c r="H11" s="195"/>
      <c r="I11" s="196"/>
      <c r="J11" s="194"/>
      <c r="K11" s="192"/>
      <c r="L11" s="195"/>
      <c r="M11" s="196"/>
      <c r="N11" s="192"/>
      <c r="O11" s="193"/>
      <c r="P11" s="195"/>
      <c r="Q11" s="196"/>
      <c r="R11" s="194"/>
      <c r="S11" s="192"/>
      <c r="T11" s="195"/>
      <c r="U11" s="196"/>
      <c r="V11" s="192"/>
      <c r="W11" s="193"/>
      <c r="X11" s="195"/>
      <c r="Y11" s="196"/>
      <c r="Z11" s="194"/>
      <c r="AA11" s="143">
        <f t="shared" si="0"/>
        <v>0</v>
      </c>
      <c r="AB11" s="145">
        <f t="shared" si="1"/>
        <v>0</v>
      </c>
      <c r="AC11" s="179">
        <f t="shared" si="2"/>
        <v>0</v>
      </c>
      <c r="AD11" s="180"/>
      <c r="AE11" s="175">
        <f t="shared" si="3"/>
        <v>0</v>
      </c>
    </row>
    <row r="12" spans="1:33" ht="22.5" customHeight="1" x14ac:dyDescent="0.2">
      <c r="A12" s="43">
        <v>7</v>
      </c>
      <c r="B12" s="190"/>
      <c r="C12" s="191"/>
      <c r="D12" s="195"/>
      <c r="E12" s="196"/>
      <c r="F12" s="192"/>
      <c r="G12" s="193"/>
      <c r="H12" s="195"/>
      <c r="I12" s="196"/>
      <c r="J12" s="194"/>
      <c r="K12" s="192"/>
      <c r="L12" s="195"/>
      <c r="M12" s="196"/>
      <c r="N12" s="192"/>
      <c r="O12" s="193"/>
      <c r="P12" s="195"/>
      <c r="Q12" s="196"/>
      <c r="R12" s="194"/>
      <c r="S12" s="192"/>
      <c r="T12" s="195"/>
      <c r="U12" s="196"/>
      <c r="V12" s="192"/>
      <c r="W12" s="193"/>
      <c r="X12" s="195"/>
      <c r="Y12" s="196"/>
      <c r="Z12" s="194"/>
      <c r="AA12" s="143">
        <f t="shared" si="0"/>
        <v>0</v>
      </c>
      <c r="AB12" s="145">
        <f t="shared" si="1"/>
        <v>0</v>
      </c>
      <c r="AC12" s="179">
        <f t="shared" si="2"/>
        <v>0</v>
      </c>
      <c r="AD12" s="180"/>
      <c r="AE12" s="175">
        <f t="shared" si="3"/>
        <v>0</v>
      </c>
    </row>
    <row r="13" spans="1:33" ht="22.5" customHeight="1" x14ac:dyDescent="0.2">
      <c r="A13" s="43">
        <v>8</v>
      </c>
      <c r="B13" s="190"/>
      <c r="C13" s="191"/>
      <c r="D13" s="195"/>
      <c r="E13" s="196"/>
      <c r="F13" s="192"/>
      <c r="G13" s="193"/>
      <c r="H13" s="195"/>
      <c r="I13" s="196"/>
      <c r="J13" s="194"/>
      <c r="K13" s="192"/>
      <c r="L13" s="195"/>
      <c r="M13" s="196"/>
      <c r="N13" s="192"/>
      <c r="O13" s="193"/>
      <c r="P13" s="195"/>
      <c r="Q13" s="196"/>
      <c r="R13" s="194"/>
      <c r="S13" s="192"/>
      <c r="T13" s="195"/>
      <c r="U13" s="196"/>
      <c r="V13" s="192"/>
      <c r="W13" s="193"/>
      <c r="X13" s="195"/>
      <c r="Y13" s="196"/>
      <c r="Z13" s="194"/>
      <c r="AA13" s="143">
        <f t="shared" si="0"/>
        <v>0</v>
      </c>
      <c r="AB13" s="145">
        <f t="shared" si="1"/>
        <v>0</v>
      </c>
      <c r="AC13" s="179">
        <f t="shared" si="2"/>
        <v>0</v>
      </c>
      <c r="AD13" s="180"/>
      <c r="AE13" s="175">
        <f t="shared" si="3"/>
        <v>0</v>
      </c>
    </row>
    <row r="14" spans="1:33" ht="22.5" customHeight="1" x14ac:dyDescent="0.2">
      <c r="A14" s="43">
        <v>9</v>
      </c>
      <c r="B14" s="190"/>
      <c r="C14" s="191"/>
      <c r="D14" s="195"/>
      <c r="E14" s="196"/>
      <c r="F14" s="192"/>
      <c r="G14" s="193"/>
      <c r="H14" s="195"/>
      <c r="I14" s="196"/>
      <c r="J14" s="194"/>
      <c r="K14" s="192"/>
      <c r="L14" s="195"/>
      <c r="M14" s="196"/>
      <c r="N14" s="192"/>
      <c r="O14" s="193"/>
      <c r="P14" s="195"/>
      <c r="Q14" s="196"/>
      <c r="R14" s="194"/>
      <c r="S14" s="192"/>
      <c r="T14" s="195"/>
      <c r="U14" s="196"/>
      <c r="V14" s="192"/>
      <c r="W14" s="193"/>
      <c r="X14" s="195"/>
      <c r="Y14" s="196"/>
      <c r="Z14" s="194"/>
      <c r="AA14" s="143">
        <f t="shared" si="0"/>
        <v>0</v>
      </c>
      <c r="AB14" s="145">
        <f t="shared" si="1"/>
        <v>0</v>
      </c>
      <c r="AC14" s="179">
        <f t="shared" si="2"/>
        <v>0</v>
      </c>
      <c r="AD14" s="180"/>
      <c r="AE14" s="175">
        <f t="shared" si="3"/>
        <v>0</v>
      </c>
    </row>
    <row r="15" spans="1:33" ht="22.5" customHeight="1" x14ac:dyDescent="0.2">
      <c r="A15" s="43">
        <v>10</v>
      </c>
      <c r="B15" s="190"/>
      <c r="C15" s="191"/>
      <c r="D15" s="195"/>
      <c r="E15" s="196"/>
      <c r="F15" s="192"/>
      <c r="G15" s="193"/>
      <c r="H15" s="195"/>
      <c r="I15" s="196"/>
      <c r="J15" s="194"/>
      <c r="K15" s="192"/>
      <c r="L15" s="195"/>
      <c r="M15" s="196"/>
      <c r="N15" s="192"/>
      <c r="O15" s="193"/>
      <c r="P15" s="195"/>
      <c r="Q15" s="196"/>
      <c r="R15" s="194"/>
      <c r="S15" s="192"/>
      <c r="T15" s="195"/>
      <c r="U15" s="196"/>
      <c r="V15" s="192"/>
      <c r="W15" s="193"/>
      <c r="X15" s="195"/>
      <c r="Y15" s="196"/>
      <c r="Z15" s="194"/>
      <c r="AA15" s="143">
        <f t="shared" si="0"/>
        <v>0</v>
      </c>
      <c r="AB15" s="145">
        <f t="shared" si="1"/>
        <v>0</v>
      </c>
      <c r="AC15" s="179">
        <f t="shared" si="2"/>
        <v>0</v>
      </c>
      <c r="AD15" s="180"/>
      <c r="AE15" s="175">
        <f t="shared" si="3"/>
        <v>0</v>
      </c>
    </row>
    <row r="16" spans="1:33" ht="22.5" customHeight="1" x14ac:dyDescent="0.2">
      <c r="A16" s="43">
        <v>11</v>
      </c>
      <c r="B16" s="190"/>
      <c r="C16" s="191"/>
      <c r="D16" s="195"/>
      <c r="E16" s="196"/>
      <c r="F16" s="192"/>
      <c r="G16" s="193"/>
      <c r="H16" s="195"/>
      <c r="I16" s="196"/>
      <c r="J16" s="194"/>
      <c r="K16" s="192"/>
      <c r="L16" s="195"/>
      <c r="M16" s="196"/>
      <c r="N16" s="192"/>
      <c r="O16" s="193"/>
      <c r="P16" s="195"/>
      <c r="Q16" s="196"/>
      <c r="R16" s="194"/>
      <c r="S16" s="192"/>
      <c r="T16" s="195"/>
      <c r="U16" s="196"/>
      <c r="V16" s="192"/>
      <c r="W16" s="193"/>
      <c r="X16" s="195"/>
      <c r="Y16" s="196"/>
      <c r="Z16" s="194"/>
      <c r="AA16" s="143">
        <f t="shared" si="0"/>
        <v>0</v>
      </c>
      <c r="AB16" s="145">
        <f t="shared" si="1"/>
        <v>0</v>
      </c>
      <c r="AC16" s="179">
        <f t="shared" si="2"/>
        <v>0</v>
      </c>
      <c r="AD16" s="180"/>
      <c r="AE16" s="175">
        <f t="shared" si="3"/>
        <v>0</v>
      </c>
    </row>
    <row r="17" spans="1:31" ht="22.5" customHeight="1" x14ac:dyDescent="0.2">
      <c r="A17" s="43">
        <v>12</v>
      </c>
      <c r="B17" s="190"/>
      <c r="C17" s="191"/>
      <c r="D17" s="195"/>
      <c r="E17" s="196"/>
      <c r="F17" s="192"/>
      <c r="G17" s="193"/>
      <c r="H17" s="195"/>
      <c r="I17" s="196"/>
      <c r="J17" s="194"/>
      <c r="K17" s="192"/>
      <c r="L17" s="195"/>
      <c r="M17" s="196"/>
      <c r="N17" s="192"/>
      <c r="O17" s="193"/>
      <c r="P17" s="195"/>
      <c r="Q17" s="196"/>
      <c r="R17" s="194"/>
      <c r="S17" s="192"/>
      <c r="T17" s="195"/>
      <c r="U17" s="196"/>
      <c r="V17" s="192"/>
      <c r="W17" s="193"/>
      <c r="X17" s="195"/>
      <c r="Y17" s="196"/>
      <c r="Z17" s="194"/>
      <c r="AA17" s="143">
        <f t="shared" si="0"/>
        <v>0</v>
      </c>
      <c r="AB17" s="145">
        <f t="shared" si="1"/>
        <v>0</v>
      </c>
      <c r="AC17" s="179">
        <f t="shared" si="2"/>
        <v>0</v>
      </c>
      <c r="AD17" s="180"/>
      <c r="AE17" s="175">
        <f t="shared" si="3"/>
        <v>0</v>
      </c>
    </row>
    <row r="18" spans="1:31" ht="22.5" customHeight="1" x14ac:dyDescent="0.2">
      <c r="A18" s="43">
        <v>13</v>
      </c>
      <c r="B18" s="190"/>
      <c r="C18" s="191"/>
      <c r="D18" s="405"/>
      <c r="E18" s="406"/>
      <c r="F18" s="192"/>
      <c r="G18" s="193"/>
      <c r="H18" s="405"/>
      <c r="I18" s="406"/>
      <c r="J18" s="194"/>
      <c r="K18" s="192"/>
      <c r="L18" s="405"/>
      <c r="M18" s="406"/>
      <c r="N18" s="192"/>
      <c r="O18" s="193"/>
      <c r="P18" s="405"/>
      <c r="Q18" s="406"/>
      <c r="R18" s="194"/>
      <c r="S18" s="192"/>
      <c r="T18" s="405"/>
      <c r="U18" s="406"/>
      <c r="V18" s="192"/>
      <c r="W18" s="193"/>
      <c r="X18" s="405"/>
      <c r="Y18" s="406"/>
      <c r="Z18" s="194"/>
      <c r="AA18" s="143">
        <f t="shared" si="0"/>
        <v>0</v>
      </c>
      <c r="AB18" s="145">
        <f t="shared" si="1"/>
        <v>0</v>
      </c>
      <c r="AC18" s="430">
        <f t="shared" si="2"/>
        <v>0</v>
      </c>
      <c r="AD18" s="431"/>
      <c r="AE18" s="175">
        <f t="shared" si="3"/>
        <v>0</v>
      </c>
    </row>
    <row r="19" spans="1:31" ht="22.5" customHeight="1" x14ac:dyDescent="0.2">
      <c r="A19" s="43">
        <v>14</v>
      </c>
      <c r="B19" s="190"/>
      <c r="C19" s="191"/>
      <c r="D19" s="405"/>
      <c r="E19" s="406"/>
      <c r="F19" s="192"/>
      <c r="G19" s="193"/>
      <c r="H19" s="405"/>
      <c r="I19" s="406"/>
      <c r="J19" s="194"/>
      <c r="K19" s="192"/>
      <c r="L19" s="405"/>
      <c r="M19" s="406"/>
      <c r="N19" s="192"/>
      <c r="O19" s="193"/>
      <c r="P19" s="405"/>
      <c r="Q19" s="406"/>
      <c r="R19" s="194"/>
      <c r="S19" s="192"/>
      <c r="T19" s="405"/>
      <c r="U19" s="406"/>
      <c r="V19" s="192"/>
      <c r="W19" s="193"/>
      <c r="X19" s="405"/>
      <c r="Y19" s="406"/>
      <c r="Z19" s="194"/>
      <c r="AA19" s="143">
        <f t="shared" si="0"/>
        <v>0</v>
      </c>
      <c r="AB19" s="145">
        <f t="shared" si="1"/>
        <v>0</v>
      </c>
      <c r="AC19" s="430">
        <f t="shared" si="2"/>
        <v>0</v>
      </c>
      <c r="AD19" s="431"/>
      <c r="AE19" s="175">
        <f t="shared" si="3"/>
        <v>0</v>
      </c>
    </row>
    <row r="20" spans="1:31" ht="22.5" customHeight="1" x14ac:dyDescent="0.2">
      <c r="A20" s="43">
        <v>15</v>
      </c>
      <c r="B20" s="190"/>
      <c r="C20" s="191"/>
      <c r="D20" s="405"/>
      <c r="E20" s="406"/>
      <c r="F20" s="192"/>
      <c r="G20" s="193"/>
      <c r="H20" s="405"/>
      <c r="I20" s="406"/>
      <c r="J20" s="194"/>
      <c r="K20" s="192"/>
      <c r="L20" s="405"/>
      <c r="M20" s="406"/>
      <c r="N20" s="192"/>
      <c r="O20" s="193"/>
      <c r="P20" s="405"/>
      <c r="Q20" s="406"/>
      <c r="R20" s="194"/>
      <c r="S20" s="192"/>
      <c r="T20" s="405"/>
      <c r="U20" s="406"/>
      <c r="V20" s="192"/>
      <c r="W20" s="193"/>
      <c r="X20" s="405"/>
      <c r="Y20" s="406"/>
      <c r="Z20" s="194"/>
      <c r="AA20" s="143">
        <f t="shared" si="0"/>
        <v>0</v>
      </c>
      <c r="AB20" s="145">
        <f t="shared" si="1"/>
        <v>0</v>
      </c>
      <c r="AC20" s="430">
        <f t="shared" si="2"/>
        <v>0</v>
      </c>
      <c r="AD20" s="431"/>
      <c r="AE20" s="175">
        <f t="shared" si="3"/>
        <v>0</v>
      </c>
    </row>
    <row r="21" spans="1:31" ht="22.5" customHeight="1" x14ac:dyDescent="0.2">
      <c r="A21" s="43">
        <v>16</v>
      </c>
      <c r="B21" s="190"/>
      <c r="C21" s="191"/>
      <c r="D21" s="405"/>
      <c r="E21" s="406"/>
      <c r="F21" s="192"/>
      <c r="G21" s="193"/>
      <c r="H21" s="405"/>
      <c r="I21" s="406"/>
      <c r="J21" s="194"/>
      <c r="K21" s="192"/>
      <c r="L21" s="405"/>
      <c r="M21" s="406"/>
      <c r="N21" s="192"/>
      <c r="O21" s="193"/>
      <c r="P21" s="405"/>
      <c r="Q21" s="406"/>
      <c r="R21" s="194"/>
      <c r="S21" s="192"/>
      <c r="T21" s="405"/>
      <c r="U21" s="406"/>
      <c r="V21" s="192"/>
      <c r="W21" s="193"/>
      <c r="X21" s="405"/>
      <c r="Y21" s="406"/>
      <c r="Z21" s="194"/>
      <c r="AA21" s="143">
        <f t="shared" si="0"/>
        <v>0</v>
      </c>
      <c r="AB21" s="145">
        <f t="shared" si="1"/>
        <v>0</v>
      </c>
      <c r="AC21" s="430">
        <f t="shared" si="2"/>
        <v>0</v>
      </c>
      <c r="AD21" s="431"/>
      <c r="AE21" s="175">
        <f t="shared" si="3"/>
        <v>0</v>
      </c>
    </row>
    <row r="22" spans="1:31" ht="22.5" customHeight="1" x14ac:dyDescent="0.2">
      <c r="A22" s="43">
        <v>17</v>
      </c>
      <c r="B22" s="190"/>
      <c r="C22" s="191"/>
      <c r="D22" s="405"/>
      <c r="E22" s="406"/>
      <c r="F22" s="192"/>
      <c r="G22" s="193"/>
      <c r="H22" s="405"/>
      <c r="I22" s="406"/>
      <c r="J22" s="194"/>
      <c r="K22" s="192"/>
      <c r="L22" s="405"/>
      <c r="M22" s="406"/>
      <c r="N22" s="192"/>
      <c r="O22" s="193"/>
      <c r="P22" s="405"/>
      <c r="Q22" s="406"/>
      <c r="R22" s="194"/>
      <c r="S22" s="192"/>
      <c r="T22" s="405"/>
      <c r="U22" s="406"/>
      <c r="V22" s="192"/>
      <c r="W22" s="193"/>
      <c r="X22" s="405"/>
      <c r="Y22" s="406"/>
      <c r="Z22" s="194"/>
      <c r="AA22" s="143">
        <f t="shared" si="0"/>
        <v>0</v>
      </c>
      <c r="AB22" s="145">
        <f t="shared" si="1"/>
        <v>0</v>
      </c>
      <c r="AC22" s="430">
        <f t="shared" si="2"/>
        <v>0</v>
      </c>
      <c r="AD22" s="431"/>
      <c r="AE22" s="175">
        <f t="shared" si="3"/>
        <v>0</v>
      </c>
    </row>
    <row r="23" spans="1:31" ht="22.5" customHeight="1" x14ac:dyDescent="0.2">
      <c r="A23" s="43">
        <v>18</v>
      </c>
      <c r="B23" s="190"/>
      <c r="C23" s="191"/>
      <c r="D23" s="405"/>
      <c r="E23" s="406"/>
      <c r="F23" s="192"/>
      <c r="G23" s="193"/>
      <c r="H23" s="405"/>
      <c r="I23" s="406"/>
      <c r="J23" s="194"/>
      <c r="K23" s="192"/>
      <c r="L23" s="405"/>
      <c r="M23" s="406"/>
      <c r="N23" s="192"/>
      <c r="O23" s="193"/>
      <c r="P23" s="405"/>
      <c r="Q23" s="406"/>
      <c r="R23" s="194"/>
      <c r="S23" s="192"/>
      <c r="T23" s="405"/>
      <c r="U23" s="406"/>
      <c r="V23" s="192"/>
      <c r="W23" s="193"/>
      <c r="X23" s="405"/>
      <c r="Y23" s="406"/>
      <c r="Z23" s="194"/>
      <c r="AA23" s="143">
        <f t="shared" ref="AA23:AB25" si="4">SUM(C23,G23,K23,O23,S23,W23)</f>
        <v>0</v>
      </c>
      <c r="AB23" s="145">
        <f t="shared" si="4"/>
        <v>0</v>
      </c>
      <c r="AC23" s="430">
        <f>SUM(F23,J23,N23,R23,V23,Z23)</f>
        <v>0</v>
      </c>
      <c r="AD23" s="431"/>
      <c r="AE23" s="175">
        <f>IFERROR(AC23/AB23,0)</f>
        <v>0</v>
      </c>
    </row>
    <row r="24" spans="1:31" ht="22.5" customHeight="1" x14ac:dyDescent="0.2">
      <c r="A24" s="43">
        <v>19</v>
      </c>
      <c r="B24" s="190"/>
      <c r="C24" s="191"/>
      <c r="D24" s="405"/>
      <c r="E24" s="406"/>
      <c r="F24" s="192"/>
      <c r="G24" s="193"/>
      <c r="H24" s="405"/>
      <c r="I24" s="406"/>
      <c r="J24" s="194"/>
      <c r="K24" s="192"/>
      <c r="L24" s="405"/>
      <c r="M24" s="406"/>
      <c r="N24" s="192"/>
      <c r="O24" s="193"/>
      <c r="P24" s="405"/>
      <c r="Q24" s="406"/>
      <c r="R24" s="194"/>
      <c r="S24" s="192"/>
      <c r="T24" s="405"/>
      <c r="U24" s="406"/>
      <c r="V24" s="192"/>
      <c r="W24" s="193"/>
      <c r="X24" s="405"/>
      <c r="Y24" s="406"/>
      <c r="Z24" s="194"/>
      <c r="AA24" s="143">
        <f t="shared" si="4"/>
        <v>0</v>
      </c>
      <c r="AB24" s="145">
        <f t="shared" si="4"/>
        <v>0</v>
      </c>
      <c r="AC24" s="430">
        <f>SUM(F24,J24,N24,R24,V24,Z24)</f>
        <v>0</v>
      </c>
      <c r="AD24" s="431"/>
      <c r="AE24" s="175">
        <f>IFERROR(AC24/AB24,0)</f>
        <v>0</v>
      </c>
    </row>
    <row r="25" spans="1:31" ht="22.5" customHeight="1" thickBot="1" x14ac:dyDescent="0.25">
      <c r="A25" s="33">
        <v>20</v>
      </c>
      <c r="B25" s="197"/>
      <c r="C25" s="198"/>
      <c r="D25" s="413"/>
      <c r="E25" s="414"/>
      <c r="F25" s="199"/>
      <c r="G25" s="200"/>
      <c r="H25" s="413"/>
      <c r="I25" s="414"/>
      <c r="J25" s="201"/>
      <c r="K25" s="199"/>
      <c r="L25" s="413"/>
      <c r="M25" s="414"/>
      <c r="N25" s="199"/>
      <c r="O25" s="200"/>
      <c r="P25" s="413"/>
      <c r="Q25" s="414"/>
      <c r="R25" s="201"/>
      <c r="S25" s="199"/>
      <c r="T25" s="413"/>
      <c r="U25" s="414"/>
      <c r="V25" s="199"/>
      <c r="W25" s="200"/>
      <c r="X25" s="413"/>
      <c r="Y25" s="414"/>
      <c r="Z25" s="201"/>
      <c r="AA25" s="151">
        <f t="shared" si="4"/>
        <v>0</v>
      </c>
      <c r="AB25" s="146">
        <f t="shared" si="4"/>
        <v>0</v>
      </c>
      <c r="AC25" s="432">
        <f>SUM(F25,J25,N25,R25,V25,Z25)</f>
        <v>0</v>
      </c>
      <c r="AD25" s="433"/>
      <c r="AE25" s="176">
        <f>IFERROR(AC25/AB25,0)</f>
        <v>0</v>
      </c>
    </row>
    <row r="26" spans="1:31" ht="22.5" customHeight="1" thickTop="1" thickBot="1" x14ac:dyDescent="0.25">
      <c r="A26" s="211" t="s">
        <v>3</v>
      </c>
      <c r="B26" s="167"/>
      <c r="C26" s="148">
        <f>SUM(C6:C25)</f>
        <v>0</v>
      </c>
      <c r="D26" s="411">
        <f>SUM(D6:D25)</f>
        <v>0</v>
      </c>
      <c r="E26" s="412"/>
      <c r="F26" s="147">
        <f>SUM(F6:F25)</f>
        <v>0</v>
      </c>
      <c r="G26" s="172">
        <f>SUM(G6:G25)</f>
        <v>0</v>
      </c>
      <c r="H26" s="411">
        <f>SUM(H6:H25)</f>
        <v>0</v>
      </c>
      <c r="I26" s="412"/>
      <c r="J26" s="178">
        <f>SUM(J6:J25)</f>
        <v>0</v>
      </c>
      <c r="K26" s="147">
        <f>SUM(K6:K25)</f>
        <v>0</v>
      </c>
      <c r="L26" s="411">
        <f>SUM(L6:L25)</f>
        <v>0</v>
      </c>
      <c r="M26" s="412"/>
      <c r="N26" s="147">
        <f>SUM(N6:N25)</f>
        <v>0</v>
      </c>
      <c r="O26" s="172">
        <f>SUM(O6:O25)</f>
        <v>0</v>
      </c>
      <c r="P26" s="411">
        <f>SUM(P6:P25)</f>
        <v>0</v>
      </c>
      <c r="Q26" s="412"/>
      <c r="R26" s="178">
        <f>SUM(R6:R25)</f>
        <v>0</v>
      </c>
      <c r="S26" s="147">
        <f>SUM(S6:S25)</f>
        <v>0</v>
      </c>
      <c r="T26" s="411">
        <f>SUM(T6:T25)</f>
        <v>0</v>
      </c>
      <c r="U26" s="412"/>
      <c r="V26" s="147">
        <f>SUM(V6:V25)</f>
        <v>0</v>
      </c>
      <c r="W26" s="172">
        <f>SUM(W6:W25)</f>
        <v>0</v>
      </c>
      <c r="X26" s="411">
        <f>SUM(X6:X25)</f>
        <v>0</v>
      </c>
      <c r="Y26" s="412"/>
      <c r="Z26" s="178">
        <f>SUM(Z6:Z25)</f>
        <v>0</v>
      </c>
      <c r="AA26" s="147">
        <f>SUM(AA6:AA25)</f>
        <v>0</v>
      </c>
      <c r="AB26" s="149">
        <f>SUM(AB6:AB25)</f>
        <v>0</v>
      </c>
      <c r="AC26" s="434">
        <f>SUM(AC6:AC25)</f>
        <v>0</v>
      </c>
      <c r="AD26" s="435"/>
      <c r="AE26" s="177">
        <f>IFERROR(AC26/AB26,0)</f>
        <v>0</v>
      </c>
    </row>
    <row r="27" spans="1:31" ht="21.6" customHeight="1" x14ac:dyDescent="0.2"/>
    <row r="28" spans="1:31" x14ac:dyDescent="0.2">
      <c r="A28" s="111" t="s">
        <v>61</v>
      </c>
      <c r="B28" s="210"/>
      <c r="C28" s="111" t="s">
        <v>60</v>
      </c>
      <c r="D28" s="111"/>
      <c r="E28" s="111"/>
      <c r="F28" s="111"/>
      <c r="G28" s="111"/>
      <c r="H28" s="111"/>
      <c r="I28" s="111"/>
      <c r="J28" s="111"/>
      <c r="K28" s="111"/>
    </row>
    <row r="29" spans="1:31" x14ac:dyDescent="0.2">
      <c r="A29" s="22"/>
    </row>
  </sheetData>
  <sheetProtection password="C1B1" sheet="1" selectLockedCells="1"/>
  <mergeCells count="108">
    <mergeCell ref="AC6:AD6"/>
    <mergeCell ref="AC7:AD7"/>
    <mergeCell ref="AC18:AD18"/>
    <mergeCell ref="AC19:AD19"/>
    <mergeCell ref="AC20:AD20"/>
    <mergeCell ref="AC21:AD21"/>
    <mergeCell ref="AC22:AD22"/>
    <mergeCell ref="AC23:AD23"/>
    <mergeCell ref="X26:Y26"/>
    <mergeCell ref="AC24:AD24"/>
    <mergeCell ref="AC25:AD25"/>
    <mergeCell ref="AC26:AD26"/>
    <mergeCell ref="P26:Q26"/>
    <mergeCell ref="L26:M26"/>
    <mergeCell ref="H26:I26"/>
    <mergeCell ref="P23:Q23"/>
    <mergeCell ref="P24:Q24"/>
    <mergeCell ref="P25:Q25"/>
    <mergeCell ref="L23:M23"/>
    <mergeCell ref="L24:M24"/>
    <mergeCell ref="L25:M25"/>
    <mergeCell ref="W3:X3"/>
    <mergeCell ref="X4:Y5"/>
    <mergeCell ref="X6:Y6"/>
    <mergeCell ref="X7:Y7"/>
    <mergeCell ref="X18:Y18"/>
    <mergeCell ref="X19:Y19"/>
    <mergeCell ref="W4:W5"/>
    <mergeCell ref="X24:Y24"/>
    <mergeCell ref="X25:Y25"/>
    <mergeCell ref="P18:Q18"/>
    <mergeCell ref="P19:Q19"/>
    <mergeCell ref="L20:M20"/>
    <mergeCell ref="P20:Q20"/>
    <mergeCell ref="P21:Q21"/>
    <mergeCell ref="P22:Q22"/>
    <mergeCell ref="S3:T3"/>
    <mergeCell ref="T4:U5"/>
    <mergeCell ref="T6:U6"/>
    <mergeCell ref="T7:U7"/>
    <mergeCell ref="T18:U18"/>
    <mergeCell ref="T19:U19"/>
    <mergeCell ref="O3:P3"/>
    <mergeCell ref="P4:Q5"/>
    <mergeCell ref="D23:E23"/>
    <mergeCell ref="D24:E24"/>
    <mergeCell ref="D25:E25"/>
    <mergeCell ref="G3:H3"/>
    <mergeCell ref="H4:I5"/>
    <mergeCell ref="H6:I6"/>
    <mergeCell ref="H7:I7"/>
    <mergeCell ref="H18:I18"/>
    <mergeCell ref="H19:I19"/>
    <mergeCell ref="C3:D3"/>
    <mergeCell ref="H20:I20"/>
    <mergeCell ref="H21:I21"/>
    <mergeCell ref="H22:I22"/>
    <mergeCell ref="H23:I23"/>
    <mergeCell ref="H24:I24"/>
    <mergeCell ref="H25:I25"/>
    <mergeCell ref="D26:E26"/>
    <mergeCell ref="Z4:Z5"/>
    <mergeCell ref="T24:U24"/>
    <mergeCell ref="T25:U25"/>
    <mergeCell ref="T26:U26"/>
    <mergeCell ref="N4:N5"/>
    <mergeCell ref="K4:K5"/>
    <mergeCell ref="O4:O5"/>
    <mergeCell ref="R4:R5"/>
    <mergeCell ref="T20:U20"/>
    <mergeCell ref="T21:U21"/>
    <mergeCell ref="T22:U22"/>
    <mergeCell ref="T23:U23"/>
    <mergeCell ref="X20:Y20"/>
    <mergeCell ref="X21:Y21"/>
    <mergeCell ref="X22:Y22"/>
    <mergeCell ref="X23:Y23"/>
    <mergeCell ref="D4:E5"/>
    <mergeCell ref="D6:E6"/>
    <mergeCell ref="D7:E7"/>
    <mergeCell ref="D18:E18"/>
    <mergeCell ref="D19:E19"/>
    <mergeCell ref="S4:S5"/>
    <mergeCell ref="V4:V5"/>
    <mergeCell ref="A3:A5"/>
    <mergeCell ref="B3:B5"/>
    <mergeCell ref="AA3:AD3"/>
    <mergeCell ref="AE3:AE5"/>
    <mergeCell ref="C4:C5"/>
    <mergeCell ref="D22:E22"/>
    <mergeCell ref="F4:F5"/>
    <mergeCell ref="G4:G5"/>
    <mergeCell ref="J4:J5"/>
    <mergeCell ref="D20:E20"/>
    <mergeCell ref="D21:E21"/>
    <mergeCell ref="AC4:AD5"/>
    <mergeCell ref="AA4:AA5"/>
    <mergeCell ref="AB4:AB5"/>
    <mergeCell ref="L21:M21"/>
    <mergeCell ref="L22:M22"/>
    <mergeCell ref="K3:L3"/>
    <mergeCell ref="L4:M5"/>
    <mergeCell ref="L6:M6"/>
    <mergeCell ref="L7:M7"/>
    <mergeCell ref="L18:M18"/>
    <mergeCell ref="L19:M19"/>
    <mergeCell ref="P6:Q6"/>
    <mergeCell ref="P7:Q7"/>
  </mergeCells>
  <phoneticPr fontId="2"/>
  <dataValidations count="1">
    <dataValidation imeMode="off" allowBlank="1" showInputMessage="1" showErrorMessage="1" sqref="C6:D25 F6:H25 J6:L25 N6:P25 V6:X25 R6:T25 C3:Z3 Z6:Z25" xr:uid="{B0998E7F-1F4E-4287-8D95-FC149D1EA37A}"/>
  </dataValidations>
  <printOptions verticalCentered="1"/>
  <pageMargins left="0.70866141732283472" right="0.31496062992125984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0FF1-9AE4-4ABC-ACA9-C11E7FBDEFDA}">
  <sheetPr codeName="Sheet4"/>
  <dimension ref="A1:AG28"/>
  <sheetViews>
    <sheetView showGridLines="0" showZeros="0" tabSelected="1" zoomScaleNormal="100" zoomScaleSheetLayoutView="100" workbookViewId="0">
      <selection activeCell="B7" sqref="B7"/>
    </sheetView>
  </sheetViews>
  <sheetFormatPr defaultColWidth="9" defaultRowHeight="13.2" x14ac:dyDescent="0.2"/>
  <cols>
    <col min="1" max="1" width="4.77734375" style="41" customWidth="1"/>
    <col min="2" max="2" width="16.33203125" style="22" customWidth="1"/>
    <col min="3" max="3" width="4.6640625" style="22" customWidth="1"/>
    <col min="4" max="5" width="3.33203125" style="22" customWidth="1"/>
    <col min="6" max="6" width="9.109375" style="22" customWidth="1"/>
    <col min="7" max="7" width="4.6640625" style="22" customWidth="1"/>
    <col min="8" max="9" width="3.33203125" style="22" customWidth="1"/>
    <col min="10" max="10" width="9.109375" style="22" customWidth="1"/>
    <col min="11" max="11" width="4.6640625" style="22" customWidth="1"/>
    <col min="12" max="13" width="3.33203125" style="22" customWidth="1"/>
    <col min="14" max="14" width="9.109375" style="22" customWidth="1"/>
    <col min="15" max="15" width="4.6640625" style="22" customWidth="1"/>
    <col min="16" max="17" width="3.33203125" style="22" customWidth="1"/>
    <col min="18" max="18" width="9.109375" style="22" customWidth="1"/>
    <col min="19" max="19" width="4.6640625" style="22" customWidth="1"/>
    <col min="20" max="21" width="3.33203125" style="22" customWidth="1"/>
    <col min="22" max="22" width="9.109375" style="22" customWidth="1"/>
    <col min="23" max="23" width="4.6640625" style="22" customWidth="1"/>
    <col min="24" max="25" width="3.33203125" style="22" customWidth="1"/>
    <col min="26" max="26" width="9.109375" style="22" customWidth="1"/>
    <col min="27" max="27" width="4.88671875" style="22" customWidth="1"/>
    <col min="28" max="28" width="6.6640625" style="22" customWidth="1"/>
    <col min="29" max="29" width="5.109375" style="22" customWidth="1"/>
    <col min="30" max="30" width="4.6640625" style="22" customWidth="1"/>
    <col min="31" max="31" width="7.44140625" style="22" customWidth="1"/>
    <col min="32" max="16384" width="9" style="22"/>
  </cols>
  <sheetData>
    <row r="1" spans="1:33" ht="21.6" customHeight="1" x14ac:dyDescent="0.2">
      <c r="A1" s="48" t="s">
        <v>59</v>
      </c>
      <c r="B1" s="49"/>
      <c r="C1" s="49"/>
      <c r="D1" s="49"/>
      <c r="E1" s="49"/>
      <c r="F1" s="50"/>
      <c r="G1" s="184"/>
      <c r="H1" s="49" t="s">
        <v>28</v>
      </c>
      <c r="I1" s="184"/>
      <c r="J1" s="49" t="s">
        <v>29</v>
      </c>
      <c r="K1" s="184"/>
      <c r="L1" s="49" t="s">
        <v>28</v>
      </c>
      <c r="M1" s="184"/>
      <c r="N1" s="49" t="s">
        <v>30</v>
      </c>
      <c r="O1" s="49"/>
      <c r="P1" s="49"/>
      <c r="Q1" s="49"/>
      <c r="R1" s="51"/>
      <c r="T1" s="438"/>
      <c r="U1" s="438"/>
      <c r="V1" s="438"/>
      <c r="W1" s="49"/>
      <c r="X1" s="49"/>
      <c r="Y1" s="49"/>
      <c r="Z1" s="49"/>
      <c r="AA1" s="49"/>
      <c r="AB1" s="49"/>
      <c r="AC1" s="49"/>
      <c r="AD1" s="49"/>
      <c r="AE1" s="49"/>
      <c r="AG1" s="44"/>
    </row>
    <row r="2" spans="1:33" ht="6" customHeight="1" thickBo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3" ht="20.25" customHeight="1" x14ac:dyDescent="0.2">
      <c r="A3" s="391" t="s">
        <v>1</v>
      </c>
      <c r="B3" s="393" t="s">
        <v>25</v>
      </c>
      <c r="C3" s="429"/>
      <c r="D3" s="427"/>
      <c r="E3" s="42" t="s">
        <v>13</v>
      </c>
      <c r="F3" s="182"/>
      <c r="G3" s="426"/>
      <c r="H3" s="427"/>
      <c r="I3" s="42" t="s">
        <v>13</v>
      </c>
      <c r="J3" s="183"/>
      <c r="K3" s="427"/>
      <c r="L3" s="427"/>
      <c r="M3" s="42" t="s">
        <v>13</v>
      </c>
      <c r="N3" s="182"/>
      <c r="O3" s="426"/>
      <c r="P3" s="427"/>
      <c r="Q3" s="42" t="s">
        <v>13</v>
      </c>
      <c r="R3" s="183"/>
      <c r="S3" s="427"/>
      <c r="T3" s="427"/>
      <c r="U3" s="42" t="s">
        <v>13</v>
      </c>
      <c r="V3" s="182"/>
      <c r="W3" s="426"/>
      <c r="X3" s="427"/>
      <c r="Y3" s="42" t="s">
        <v>13</v>
      </c>
      <c r="Z3" s="183"/>
      <c r="AA3" s="439" t="s">
        <v>27</v>
      </c>
      <c r="AB3" s="439"/>
      <c r="AC3" s="440" t="s">
        <v>35</v>
      </c>
      <c r="AD3" s="443" t="s">
        <v>62</v>
      </c>
      <c r="AE3" s="400"/>
    </row>
    <row r="4" spans="1:33" ht="15.9" customHeight="1" x14ac:dyDescent="0.2">
      <c r="A4" s="392"/>
      <c r="B4" s="394"/>
      <c r="C4" s="403" t="s">
        <v>2</v>
      </c>
      <c r="D4" s="415" t="s">
        <v>55</v>
      </c>
      <c r="E4" s="416"/>
      <c r="F4" s="446" t="s">
        <v>26</v>
      </c>
      <c r="G4" s="447" t="s">
        <v>2</v>
      </c>
      <c r="H4" s="415" t="s">
        <v>55</v>
      </c>
      <c r="I4" s="416"/>
      <c r="J4" s="448" t="s">
        <v>26</v>
      </c>
      <c r="K4" s="423" t="s">
        <v>2</v>
      </c>
      <c r="L4" s="415" t="s">
        <v>55</v>
      </c>
      <c r="M4" s="416"/>
      <c r="N4" s="446" t="s">
        <v>26</v>
      </c>
      <c r="O4" s="447" t="s">
        <v>2</v>
      </c>
      <c r="P4" s="415" t="s">
        <v>55</v>
      </c>
      <c r="Q4" s="416"/>
      <c r="R4" s="448" t="s">
        <v>26</v>
      </c>
      <c r="S4" s="423" t="s">
        <v>2</v>
      </c>
      <c r="T4" s="415" t="s">
        <v>55</v>
      </c>
      <c r="U4" s="416"/>
      <c r="V4" s="446" t="s">
        <v>26</v>
      </c>
      <c r="W4" s="447" t="s">
        <v>2</v>
      </c>
      <c r="X4" s="415" t="s">
        <v>55</v>
      </c>
      <c r="Y4" s="416"/>
      <c r="Z4" s="448" t="s">
        <v>26</v>
      </c>
      <c r="AA4" s="423" t="s">
        <v>2</v>
      </c>
      <c r="AB4" s="415" t="s">
        <v>57</v>
      </c>
      <c r="AC4" s="441"/>
      <c r="AD4" s="444"/>
      <c r="AE4" s="401"/>
    </row>
    <row r="5" spans="1:33" ht="23.25" customHeight="1" thickBot="1" x14ac:dyDescent="0.25">
      <c r="A5" s="359"/>
      <c r="B5" s="395"/>
      <c r="C5" s="404"/>
      <c r="D5" s="417"/>
      <c r="E5" s="418"/>
      <c r="F5" s="445"/>
      <c r="G5" s="395"/>
      <c r="H5" s="417"/>
      <c r="I5" s="418"/>
      <c r="J5" s="449"/>
      <c r="K5" s="269"/>
      <c r="L5" s="417"/>
      <c r="M5" s="418"/>
      <c r="N5" s="445"/>
      <c r="O5" s="395"/>
      <c r="P5" s="417"/>
      <c r="Q5" s="418"/>
      <c r="R5" s="449"/>
      <c r="S5" s="269"/>
      <c r="T5" s="417"/>
      <c r="U5" s="418"/>
      <c r="V5" s="445"/>
      <c r="W5" s="395"/>
      <c r="X5" s="417"/>
      <c r="Y5" s="418"/>
      <c r="Z5" s="449"/>
      <c r="AA5" s="269"/>
      <c r="AB5" s="417"/>
      <c r="AC5" s="442"/>
      <c r="AD5" s="445"/>
      <c r="AE5" s="402"/>
    </row>
    <row r="6" spans="1:33" ht="22.5" customHeight="1" x14ac:dyDescent="0.2">
      <c r="A6" s="45">
        <v>1</v>
      </c>
      <c r="B6" s="185">
        <f>免税軽油使用実績報告書!B6</f>
        <v>0</v>
      </c>
      <c r="C6" s="186"/>
      <c r="D6" s="452"/>
      <c r="E6" s="453"/>
      <c r="F6" s="202"/>
      <c r="G6" s="188"/>
      <c r="H6" s="452"/>
      <c r="I6" s="453"/>
      <c r="J6" s="203"/>
      <c r="K6" s="187"/>
      <c r="L6" s="452"/>
      <c r="M6" s="453"/>
      <c r="N6" s="202"/>
      <c r="O6" s="188"/>
      <c r="P6" s="452"/>
      <c r="Q6" s="453"/>
      <c r="R6" s="203"/>
      <c r="S6" s="187"/>
      <c r="T6" s="452"/>
      <c r="U6" s="453"/>
      <c r="V6" s="202"/>
      <c r="W6" s="188"/>
      <c r="X6" s="452"/>
      <c r="Y6" s="453"/>
      <c r="Z6" s="203"/>
      <c r="AA6" s="143">
        <f>SUM(C6,G6,K6,O6,S6,W6)</f>
        <v>0</v>
      </c>
      <c r="AB6" s="152">
        <f>SUM(D6,H6,L6,P6,T6,X6)</f>
        <v>0</v>
      </c>
      <c r="AC6" s="168">
        <f>IFERROR(ROUND(免税軽油使用実績報告書!AE6,1),0)</f>
        <v>0</v>
      </c>
      <c r="AD6" s="454">
        <f>INT(AC6*AB6)</f>
        <v>0</v>
      </c>
      <c r="AE6" s="455"/>
    </row>
    <row r="7" spans="1:33" ht="22.5" customHeight="1" x14ac:dyDescent="0.2">
      <c r="A7" s="45">
        <v>2</v>
      </c>
      <c r="B7" s="185">
        <f>免税軽油使用実績報告書!B7</f>
        <v>0</v>
      </c>
      <c r="C7" s="186"/>
      <c r="D7" s="204"/>
      <c r="E7" s="205"/>
      <c r="F7" s="202"/>
      <c r="G7" s="188"/>
      <c r="H7" s="204"/>
      <c r="I7" s="205"/>
      <c r="J7" s="203"/>
      <c r="K7" s="187"/>
      <c r="L7" s="204"/>
      <c r="M7" s="205"/>
      <c r="N7" s="202"/>
      <c r="O7" s="188"/>
      <c r="P7" s="204"/>
      <c r="Q7" s="205"/>
      <c r="R7" s="203"/>
      <c r="S7" s="187"/>
      <c r="T7" s="204"/>
      <c r="U7" s="205"/>
      <c r="V7" s="202"/>
      <c r="W7" s="188"/>
      <c r="X7" s="204"/>
      <c r="Y7" s="205"/>
      <c r="Z7" s="203"/>
      <c r="AA7" s="143">
        <f t="shared" ref="AA7:AB22" si="0">SUM(C7,G7,K7,O7,S7,W7)</f>
        <v>0</v>
      </c>
      <c r="AB7" s="152">
        <f t="shared" si="0"/>
        <v>0</v>
      </c>
      <c r="AC7" s="168">
        <f>IFERROR(ROUND(免税軽油使用実績報告書!AE7,1),0)</f>
        <v>0</v>
      </c>
      <c r="AD7" s="143">
        <f t="shared" ref="AD7:AD25" si="1">INT(AC7*AB7)</f>
        <v>0</v>
      </c>
      <c r="AE7" s="181"/>
    </row>
    <row r="8" spans="1:33" ht="22.5" customHeight="1" x14ac:dyDescent="0.2">
      <c r="A8" s="45">
        <v>3</v>
      </c>
      <c r="B8" s="185">
        <f>免税軽油使用実績報告書!B8</f>
        <v>0</v>
      </c>
      <c r="C8" s="186"/>
      <c r="D8" s="204"/>
      <c r="E8" s="205"/>
      <c r="F8" s="202"/>
      <c r="G8" s="188"/>
      <c r="H8" s="204"/>
      <c r="I8" s="205"/>
      <c r="J8" s="203"/>
      <c r="K8" s="187"/>
      <c r="L8" s="204"/>
      <c r="M8" s="205"/>
      <c r="N8" s="202"/>
      <c r="O8" s="188"/>
      <c r="P8" s="204"/>
      <c r="Q8" s="205"/>
      <c r="R8" s="203"/>
      <c r="S8" s="187"/>
      <c r="T8" s="204"/>
      <c r="U8" s="205"/>
      <c r="V8" s="202"/>
      <c r="W8" s="188"/>
      <c r="X8" s="204"/>
      <c r="Y8" s="205"/>
      <c r="Z8" s="203"/>
      <c r="AA8" s="143">
        <f t="shared" si="0"/>
        <v>0</v>
      </c>
      <c r="AB8" s="152">
        <f t="shared" si="0"/>
        <v>0</v>
      </c>
      <c r="AC8" s="168">
        <f>IFERROR(ROUND(免税軽油使用実績報告書!AE8,1),0)</f>
        <v>0</v>
      </c>
      <c r="AD8" s="143">
        <f t="shared" si="1"/>
        <v>0</v>
      </c>
      <c r="AE8" s="181"/>
    </row>
    <row r="9" spans="1:33" ht="22.5" customHeight="1" x14ac:dyDescent="0.2">
      <c r="A9" s="45">
        <v>4</v>
      </c>
      <c r="B9" s="185">
        <f>免税軽油使用実績報告書!B9</f>
        <v>0</v>
      </c>
      <c r="C9" s="186"/>
      <c r="D9" s="204"/>
      <c r="E9" s="205"/>
      <c r="F9" s="202"/>
      <c r="G9" s="188"/>
      <c r="H9" s="204"/>
      <c r="I9" s="205"/>
      <c r="J9" s="203"/>
      <c r="K9" s="187"/>
      <c r="L9" s="204"/>
      <c r="M9" s="205"/>
      <c r="N9" s="202"/>
      <c r="O9" s="188"/>
      <c r="P9" s="204"/>
      <c r="Q9" s="205"/>
      <c r="R9" s="203"/>
      <c r="S9" s="187"/>
      <c r="T9" s="204"/>
      <c r="U9" s="205"/>
      <c r="V9" s="202"/>
      <c r="W9" s="188"/>
      <c r="X9" s="204"/>
      <c r="Y9" s="205"/>
      <c r="Z9" s="203"/>
      <c r="AA9" s="143">
        <f t="shared" si="0"/>
        <v>0</v>
      </c>
      <c r="AB9" s="152">
        <f t="shared" si="0"/>
        <v>0</v>
      </c>
      <c r="AC9" s="168">
        <f>IFERROR(ROUND(免税軽油使用実績報告書!AE9,1),0)</f>
        <v>0</v>
      </c>
      <c r="AD9" s="143">
        <f t="shared" si="1"/>
        <v>0</v>
      </c>
      <c r="AE9" s="181"/>
    </row>
    <row r="10" spans="1:33" ht="22.5" customHeight="1" x14ac:dyDescent="0.2">
      <c r="A10" s="45">
        <v>5</v>
      </c>
      <c r="B10" s="185">
        <f>免税軽油使用実績報告書!B10</f>
        <v>0</v>
      </c>
      <c r="C10" s="186"/>
      <c r="D10" s="204"/>
      <c r="E10" s="205"/>
      <c r="F10" s="202"/>
      <c r="G10" s="188"/>
      <c r="H10" s="204"/>
      <c r="I10" s="205"/>
      <c r="J10" s="203"/>
      <c r="K10" s="187"/>
      <c r="L10" s="204"/>
      <c r="M10" s="205"/>
      <c r="N10" s="202"/>
      <c r="O10" s="188"/>
      <c r="P10" s="204"/>
      <c r="Q10" s="205"/>
      <c r="R10" s="203"/>
      <c r="S10" s="187"/>
      <c r="T10" s="204"/>
      <c r="U10" s="205"/>
      <c r="V10" s="202"/>
      <c r="W10" s="188"/>
      <c r="X10" s="204"/>
      <c r="Y10" s="205"/>
      <c r="Z10" s="203"/>
      <c r="AA10" s="143">
        <f t="shared" si="0"/>
        <v>0</v>
      </c>
      <c r="AB10" s="152">
        <f t="shared" si="0"/>
        <v>0</v>
      </c>
      <c r="AC10" s="168">
        <f>IFERROR(ROUND(免税軽油使用実績報告書!AE10,1),0)</f>
        <v>0</v>
      </c>
      <c r="AD10" s="143">
        <f t="shared" si="1"/>
        <v>0</v>
      </c>
      <c r="AE10" s="181"/>
    </row>
    <row r="11" spans="1:33" ht="22.5" customHeight="1" x14ac:dyDescent="0.2">
      <c r="A11" s="45">
        <v>6</v>
      </c>
      <c r="B11" s="185">
        <f>免税軽油使用実績報告書!B11</f>
        <v>0</v>
      </c>
      <c r="C11" s="186"/>
      <c r="D11" s="204"/>
      <c r="E11" s="205"/>
      <c r="F11" s="202"/>
      <c r="G11" s="188"/>
      <c r="H11" s="204"/>
      <c r="I11" s="205"/>
      <c r="J11" s="203"/>
      <c r="K11" s="187"/>
      <c r="L11" s="204"/>
      <c r="M11" s="205"/>
      <c r="N11" s="202"/>
      <c r="O11" s="188"/>
      <c r="P11" s="204"/>
      <c r="Q11" s="205"/>
      <c r="R11" s="203"/>
      <c r="S11" s="187"/>
      <c r="T11" s="204"/>
      <c r="U11" s="205"/>
      <c r="V11" s="202"/>
      <c r="W11" s="188"/>
      <c r="X11" s="204"/>
      <c r="Y11" s="205"/>
      <c r="Z11" s="203"/>
      <c r="AA11" s="143">
        <f t="shared" si="0"/>
        <v>0</v>
      </c>
      <c r="AB11" s="152">
        <f t="shared" si="0"/>
        <v>0</v>
      </c>
      <c r="AC11" s="168">
        <f>IFERROR(ROUND(免税軽油使用実績報告書!AE11,1),0)</f>
        <v>0</v>
      </c>
      <c r="AD11" s="143">
        <f t="shared" si="1"/>
        <v>0</v>
      </c>
      <c r="AE11" s="181"/>
    </row>
    <row r="12" spans="1:33" ht="22.5" customHeight="1" x14ac:dyDescent="0.2">
      <c r="A12" s="45">
        <v>7</v>
      </c>
      <c r="B12" s="185">
        <f>免税軽油使用実績報告書!B12</f>
        <v>0</v>
      </c>
      <c r="C12" s="186"/>
      <c r="D12" s="204"/>
      <c r="E12" s="205"/>
      <c r="F12" s="202"/>
      <c r="G12" s="188"/>
      <c r="H12" s="204"/>
      <c r="I12" s="205"/>
      <c r="J12" s="203"/>
      <c r="K12" s="187"/>
      <c r="L12" s="204"/>
      <c r="M12" s="205"/>
      <c r="N12" s="202"/>
      <c r="O12" s="188"/>
      <c r="P12" s="204"/>
      <c r="Q12" s="205"/>
      <c r="R12" s="203"/>
      <c r="S12" s="187"/>
      <c r="T12" s="204"/>
      <c r="U12" s="205"/>
      <c r="V12" s="202"/>
      <c r="W12" s="188"/>
      <c r="X12" s="204"/>
      <c r="Y12" s="205"/>
      <c r="Z12" s="203"/>
      <c r="AA12" s="143">
        <f t="shared" si="0"/>
        <v>0</v>
      </c>
      <c r="AB12" s="152">
        <f t="shared" si="0"/>
        <v>0</v>
      </c>
      <c r="AC12" s="168">
        <f>IFERROR(ROUND(免税軽油使用実績報告書!AE12,1),0)</f>
        <v>0</v>
      </c>
      <c r="AD12" s="143">
        <f t="shared" si="1"/>
        <v>0</v>
      </c>
      <c r="AE12" s="181"/>
    </row>
    <row r="13" spans="1:33" ht="22.5" customHeight="1" x14ac:dyDescent="0.2">
      <c r="A13" s="45">
        <v>8</v>
      </c>
      <c r="B13" s="185">
        <f>免税軽油使用実績報告書!B13</f>
        <v>0</v>
      </c>
      <c r="C13" s="186"/>
      <c r="D13" s="204"/>
      <c r="E13" s="205"/>
      <c r="F13" s="202"/>
      <c r="G13" s="188"/>
      <c r="H13" s="204"/>
      <c r="I13" s="205"/>
      <c r="J13" s="203"/>
      <c r="K13" s="187"/>
      <c r="L13" s="204"/>
      <c r="M13" s="205"/>
      <c r="N13" s="202"/>
      <c r="O13" s="188"/>
      <c r="P13" s="204"/>
      <c r="Q13" s="205"/>
      <c r="R13" s="203"/>
      <c r="S13" s="187"/>
      <c r="T13" s="204"/>
      <c r="U13" s="205"/>
      <c r="V13" s="202"/>
      <c r="W13" s="188"/>
      <c r="X13" s="204"/>
      <c r="Y13" s="205"/>
      <c r="Z13" s="203"/>
      <c r="AA13" s="143">
        <f t="shared" si="0"/>
        <v>0</v>
      </c>
      <c r="AB13" s="152">
        <f t="shared" si="0"/>
        <v>0</v>
      </c>
      <c r="AC13" s="168">
        <f>IFERROR(ROUND(免税軽油使用実績報告書!AE13,1),0)</f>
        <v>0</v>
      </c>
      <c r="AD13" s="143">
        <f t="shared" si="1"/>
        <v>0</v>
      </c>
      <c r="AE13" s="181"/>
    </row>
    <row r="14" spans="1:33" ht="22.5" customHeight="1" x14ac:dyDescent="0.2">
      <c r="A14" s="45">
        <v>9</v>
      </c>
      <c r="B14" s="185">
        <f>免税軽油使用実績報告書!B14</f>
        <v>0</v>
      </c>
      <c r="C14" s="186"/>
      <c r="D14" s="204"/>
      <c r="E14" s="205"/>
      <c r="F14" s="202"/>
      <c r="G14" s="188"/>
      <c r="H14" s="204"/>
      <c r="I14" s="205"/>
      <c r="J14" s="203"/>
      <c r="K14" s="187"/>
      <c r="L14" s="204"/>
      <c r="M14" s="205"/>
      <c r="N14" s="202"/>
      <c r="O14" s="188"/>
      <c r="P14" s="204"/>
      <c r="Q14" s="205"/>
      <c r="R14" s="203"/>
      <c r="S14" s="187"/>
      <c r="T14" s="204"/>
      <c r="U14" s="205"/>
      <c r="V14" s="202"/>
      <c r="W14" s="188"/>
      <c r="X14" s="204"/>
      <c r="Y14" s="205"/>
      <c r="Z14" s="203"/>
      <c r="AA14" s="143">
        <f t="shared" si="0"/>
        <v>0</v>
      </c>
      <c r="AB14" s="152">
        <f t="shared" si="0"/>
        <v>0</v>
      </c>
      <c r="AC14" s="168">
        <f>IFERROR(ROUND(免税軽油使用実績報告書!AE14,1),0)</f>
        <v>0</v>
      </c>
      <c r="AD14" s="143">
        <f t="shared" si="1"/>
        <v>0</v>
      </c>
      <c r="AE14" s="181"/>
    </row>
    <row r="15" spans="1:33" ht="22.5" customHeight="1" x14ac:dyDescent="0.2">
      <c r="A15" s="45">
        <v>10</v>
      </c>
      <c r="B15" s="185">
        <f>免税軽油使用実績報告書!B15</f>
        <v>0</v>
      </c>
      <c r="C15" s="186"/>
      <c r="D15" s="204"/>
      <c r="E15" s="205"/>
      <c r="F15" s="202"/>
      <c r="G15" s="188"/>
      <c r="H15" s="204"/>
      <c r="I15" s="205"/>
      <c r="J15" s="203"/>
      <c r="K15" s="187"/>
      <c r="L15" s="204"/>
      <c r="M15" s="205"/>
      <c r="N15" s="202"/>
      <c r="O15" s="188"/>
      <c r="P15" s="204"/>
      <c r="Q15" s="205"/>
      <c r="R15" s="203"/>
      <c r="S15" s="187"/>
      <c r="T15" s="204"/>
      <c r="U15" s="205"/>
      <c r="V15" s="202"/>
      <c r="W15" s="188"/>
      <c r="X15" s="204"/>
      <c r="Y15" s="205"/>
      <c r="Z15" s="203"/>
      <c r="AA15" s="143">
        <f t="shared" si="0"/>
        <v>0</v>
      </c>
      <c r="AB15" s="152">
        <f t="shared" si="0"/>
        <v>0</v>
      </c>
      <c r="AC15" s="168">
        <f>IFERROR(ROUND(免税軽油使用実績報告書!AE15,1),0)</f>
        <v>0</v>
      </c>
      <c r="AD15" s="143">
        <f t="shared" si="1"/>
        <v>0</v>
      </c>
      <c r="AE15" s="181"/>
    </row>
    <row r="16" spans="1:33" ht="22.5" customHeight="1" x14ac:dyDescent="0.2">
      <c r="A16" s="45">
        <v>11</v>
      </c>
      <c r="B16" s="185">
        <f>免税軽油使用実績報告書!B16</f>
        <v>0</v>
      </c>
      <c r="C16" s="186"/>
      <c r="D16" s="204"/>
      <c r="E16" s="205"/>
      <c r="F16" s="202"/>
      <c r="G16" s="188"/>
      <c r="H16" s="204"/>
      <c r="I16" s="205"/>
      <c r="J16" s="203"/>
      <c r="K16" s="187"/>
      <c r="L16" s="204"/>
      <c r="M16" s="205"/>
      <c r="N16" s="202"/>
      <c r="O16" s="188"/>
      <c r="P16" s="204"/>
      <c r="Q16" s="205"/>
      <c r="R16" s="203"/>
      <c r="S16" s="187"/>
      <c r="T16" s="204"/>
      <c r="U16" s="205"/>
      <c r="V16" s="202"/>
      <c r="W16" s="188"/>
      <c r="X16" s="204"/>
      <c r="Y16" s="205"/>
      <c r="Z16" s="203"/>
      <c r="AA16" s="143">
        <f t="shared" si="0"/>
        <v>0</v>
      </c>
      <c r="AB16" s="152">
        <f t="shared" si="0"/>
        <v>0</v>
      </c>
      <c r="AC16" s="168">
        <f>IFERROR(ROUND(免税軽油使用実績報告書!AE16,1),0)</f>
        <v>0</v>
      </c>
      <c r="AD16" s="143">
        <f t="shared" si="1"/>
        <v>0</v>
      </c>
      <c r="AE16" s="181"/>
    </row>
    <row r="17" spans="1:31" ht="22.5" customHeight="1" x14ac:dyDescent="0.2">
      <c r="A17" s="43">
        <v>12</v>
      </c>
      <c r="B17" s="190">
        <f>免税軽油使用実績報告書!B17</f>
        <v>0</v>
      </c>
      <c r="C17" s="191"/>
      <c r="D17" s="405"/>
      <c r="E17" s="406"/>
      <c r="F17" s="206"/>
      <c r="G17" s="193"/>
      <c r="H17" s="405"/>
      <c r="I17" s="406"/>
      <c r="J17" s="207"/>
      <c r="K17" s="192"/>
      <c r="L17" s="405"/>
      <c r="M17" s="406"/>
      <c r="N17" s="206"/>
      <c r="O17" s="193"/>
      <c r="P17" s="405"/>
      <c r="Q17" s="406"/>
      <c r="R17" s="207"/>
      <c r="S17" s="192"/>
      <c r="T17" s="405"/>
      <c r="U17" s="406"/>
      <c r="V17" s="206"/>
      <c r="W17" s="193"/>
      <c r="X17" s="405"/>
      <c r="Y17" s="406"/>
      <c r="Z17" s="207"/>
      <c r="AA17" s="150">
        <f t="shared" si="0"/>
        <v>0</v>
      </c>
      <c r="AB17" s="153">
        <f t="shared" si="0"/>
        <v>0</v>
      </c>
      <c r="AC17" s="169">
        <f>IFERROR(ROUND(免税軽油使用実績報告書!AE17,1),0)</f>
        <v>0</v>
      </c>
      <c r="AD17" s="450">
        <f t="shared" si="1"/>
        <v>0</v>
      </c>
      <c r="AE17" s="451"/>
    </row>
    <row r="18" spans="1:31" ht="22.5" customHeight="1" x14ac:dyDescent="0.2">
      <c r="A18" s="43">
        <v>13</v>
      </c>
      <c r="B18" s="190">
        <f>免税軽油使用実績報告書!B18</f>
        <v>0</v>
      </c>
      <c r="C18" s="191"/>
      <c r="D18" s="405"/>
      <c r="E18" s="406"/>
      <c r="F18" s="206"/>
      <c r="G18" s="193"/>
      <c r="H18" s="405"/>
      <c r="I18" s="406"/>
      <c r="J18" s="207"/>
      <c r="K18" s="192"/>
      <c r="L18" s="405"/>
      <c r="M18" s="406"/>
      <c r="N18" s="206"/>
      <c r="O18" s="193"/>
      <c r="P18" s="405"/>
      <c r="Q18" s="406"/>
      <c r="R18" s="207"/>
      <c r="S18" s="192"/>
      <c r="T18" s="405"/>
      <c r="U18" s="406"/>
      <c r="V18" s="206"/>
      <c r="W18" s="193"/>
      <c r="X18" s="405"/>
      <c r="Y18" s="406"/>
      <c r="Z18" s="207"/>
      <c r="AA18" s="150">
        <f t="shared" si="0"/>
        <v>0</v>
      </c>
      <c r="AB18" s="153">
        <f t="shared" si="0"/>
        <v>0</v>
      </c>
      <c r="AC18" s="169">
        <f>IFERROR(ROUND(免税軽油使用実績報告書!AE18,1),0)</f>
        <v>0</v>
      </c>
      <c r="AD18" s="450">
        <f t="shared" si="1"/>
        <v>0</v>
      </c>
      <c r="AE18" s="451"/>
    </row>
    <row r="19" spans="1:31" ht="22.5" customHeight="1" x14ac:dyDescent="0.2">
      <c r="A19" s="43">
        <v>14</v>
      </c>
      <c r="B19" s="190">
        <f>免税軽油使用実績報告書!B19</f>
        <v>0</v>
      </c>
      <c r="C19" s="191"/>
      <c r="D19" s="405"/>
      <c r="E19" s="406"/>
      <c r="F19" s="206"/>
      <c r="G19" s="193"/>
      <c r="H19" s="405"/>
      <c r="I19" s="406"/>
      <c r="J19" s="207"/>
      <c r="K19" s="192"/>
      <c r="L19" s="405"/>
      <c r="M19" s="406"/>
      <c r="N19" s="206"/>
      <c r="O19" s="193"/>
      <c r="P19" s="405"/>
      <c r="Q19" s="406"/>
      <c r="R19" s="207"/>
      <c r="S19" s="192"/>
      <c r="T19" s="405"/>
      <c r="U19" s="406"/>
      <c r="V19" s="206"/>
      <c r="W19" s="193"/>
      <c r="X19" s="405"/>
      <c r="Y19" s="406"/>
      <c r="Z19" s="207"/>
      <c r="AA19" s="150">
        <f t="shared" si="0"/>
        <v>0</v>
      </c>
      <c r="AB19" s="153">
        <f t="shared" si="0"/>
        <v>0</v>
      </c>
      <c r="AC19" s="169">
        <f>IFERROR(ROUND(免税軽油使用実績報告書!AE19,1),0)</f>
        <v>0</v>
      </c>
      <c r="AD19" s="450">
        <f t="shared" si="1"/>
        <v>0</v>
      </c>
      <c r="AE19" s="451"/>
    </row>
    <row r="20" spans="1:31" ht="22.5" customHeight="1" x14ac:dyDescent="0.2">
      <c r="A20" s="43">
        <v>15</v>
      </c>
      <c r="B20" s="190">
        <f>免税軽油使用実績報告書!B20</f>
        <v>0</v>
      </c>
      <c r="C20" s="191"/>
      <c r="D20" s="405"/>
      <c r="E20" s="406"/>
      <c r="F20" s="206"/>
      <c r="G20" s="193"/>
      <c r="H20" s="405"/>
      <c r="I20" s="406"/>
      <c r="J20" s="207"/>
      <c r="K20" s="192"/>
      <c r="L20" s="405"/>
      <c r="M20" s="406"/>
      <c r="N20" s="206"/>
      <c r="O20" s="193"/>
      <c r="P20" s="405"/>
      <c r="Q20" s="406"/>
      <c r="R20" s="207"/>
      <c r="S20" s="192"/>
      <c r="T20" s="405"/>
      <c r="U20" s="406"/>
      <c r="V20" s="206"/>
      <c r="W20" s="193"/>
      <c r="X20" s="405"/>
      <c r="Y20" s="406"/>
      <c r="Z20" s="207"/>
      <c r="AA20" s="150">
        <f t="shared" si="0"/>
        <v>0</v>
      </c>
      <c r="AB20" s="153">
        <f t="shared" si="0"/>
        <v>0</v>
      </c>
      <c r="AC20" s="169">
        <f>IFERROR(ROUND(免税軽油使用実績報告書!AE20,1),0)</f>
        <v>0</v>
      </c>
      <c r="AD20" s="450">
        <f t="shared" si="1"/>
        <v>0</v>
      </c>
      <c r="AE20" s="451"/>
    </row>
    <row r="21" spans="1:31" ht="22.5" customHeight="1" x14ac:dyDescent="0.2">
      <c r="A21" s="43">
        <v>16</v>
      </c>
      <c r="B21" s="190">
        <f>免税軽油使用実績報告書!B21</f>
        <v>0</v>
      </c>
      <c r="C21" s="191"/>
      <c r="D21" s="405"/>
      <c r="E21" s="406"/>
      <c r="F21" s="206"/>
      <c r="G21" s="193"/>
      <c r="H21" s="405"/>
      <c r="I21" s="406"/>
      <c r="J21" s="207"/>
      <c r="K21" s="192"/>
      <c r="L21" s="405"/>
      <c r="M21" s="406"/>
      <c r="N21" s="206"/>
      <c r="O21" s="193"/>
      <c r="P21" s="405"/>
      <c r="Q21" s="406"/>
      <c r="R21" s="207"/>
      <c r="S21" s="192"/>
      <c r="T21" s="405"/>
      <c r="U21" s="406"/>
      <c r="V21" s="206"/>
      <c r="W21" s="193"/>
      <c r="X21" s="405"/>
      <c r="Y21" s="406"/>
      <c r="Z21" s="207"/>
      <c r="AA21" s="150">
        <f t="shared" si="0"/>
        <v>0</v>
      </c>
      <c r="AB21" s="153">
        <f t="shared" si="0"/>
        <v>0</v>
      </c>
      <c r="AC21" s="169">
        <f>IFERROR(ROUND(免税軽油使用実績報告書!AE21,1),0)</f>
        <v>0</v>
      </c>
      <c r="AD21" s="450">
        <f t="shared" si="1"/>
        <v>0</v>
      </c>
      <c r="AE21" s="451"/>
    </row>
    <row r="22" spans="1:31" ht="22.5" customHeight="1" x14ac:dyDescent="0.2">
      <c r="A22" s="43">
        <v>17</v>
      </c>
      <c r="B22" s="190">
        <f>免税軽油使用実績報告書!B22</f>
        <v>0</v>
      </c>
      <c r="C22" s="191"/>
      <c r="D22" s="405"/>
      <c r="E22" s="406"/>
      <c r="F22" s="206"/>
      <c r="G22" s="193"/>
      <c r="H22" s="405"/>
      <c r="I22" s="406"/>
      <c r="J22" s="207"/>
      <c r="K22" s="192"/>
      <c r="L22" s="405"/>
      <c r="M22" s="406"/>
      <c r="N22" s="206"/>
      <c r="O22" s="193"/>
      <c r="P22" s="405"/>
      <c r="Q22" s="406"/>
      <c r="R22" s="207"/>
      <c r="S22" s="192"/>
      <c r="T22" s="405"/>
      <c r="U22" s="406"/>
      <c r="V22" s="206"/>
      <c r="W22" s="193"/>
      <c r="X22" s="405"/>
      <c r="Y22" s="406"/>
      <c r="Z22" s="207"/>
      <c r="AA22" s="150">
        <f t="shared" si="0"/>
        <v>0</v>
      </c>
      <c r="AB22" s="153">
        <f t="shared" si="0"/>
        <v>0</v>
      </c>
      <c r="AC22" s="169">
        <f>IFERROR(ROUND(免税軽油使用実績報告書!AE22,1),0)</f>
        <v>0</v>
      </c>
      <c r="AD22" s="450">
        <f t="shared" si="1"/>
        <v>0</v>
      </c>
      <c r="AE22" s="451"/>
    </row>
    <row r="23" spans="1:31" ht="22.5" customHeight="1" x14ac:dyDescent="0.2">
      <c r="A23" s="43">
        <v>18</v>
      </c>
      <c r="B23" s="190">
        <f>免税軽油使用実績報告書!B23</f>
        <v>0</v>
      </c>
      <c r="C23" s="191"/>
      <c r="D23" s="405"/>
      <c r="E23" s="406"/>
      <c r="F23" s="206"/>
      <c r="G23" s="193"/>
      <c r="H23" s="405"/>
      <c r="I23" s="406"/>
      <c r="J23" s="207"/>
      <c r="K23" s="192"/>
      <c r="L23" s="405"/>
      <c r="M23" s="406"/>
      <c r="N23" s="206"/>
      <c r="O23" s="193"/>
      <c r="P23" s="405"/>
      <c r="Q23" s="406"/>
      <c r="R23" s="207"/>
      <c r="S23" s="192"/>
      <c r="T23" s="405"/>
      <c r="U23" s="406"/>
      <c r="V23" s="206"/>
      <c r="W23" s="193"/>
      <c r="X23" s="405"/>
      <c r="Y23" s="406"/>
      <c r="Z23" s="207"/>
      <c r="AA23" s="150">
        <f t="shared" ref="AA23:AB25" si="2">SUM(C23,G23,K23,O23,S23,W23)</f>
        <v>0</v>
      </c>
      <c r="AB23" s="153">
        <f t="shared" si="2"/>
        <v>0</v>
      </c>
      <c r="AC23" s="169">
        <f>IFERROR(ROUND(免税軽油使用実績報告書!AE23,1),0)</f>
        <v>0</v>
      </c>
      <c r="AD23" s="450">
        <f t="shared" si="1"/>
        <v>0</v>
      </c>
      <c r="AE23" s="451"/>
    </row>
    <row r="24" spans="1:31" ht="22.5" customHeight="1" x14ac:dyDescent="0.2">
      <c r="A24" s="43">
        <v>19</v>
      </c>
      <c r="B24" s="190">
        <f>免税軽油使用実績報告書!B24</f>
        <v>0</v>
      </c>
      <c r="C24" s="191"/>
      <c r="D24" s="405"/>
      <c r="E24" s="406"/>
      <c r="F24" s="206"/>
      <c r="G24" s="193"/>
      <c r="H24" s="405"/>
      <c r="I24" s="406"/>
      <c r="J24" s="207"/>
      <c r="K24" s="192"/>
      <c r="L24" s="405"/>
      <c r="M24" s="406"/>
      <c r="N24" s="206"/>
      <c r="O24" s="193"/>
      <c r="P24" s="405"/>
      <c r="Q24" s="406"/>
      <c r="R24" s="207"/>
      <c r="S24" s="192"/>
      <c r="T24" s="405"/>
      <c r="U24" s="406"/>
      <c r="V24" s="206"/>
      <c r="W24" s="193"/>
      <c r="X24" s="405"/>
      <c r="Y24" s="406"/>
      <c r="Z24" s="207"/>
      <c r="AA24" s="150">
        <f t="shared" si="2"/>
        <v>0</v>
      </c>
      <c r="AB24" s="153">
        <f t="shared" si="2"/>
        <v>0</v>
      </c>
      <c r="AC24" s="169">
        <f>IFERROR(ROUND(免税軽油使用実績報告書!AE24,1),0)</f>
        <v>0</v>
      </c>
      <c r="AD24" s="450">
        <f t="shared" si="1"/>
        <v>0</v>
      </c>
      <c r="AE24" s="451"/>
    </row>
    <row r="25" spans="1:31" ht="22.5" customHeight="1" thickBot="1" x14ac:dyDescent="0.25">
      <c r="A25" s="46">
        <v>20</v>
      </c>
      <c r="B25" s="197">
        <f>免税軽油使用実績報告書!B25</f>
        <v>0</v>
      </c>
      <c r="C25" s="198"/>
      <c r="D25" s="413"/>
      <c r="E25" s="414"/>
      <c r="F25" s="208"/>
      <c r="G25" s="200"/>
      <c r="H25" s="413"/>
      <c r="I25" s="414"/>
      <c r="J25" s="209"/>
      <c r="K25" s="199"/>
      <c r="L25" s="413"/>
      <c r="M25" s="414"/>
      <c r="N25" s="208"/>
      <c r="O25" s="200"/>
      <c r="P25" s="413"/>
      <c r="Q25" s="414"/>
      <c r="R25" s="209"/>
      <c r="S25" s="199"/>
      <c r="T25" s="413"/>
      <c r="U25" s="414"/>
      <c r="V25" s="208"/>
      <c r="W25" s="200"/>
      <c r="X25" s="413"/>
      <c r="Y25" s="414"/>
      <c r="Z25" s="209"/>
      <c r="AA25" s="151">
        <f t="shared" si="2"/>
        <v>0</v>
      </c>
      <c r="AB25" s="154">
        <f t="shared" si="2"/>
        <v>0</v>
      </c>
      <c r="AC25" s="170">
        <f>IFERROR(ROUND(免税軽油使用実績報告書!AE25,1),0)</f>
        <v>0</v>
      </c>
      <c r="AD25" s="456">
        <f t="shared" si="1"/>
        <v>0</v>
      </c>
      <c r="AE25" s="457"/>
    </row>
    <row r="26" spans="1:31" ht="22.5" customHeight="1" thickTop="1" thickBot="1" x14ac:dyDescent="0.25">
      <c r="A26" s="47" t="s">
        <v>3</v>
      </c>
      <c r="B26" s="167"/>
      <c r="C26" s="148">
        <f>SUM(C6:C25)</f>
        <v>0</v>
      </c>
      <c r="D26" s="411">
        <f>SUM(D6:D25)</f>
        <v>0</v>
      </c>
      <c r="E26" s="412"/>
      <c r="F26" s="4">
        <f>SUM(F6:F25)</f>
        <v>0</v>
      </c>
      <c r="G26" s="172">
        <f>SUM(G6:G25)</f>
        <v>0</v>
      </c>
      <c r="H26" s="411">
        <f>SUM(H6:H25)</f>
        <v>0</v>
      </c>
      <c r="I26" s="412"/>
      <c r="J26" s="173">
        <f>SUM(J6:J25)</f>
        <v>0</v>
      </c>
      <c r="K26" s="147">
        <f>SUM(K6:K25)</f>
        <v>0</v>
      </c>
      <c r="L26" s="411">
        <f>SUM(L6:L25)</f>
        <v>0</v>
      </c>
      <c r="M26" s="412"/>
      <c r="N26" s="4">
        <f>SUM(N6:N25)</f>
        <v>0</v>
      </c>
      <c r="O26" s="172">
        <f>SUM(O6:O25)</f>
        <v>0</v>
      </c>
      <c r="P26" s="411">
        <f>SUM(P6:P25)</f>
        <v>0</v>
      </c>
      <c r="Q26" s="412"/>
      <c r="R26" s="173">
        <f>SUM(R6:R25)</f>
        <v>0</v>
      </c>
      <c r="S26" s="147">
        <f>SUM(S6:S25)</f>
        <v>0</v>
      </c>
      <c r="T26" s="411">
        <f>SUM(T6:T25)</f>
        <v>0</v>
      </c>
      <c r="U26" s="412"/>
      <c r="V26" s="4">
        <f>SUM(V6:V25)</f>
        <v>0</v>
      </c>
      <c r="W26" s="172">
        <f>SUM(W6:W25)</f>
        <v>0</v>
      </c>
      <c r="X26" s="411">
        <f>SUM(X6:X25)</f>
        <v>0</v>
      </c>
      <c r="Y26" s="412"/>
      <c r="Z26" s="173">
        <f>SUM(Z6:Z25)</f>
        <v>0</v>
      </c>
      <c r="AA26" s="147">
        <f>SUM(AA6:AA25)</f>
        <v>0</v>
      </c>
      <c r="AB26" s="155">
        <f>SUM(AB6:AB25)</f>
        <v>0</v>
      </c>
      <c r="AC26" s="171">
        <f>SUM(AE6:AE25)</f>
        <v>0</v>
      </c>
      <c r="AD26" s="458">
        <f>SUM(AD6:AE25)</f>
        <v>0</v>
      </c>
      <c r="AE26" s="459"/>
    </row>
    <row r="27" spans="1:31" ht="13.8" thickBot="1" x14ac:dyDescent="0.25"/>
    <row r="28" spans="1:31" ht="25.5" customHeight="1" thickBot="1" x14ac:dyDescent="0.25">
      <c r="A28" s="460" t="s">
        <v>31</v>
      </c>
      <c r="B28" s="461"/>
      <c r="C28" s="462">
        <f>AD26</f>
        <v>0</v>
      </c>
      <c r="D28" s="463"/>
      <c r="E28" s="463"/>
      <c r="F28" s="464"/>
      <c r="H28" s="22" t="s">
        <v>32</v>
      </c>
      <c r="J28" s="460" t="s">
        <v>33</v>
      </c>
      <c r="K28" s="465"/>
      <c r="L28" s="461"/>
      <c r="M28" s="466"/>
      <c r="N28" s="467"/>
      <c r="O28" s="468"/>
      <c r="R28" s="22" t="s">
        <v>15</v>
      </c>
      <c r="S28" s="460" t="s">
        <v>34</v>
      </c>
      <c r="T28" s="465"/>
      <c r="U28" s="465"/>
      <c r="V28" s="461"/>
      <c r="W28" s="469">
        <f>C28-M28</f>
        <v>0</v>
      </c>
      <c r="X28" s="470"/>
      <c r="Y28" s="470"/>
      <c r="Z28" s="471"/>
    </row>
  </sheetData>
  <sheetProtection password="C1B1" sheet="1" selectLockedCells="1"/>
  <mergeCells count="115">
    <mergeCell ref="A28:B28"/>
    <mergeCell ref="C28:F28"/>
    <mergeCell ref="J28:L28"/>
    <mergeCell ref="M28:O28"/>
    <mergeCell ref="S28:V28"/>
    <mergeCell ref="W28:Z28"/>
    <mergeCell ref="D26:E26"/>
    <mergeCell ref="H26:I26"/>
    <mergeCell ref="L26:M26"/>
    <mergeCell ref="AD25:AE25"/>
    <mergeCell ref="D24:E24"/>
    <mergeCell ref="H24:I24"/>
    <mergeCell ref="L24:M24"/>
    <mergeCell ref="P24:Q24"/>
    <mergeCell ref="T24:U24"/>
    <mergeCell ref="X24:Y24"/>
    <mergeCell ref="P26:Q26"/>
    <mergeCell ref="T26:U26"/>
    <mergeCell ref="X26:Y26"/>
    <mergeCell ref="AD24:AE24"/>
    <mergeCell ref="D25:E25"/>
    <mergeCell ref="H25:I25"/>
    <mergeCell ref="L25:M25"/>
    <mergeCell ref="P25:Q25"/>
    <mergeCell ref="T25:U25"/>
    <mergeCell ref="X25:Y25"/>
    <mergeCell ref="AD26:AE26"/>
    <mergeCell ref="D23:E23"/>
    <mergeCell ref="H23:I23"/>
    <mergeCell ref="L23:M23"/>
    <mergeCell ref="P23:Q23"/>
    <mergeCell ref="T23:U23"/>
    <mergeCell ref="X23:Y23"/>
    <mergeCell ref="AD23:AE23"/>
    <mergeCell ref="D22:E22"/>
    <mergeCell ref="H22:I22"/>
    <mergeCell ref="X21:Y21"/>
    <mergeCell ref="AD21:AE21"/>
    <mergeCell ref="D20:E20"/>
    <mergeCell ref="H20:I20"/>
    <mergeCell ref="L20:M20"/>
    <mergeCell ref="P20:Q20"/>
    <mergeCell ref="T20:U20"/>
    <mergeCell ref="X20:Y20"/>
    <mergeCell ref="L22:M22"/>
    <mergeCell ref="P22:Q22"/>
    <mergeCell ref="T22:U22"/>
    <mergeCell ref="X22:Y22"/>
    <mergeCell ref="AD20:AE20"/>
    <mergeCell ref="D21:E21"/>
    <mergeCell ref="H21:I21"/>
    <mergeCell ref="L21:M21"/>
    <mergeCell ref="P21:Q21"/>
    <mergeCell ref="T21:U21"/>
    <mergeCell ref="AD22:AE22"/>
    <mergeCell ref="D19:E19"/>
    <mergeCell ref="H19:I19"/>
    <mergeCell ref="L19:M19"/>
    <mergeCell ref="P19:Q19"/>
    <mergeCell ref="T19:U19"/>
    <mergeCell ref="X19:Y19"/>
    <mergeCell ref="AD19:AE19"/>
    <mergeCell ref="D18:E18"/>
    <mergeCell ref="H18:I18"/>
    <mergeCell ref="L18:M18"/>
    <mergeCell ref="P18:Q18"/>
    <mergeCell ref="T18:U18"/>
    <mergeCell ref="X18:Y18"/>
    <mergeCell ref="AD6:AE6"/>
    <mergeCell ref="D17:E17"/>
    <mergeCell ref="H17:I17"/>
    <mergeCell ref="L17:M17"/>
    <mergeCell ref="P17:Q17"/>
    <mergeCell ref="T17:U17"/>
    <mergeCell ref="AD18:AE18"/>
    <mergeCell ref="X17:Y17"/>
    <mergeCell ref="AD17:AE17"/>
    <mergeCell ref="AB4:AB5"/>
    <mergeCell ref="D6:E6"/>
    <mergeCell ref="H6:I6"/>
    <mergeCell ref="L6:M6"/>
    <mergeCell ref="P6:Q6"/>
    <mergeCell ref="T6:U6"/>
    <mergeCell ref="X6:Y6"/>
    <mergeCell ref="T4:U5"/>
    <mergeCell ref="AA3:AB3"/>
    <mergeCell ref="AC3:AC5"/>
    <mergeCell ref="AD3:AE5"/>
    <mergeCell ref="C4:C5"/>
    <mergeCell ref="D4:E5"/>
    <mergeCell ref="F4:F5"/>
    <mergeCell ref="G4:G5"/>
    <mergeCell ref="H4:I5"/>
    <mergeCell ref="J4:J5"/>
    <mergeCell ref="V4:V5"/>
    <mergeCell ref="W4:W5"/>
    <mergeCell ref="X4:Y5"/>
    <mergeCell ref="Z4:Z5"/>
    <mergeCell ref="AA4:AA5"/>
    <mergeCell ref="L4:M5"/>
    <mergeCell ref="N4:N5"/>
    <mergeCell ref="O4:O5"/>
    <mergeCell ref="P4:Q5"/>
    <mergeCell ref="R4:R5"/>
    <mergeCell ref="W3:X3"/>
    <mergeCell ref="K4:K5"/>
    <mergeCell ref="T1:V1"/>
    <mergeCell ref="A3:A5"/>
    <mergeCell ref="B3:B5"/>
    <mergeCell ref="C3:D3"/>
    <mergeCell ref="G3:H3"/>
    <mergeCell ref="K3:L3"/>
    <mergeCell ref="O3:P3"/>
    <mergeCell ref="S3:T3"/>
    <mergeCell ref="S4:S5"/>
  </mergeCells>
  <phoneticPr fontId="2"/>
  <dataValidations count="1">
    <dataValidation imeMode="off" allowBlank="1" showInputMessage="1" showErrorMessage="1" sqref="C3:Z3 C6:D25 F6:H25 J6:L25 N6:P25 R6:T25 V6:X25 Z6:Z25" xr:uid="{845B303A-34A1-43A0-B7F9-4837BC7FB28C}"/>
  </dataValidations>
  <printOptions verticalCentered="1"/>
  <pageMargins left="0.70866141732283472" right="0.31496062992125984" top="0.55118110236220474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ADCF-CECC-40EE-8341-FA8EA42EFABB}">
  <sheetPr codeName="Sheet5"/>
  <dimension ref="B2"/>
  <sheetViews>
    <sheetView workbookViewId="0">
      <selection activeCell="F40" sqref="F40"/>
    </sheetView>
  </sheetViews>
  <sheetFormatPr defaultRowHeight="13.2" x14ac:dyDescent="0.2"/>
  <sheetData>
    <row r="2" spans="2:2" x14ac:dyDescent="0.2">
      <c r="B2" t="s">
        <v>54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旧実績表</vt:lpstr>
      <vt:lpstr>免税軽油使用実績表</vt:lpstr>
      <vt:lpstr>報告書別紙</vt:lpstr>
      <vt:lpstr>免税軽油使用実績報告書</vt:lpstr>
      <vt:lpstr>免税軽油使用見込積算書</vt:lpstr>
      <vt:lpstr>Sheet1</vt:lpstr>
      <vt:lpstr>報告書別紙!Print_Area</vt:lpstr>
      <vt:lpstr>免税軽油使用見込積算書!Print_Area</vt:lpstr>
      <vt:lpstr>免税軽油使用実績表!Print_Area</vt:lpstr>
      <vt:lpstr>免税軽油使用実績報告書!Print_Area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X100135</dc:creator>
  <cp:lastModifiedBy>駒ヶ嶺 慎吾</cp:lastModifiedBy>
  <cp:lastPrinted>2026-04-23T05:23:47Z</cp:lastPrinted>
  <dcterms:created xsi:type="dcterms:W3CDTF">2006-10-18T04:47:44Z</dcterms:created>
  <dcterms:modified xsi:type="dcterms:W3CDTF">2026-04-23T05:23:51Z</dcterms:modified>
</cp:coreProperties>
</file>