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updateLinks="always"/>
  <mc:AlternateContent xmlns:mc="http://schemas.openxmlformats.org/markup-compatibility/2006">
    <mc:Choice Requires="x15">
      <x15ac:absPath xmlns:x15ac="http://schemas.microsoft.com/office/spreadsheetml/2010/11/ac" url="\\10.1.90.8\03_imu\02_医師確保対策\01企画\14_医療分野における賃上げ・物価上昇に対する支援事業\260120 ★契約関係★\09_支給要領\02_支給要領一部修正（実績報告様式変更）\"/>
    </mc:Choice>
  </mc:AlternateContent>
  <xr:revisionPtr revIDLastSave="0" documentId="13_ncr:1_{0319AC24-8A95-496F-83A9-58B3215ECDC9}" xr6:coauthVersionLast="47" xr6:coauthVersionMax="47" xr10:uidLastSave="{00000000-0000-0000-0000-000000000000}"/>
  <bookViews>
    <workbookView xWindow="-108" yWindow="-108" windowWidth="23256" windowHeight="12456" tabRatio="813" xr2:uid="{00000000-000D-0000-FFFF-FFFF00000000}"/>
  </bookViews>
  <sheets>
    <sheet name="【総額及び平均額】賃上げ支援事業実績報告書" sheetId="97" r:id="rId1"/>
    <sheet name="別紙（2.0％超部分算定シート）" sheetId="111" r:id="rId2"/>
    <sheet name="【参考】集計用シート（賃上げ支援事業）" sheetId="98" state="hidden" r:id="rId3"/>
    <sheet name="【総額及び平均額】賃上げ支援事業実績報告書（法人単位）" sheetId="122" r:id="rId4"/>
    <sheet name="対象施設報告シート（法人単位）" sheetId="125" r:id="rId5"/>
    <sheet name="別紙（2.0％超部分算定シート）（法人単位）" sheetId="123" r:id="rId6"/>
    <sheet name="都道府県リスト" sheetId="62" state="hidden" r:id="rId7"/>
  </sheets>
  <definedNames>
    <definedName name="_xlnm._FilterDatabase" localSheetId="0" hidden="1">【総額及び平均額】賃上げ支援事業実績報告書!$A$9:$W$45</definedName>
    <definedName name="_xlnm._FilterDatabase" localSheetId="3" hidden="1">'【総額及び平均額】賃上げ支援事業実績報告書（法人単位）'!$A$9:$W$45</definedName>
    <definedName name="_xlnm._FilterDatabase" localSheetId="1" hidden="1">'別紙（2.0％超部分算定シート）'!$A$3:$L$4</definedName>
    <definedName name="_xlnm._FilterDatabase" localSheetId="5" hidden="1">'別紙（2.0％超部分算定シート）（法人単位）'!$A$3:$L$4</definedName>
    <definedName name="_xlnm.Print_Area" localSheetId="0">【総額及び平均額】賃上げ支援事業実績報告書!$A$1:$G$45</definedName>
    <definedName name="_xlnm.Print_Area" localSheetId="3">'【総額及び平均額】賃上げ支援事業実績報告書（法人単位）'!$A$1:$G$45</definedName>
    <definedName name="_xlnm.Print_Area" localSheetId="1">'別紙（2.0％超部分算定シート）'!$A$1:$I$7</definedName>
    <definedName name="_xlnm.Print_Area" localSheetId="5">'別紙（2.0％超部分算定シート）（法人単位）'!$A$1:$I$7</definedName>
    <definedName name="_xlnm.Print_Area">#REF!</definedName>
    <definedName name="_xlnm.Print_Titles" localSheetId="0">【総額及び平均額】賃上げ支援事業実績報告書!$1:$8</definedName>
    <definedName name="_xlnm.Print_Titles" localSheetId="3">'【総額及び平均額】賃上げ支援事業実績報告書（法人単位）'!$1:$8</definedName>
    <definedName name="_xlnm.Print_Titles" localSheetId="1">'別紙（2.0％超部分算定シート）'!$1:$2</definedName>
    <definedName name="_xlnm.Print_Titles" localSheetId="5">'別紙（2.0％超部分算定シート）（法人単位）'!$1:$2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5" i="122" l="1"/>
  <c r="G40" i="122"/>
  <c r="G35" i="122"/>
  <c r="G30" i="122"/>
  <c r="G25" i="122"/>
  <c r="G20" i="122"/>
  <c r="G45" i="97"/>
  <c r="G40" i="97"/>
  <c r="G35" i="97"/>
  <c r="G30" i="97"/>
  <c r="G25" i="97"/>
  <c r="G20" i="97"/>
  <c r="G13" i="122"/>
  <c r="G44" i="122" l="1"/>
  <c r="G43" i="122"/>
  <c r="G42" i="122"/>
  <c r="G39" i="122"/>
  <c r="G38" i="122"/>
  <c r="G37" i="122"/>
  <c r="G34" i="122"/>
  <c r="G33" i="122"/>
  <c r="G32" i="122"/>
  <c r="G29" i="122"/>
  <c r="G28" i="122"/>
  <c r="G27" i="122"/>
  <c r="G24" i="122"/>
  <c r="G23" i="122"/>
  <c r="G22" i="122"/>
  <c r="G19" i="122"/>
  <c r="G18" i="122"/>
  <c r="G17" i="122"/>
  <c r="G12" i="122"/>
  <c r="G11" i="122"/>
  <c r="G10" i="122"/>
  <c r="G13" i="97"/>
  <c r="G44" i="97"/>
  <c r="G43" i="97"/>
  <c r="G42" i="97"/>
  <c r="G39" i="97"/>
  <c r="G38" i="97"/>
  <c r="G37" i="97"/>
  <c r="G34" i="97"/>
  <c r="G33" i="97"/>
  <c r="G32" i="97"/>
  <c r="G29" i="97"/>
  <c r="G28" i="97"/>
  <c r="G27" i="97"/>
  <c r="G24" i="97"/>
  <c r="G23" i="97"/>
  <c r="G22" i="97"/>
  <c r="G19" i="97"/>
  <c r="G18" i="97"/>
  <c r="G17" i="97"/>
  <c r="G12" i="97"/>
  <c r="G11" i="97"/>
  <c r="G10" i="97"/>
  <c r="C201" i="125" l="1"/>
  <c r="G6" i="122" s="1"/>
  <c r="A2" i="125"/>
  <c r="E4" i="122" s="1"/>
  <c r="I5" i="123" l="1"/>
  <c r="D5" i="123"/>
  <c r="E5" i="123" s="1"/>
  <c r="I4" i="123"/>
  <c r="G14" i="122" s="1"/>
  <c r="D4" i="123"/>
  <c r="E4" i="123" s="1"/>
  <c r="G3" i="122" l="1"/>
  <c r="I5" i="111"/>
  <c r="I4" i="111"/>
  <c r="D5" i="111"/>
  <c r="E5" i="111" s="1"/>
  <c r="G5" i="122" l="1"/>
  <c r="E6" i="122" s="1"/>
  <c r="G7" i="122" l="1"/>
  <c r="E7" i="122" s="1"/>
  <c r="G14" i="97"/>
  <c r="D4" i="111" l="1"/>
  <c r="E4" i="111" s="1"/>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G3" i="97"/>
  <c r="G5" i="97" s="1"/>
  <c r="HI2" i="98"/>
  <c r="G7" i="97" l="1"/>
  <c r="E7" i="97" s="1"/>
  <c r="E6" i="97"/>
  <c r="HO2" i="98"/>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下田 大道(shimoda-hiromichi)</author>
  </authors>
  <commentList>
    <comment ref="B9" authorId="0" shapeId="0" xr:uid="{BCCB41AA-86C5-4074-B73F-BA8537A0DA03}">
      <text>
        <r>
          <rPr>
            <b/>
            <sz val="9"/>
            <color indexed="81"/>
            <rFont val="MS P ゴシック"/>
            <family val="3"/>
            <charset val="128"/>
          </rPr>
          <t>「③月数の期間中における対象職員数の延べ人数」÷「③月数」
例：（４月の対象職員100名＋５月の対象職員100名）÷２ヶ月</t>
        </r>
      </text>
    </comment>
    <comment ref="C9" authorId="0" shapeId="0" xr:uid="{64DBA1D0-8DF3-4765-AD93-01B201C0302E}">
      <text>
        <r>
          <rPr>
            <b/>
            <sz val="9"/>
            <color indexed="81"/>
            <rFont val="MS P ゴシック"/>
            <family val="3"/>
            <charset val="128"/>
          </rPr>
          <t>③の期間中における賃金改善の総額÷対象職員数の延べ人数で算出可能
例：2,000,000円÷（４月の対象職員100名＋５月の対象職員100名）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下田 大道(shimoda-hiromichi)</author>
  </authors>
  <commentList>
    <comment ref="B9" authorId="0" shapeId="0" xr:uid="{17BB88AE-80FF-4B80-9EE7-9B7E30F948CE}">
      <text>
        <r>
          <rPr>
            <b/>
            <sz val="9"/>
            <color indexed="81"/>
            <rFont val="MS P ゴシック"/>
            <family val="3"/>
            <charset val="128"/>
          </rPr>
          <t>「③月数の期間中における対象職員数の延べ人数」÷「③月数」
例：（４月の対象職員100名＋５月の対象職員100名）÷２ヶ月</t>
        </r>
      </text>
    </comment>
    <comment ref="C9" authorId="0" shapeId="0" xr:uid="{FC0866DB-B95E-4132-8A3E-2EA6AF9BD0FD}">
      <text>
        <r>
          <rPr>
            <b/>
            <sz val="9"/>
            <color indexed="81"/>
            <rFont val="MS P ゴシック"/>
            <family val="3"/>
            <charset val="128"/>
          </rPr>
          <t>③の期間中における賃金改善の総額÷対象職員数の延べ人数で算出可能
例：2,000,000円÷（４月の対象職員100名＋５月の対象職員100名）</t>
        </r>
      </text>
    </comment>
  </commentList>
</comments>
</file>

<file path=xl/sharedStrings.xml><?xml version="1.0" encoding="utf-8"?>
<sst xmlns="http://schemas.openxmlformats.org/spreadsheetml/2006/main" count="904" uniqueCount="182">
  <si>
    <t>医療機関名</t>
    <rPh sb="0" eb="4">
      <t>イリョウキカン</t>
    </rPh>
    <rPh sb="4" eb="5">
      <t>メイ</t>
    </rPh>
    <phoneticPr fontId="38"/>
  </si>
  <si>
    <t>法人名</t>
    <rPh sb="0" eb="2">
      <t>ホウジン</t>
    </rPh>
    <rPh sb="2" eb="3">
      <t>メイ</t>
    </rPh>
    <phoneticPr fontId="38"/>
  </si>
  <si>
    <t>※都道府県名を選択してください</t>
    <rPh sb="1" eb="5">
      <t>トドウフケン</t>
    </rPh>
    <rPh sb="5" eb="6">
      <t>メイ</t>
    </rPh>
    <rPh sb="7" eb="9">
      <t>センタク</t>
    </rPh>
    <phoneticPr fontId="38"/>
  </si>
  <si>
    <t>01北海道</t>
  </si>
  <si>
    <t>02青森県</t>
    <rPh sb="4" eb="5">
      <t>ケン</t>
    </rPh>
    <phoneticPr fontId="38"/>
  </si>
  <si>
    <t>03岩手県</t>
    <rPh sb="4" eb="5">
      <t>ケン</t>
    </rPh>
    <phoneticPr fontId="38"/>
  </si>
  <si>
    <t>04宮城県</t>
    <phoneticPr fontId="38"/>
  </si>
  <si>
    <t>05秋田県</t>
    <phoneticPr fontId="38"/>
  </si>
  <si>
    <t>06山形県</t>
    <phoneticPr fontId="38"/>
  </si>
  <si>
    <t>07福島県</t>
    <phoneticPr fontId="38"/>
  </si>
  <si>
    <t>08茨城県</t>
    <phoneticPr fontId="38"/>
  </si>
  <si>
    <t>09栃木県</t>
    <phoneticPr fontId="38"/>
  </si>
  <si>
    <t>10群馬県</t>
    <phoneticPr fontId="38"/>
  </si>
  <si>
    <t>11埼玉県</t>
    <phoneticPr fontId="38"/>
  </si>
  <si>
    <t>12千葉県</t>
    <phoneticPr fontId="38"/>
  </si>
  <si>
    <t>13東京都</t>
    <rPh sb="4" eb="5">
      <t>ト</t>
    </rPh>
    <phoneticPr fontId="38"/>
  </si>
  <si>
    <t>14神奈川県</t>
    <phoneticPr fontId="38"/>
  </si>
  <si>
    <t>15新潟県</t>
    <phoneticPr fontId="38"/>
  </si>
  <si>
    <t>16富山県</t>
    <phoneticPr fontId="38"/>
  </si>
  <si>
    <t>17石川県</t>
    <phoneticPr fontId="38"/>
  </si>
  <si>
    <t>18福井県</t>
    <phoneticPr fontId="38"/>
  </si>
  <si>
    <t>19山梨県</t>
    <phoneticPr fontId="38"/>
  </si>
  <si>
    <t>20長野県</t>
    <phoneticPr fontId="38"/>
  </si>
  <si>
    <t>21岐阜県</t>
    <phoneticPr fontId="38"/>
  </si>
  <si>
    <t>22静岡県</t>
    <phoneticPr fontId="38"/>
  </si>
  <si>
    <t>23愛知県</t>
    <phoneticPr fontId="38"/>
  </si>
  <si>
    <t>24三重県</t>
    <phoneticPr fontId="38"/>
  </si>
  <si>
    <t>25滋賀県</t>
    <phoneticPr fontId="38"/>
  </si>
  <si>
    <t>26京都府</t>
    <rPh sb="4" eb="5">
      <t>フ</t>
    </rPh>
    <phoneticPr fontId="38"/>
  </si>
  <si>
    <t>27大阪府</t>
    <rPh sb="4" eb="5">
      <t>フ</t>
    </rPh>
    <phoneticPr fontId="38"/>
  </si>
  <si>
    <t>28兵庫県</t>
    <phoneticPr fontId="38"/>
  </si>
  <si>
    <t>29奈良県</t>
    <phoneticPr fontId="38"/>
  </si>
  <si>
    <t>30和歌山県</t>
    <phoneticPr fontId="38"/>
  </si>
  <si>
    <t>31鳥取県</t>
    <phoneticPr fontId="38"/>
  </si>
  <si>
    <t>32島根県</t>
    <phoneticPr fontId="38"/>
  </si>
  <si>
    <t>33岡山県</t>
    <phoneticPr fontId="38"/>
  </si>
  <si>
    <t>34広島県</t>
    <phoneticPr fontId="38"/>
  </si>
  <si>
    <t>35山口県</t>
    <phoneticPr fontId="38"/>
  </si>
  <si>
    <t>36徳島県</t>
    <phoneticPr fontId="38"/>
  </si>
  <si>
    <t>37香川県</t>
    <phoneticPr fontId="38"/>
  </si>
  <si>
    <t>38愛媛県</t>
    <phoneticPr fontId="38"/>
  </si>
  <si>
    <t>39高知県</t>
    <phoneticPr fontId="38"/>
  </si>
  <si>
    <t>40福岡県</t>
    <phoneticPr fontId="38"/>
  </si>
  <si>
    <t>41佐賀県</t>
    <phoneticPr fontId="38"/>
  </si>
  <si>
    <t>42長崎県</t>
    <phoneticPr fontId="38"/>
  </si>
  <si>
    <t>43熊本県</t>
    <phoneticPr fontId="38"/>
  </si>
  <si>
    <t>44大分県</t>
    <phoneticPr fontId="38"/>
  </si>
  <si>
    <t>45宮崎県</t>
    <phoneticPr fontId="38"/>
  </si>
  <si>
    <t>46鹿児島県</t>
    <phoneticPr fontId="38"/>
  </si>
  <si>
    <t>47沖縄県</t>
    <phoneticPr fontId="38"/>
  </si>
  <si>
    <t>開設者：</t>
    <rPh sb="0" eb="3">
      <t>カイセツシャ</t>
    </rPh>
    <phoneticPr fontId="38"/>
  </si>
  <si>
    <t>（記載要領）</t>
    <rPh sb="1" eb="3">
      <t>キサイ</t>
    </rPh>
    <rPh sb="3" eb="5">
      <t>ヨウリョウ</t>
    </rPh>
    <phoneticPr fontId="38"/>
  </si>
  <si>
    <t>賃金改善の内容</t>
    <rPh sb="0" eb="2">
      <t>チンギン</t>
    </rPh>
    <rPh sb="2" eb="4">
      <t>カイゼン</t>
    </rPh>
    <rPh sb="5" eb="7">
      <t>ナイヨウ</t>
    </rPh>
    <phoneticPr fontId="37"/>
  </si>
  <si>
    <t>　賃上げ（ベースアップ分）（①対象人数×②月額×③月数）</t>
    <rPh sb="1" eb="3">
      <t>チンア</t>
    </rPh>
    <phoneticPr fontId="38"/>
  </si>
  <si>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7"/>
  </si>
  <si>
    <t>賃金改善の総額</t>
    <phoneticPr fontId="37"/>
  </si>
  <si>
    <t>　特別手当（①対象人数×②月額×③月数）</t>
    <rPh sb="1" eb="3">
      <t>トクベツ</t>
    </rPh>
    <rPh sb="3" eb="5">
      <t>テアテ</t>
    </rPh>
    <rPh sb="7" eb="9">
      <t>タイショウ</t>
    </rPh>
    <rPh sb="9" eb="11">
      <t>ニンズウ</t>
    </rPh>
    <rPh sb="13" eb="15">
      <t>ゲツガク</t>
    </rPh>
    <rPh sb="17" eb="19">
      <t>ゲッスウ</t>
    </rPh>
    <phoneticPr fontId="38"/>
  </si>
  <si>
    <t>　一時金（①対象人数×②支給額）</t>
    <rPh sb="1" eb="4">
      <t>イチジキン</t>
    </rPh>
    <rPh sb="6" eb="8">
      <t>タイショウ</t>
    </rPh>
    <rPh sb="8" eb="10">
      <t>ニンズウ</t>
    </rPh>
    <rPh sb="12" eb="15">
      <t>シキュウガク</t>
    </rPh>
    <phoneticPr fontId="38"/>
  </si>
  <si>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8"/>
  </si>
  <si>
    <t>　賃上げ（ベースアップ分）（（①対象人数×②月額×③月数）÷①対象人数）</t>
    <rPh sb="1" eb="3">
      <t>チンア</t>
    </rPh>
    <phoneticPr fontId="38"/>
  </si>
  <si>
    <t>　一時金（（①対象人数×②支給額）÷①対象人数）</t>
    <rPh sb="1" eb="4">
      <t>イチジキン</t>
    </rPh>
    <rPh sb="7" eb="9">
      <t>タイショウ</t>
    </rPh>
    <rPh sb="9" eb="11">
      <t>ニンズウ</t>
    </rPh>
    <rPh sb="13" eb="16">
      <t>シキュウガク</t>
    </rPh>
    <phoneticPr fontId="38"/>
  </si>
  <si>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7"/>
  </si>
  <si>
    <t>交付確定額</t>
    <rPh sb="0" eb="2">
      <t>コウフ</t>
    </rPh>
    <rPh sb="2" eb="5">
      <t>カクテイガク</t>
    </rPh>
    <phoneticPr fontId="37"/>
  </si>
  <si>
    <t>医師の賃金改善実績の有無（右欄に○・×を記載）</t>
    <rPh sb="0" eb="2">
      <t>イシ</t>
    </rPh>
    <phoneticPr fontId="38"/>
  </si>
  <si>
    <t>歯科医師の賃金改善実績の有無（右欄に○・×を記載）</t>
    <rPh sb="0" eb="4">
      <t>シカイシ</t>
    </rPh>
    <phoneticPr fontId="38"/>
  </si>
  <si>
    <t>薬剤師の賃金改善実績の有無（右欄に○・×を記載）</t>
    <rPh sb="0" eb="3">
      <t>ヤクザイシ</t>
    </rPh>
    <phoneticPr fontId="38"/>
  </si>
  <si>
    <t>保健師の賃金改善実績の有無（右欄に○・×を記載）</t>
    <rPh sb="0" eb="3">
      <t>ホケンシ</t>
    </rPh>
    <phoneticPr fontId="38"/>
  </si>
  <si>
    <t>助産師の賃金改善実績の有無（右欄に○・×を記載）</t>
    <rPh sb="0" eb="3">
      <t>ジョサンシ</t>
    </rPh>
    <phoneticPr fontId="38"/>
  </si>
  <si>
    <t>看護師の賃金改善実績の有無（右欄に○・×を記載）</t>
    <rPh sb="0" eb="3">
      <t>カンゴシ</t>
    </rPh>
    <phoneticPr fontId="38"/>
  </si>
  <si>
    <t>準看護師の賃金改善実績の有無（右欄に○・×を記載）</t>
    <rPh sb="0" eb="4">
      <t>ジュンカンゴシ</t>
    </rPh>
    <phoneticPr fontId="38"/>
  </si>
  <si>
    <t>看護補助者の賃金改善実績の有無（右欄に○・×を記載）</t>
    <rPh sb="0" eb="2">
      <t>カンゴ</t>
    </rPh>
    <rPh sb="2" eb="5">
      <t>ホジョシャ</t>
    </rPh>
    <phoneticPr fontId="38"/>
  </si>
  <si>
    <t>理学療法士の賃金改善実績の有無（右欄に○・×を記載）</t>
    <rPh sb="0" eb="2">
      <t>リガク</t>
    </rPh>
    <rPh sb="2" eb="5">
      <t>リョウホウシ</t>
    </rPh>
    <phoneticPr fontId="38"/>
  </si>
  <si>
    <t>作業療法士の賃金改善実績の有無（右欄に○・×を記載）</t>
    <rPh sb="0" eb="2">
      <t>サギョウ</t>
    </rPh>
    <rPh sb="2" eb="5">
      <t>リョウホウシ</t>
    </rPh>
    <phoneticPr fontId="38"/>
  </si>
  <si>
    <t>視能訓練士の賃金改善実績の有無（右欄に○・×を記載）</t>
    <rPh sb="0" eb="2">
      <t>シノウ</t>
    </rPh>
    <rPh sb="2" eb="5">
      <t>クンレンシ</t>
    </rPh>
    <phoneticPr fontId="38"/>
  </si>
  <si>
    <t>言語聴覚士の賃金改善実績の有無（右欄に○・×を記載）</t>
    <rPh sb="0" eb="2">
      <t>ゲンゴ</t>
    </rPh>
    <rPh sb="2" eb="5">
      <t>チョウカクシ</t>
    </rPh>
    <phoneticPr fontId="38"/>
  </si>
  <si>
    <t>義肢装具士の賃金改善実績の有無（右欄に○・×を記載）</t>
    <rPh sb="0" eb="2">
      <t>ギシ</t>
    </rPh>
    <rPh sb="2" eb="5">
      <t>ソウグシ</t>
    </rPh>
    <phoneticPr fontId="38"/>
  </si>
  <si>
    <t>歯科衛生士の賃金改善実績の有無（右欄に○・×を記載）</t>
    <rPh sb="0" eb="2">
      <t>シカ</t>
    </rPh>
    <rPh sb="2" eb="5">
      <t>エイセイシ</t>
    </rPh>
    <phoneticPr fontId="38"/>
  </si>
  <si>
    <t>歯科技工士の賃金改善実績の有無（右欄に○・×を記載）</t>
    <rPh sb="0" eb="2">
      <t>シカ</t>
    </rPh>
    <rPh sb="2" eb="5">
      <t>ギコウシ</t>
    </rPh>
    <phoneticPr fontId="38"/>
  </si>
  <si>
    <t>歯科業務補助者の賃金改善実績の有無（右欄に○・×を記載）</t>
    <rPh sb="0" eb="2">
      <t>シカ</t>
    </rPh>
    <rPh sb="2" eb="4">
      <t>ギョウム</t>
    </rPh>
    <rPh sb="4" eb="7">
      <t>ホジョシャ</t>
    </rPh>
    <phoneticPr fontId="38"/>
  </si>
  <si>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</si>
  <si>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</si>
  <si>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8"/>
  </si>
  <si>
    <t>衛生検査技師の賃金改善実績の有無（右欄に○・×を記載）</t>
    <rPh sb="0" eb="2">
      <t>エイセイ</t>
    </rPh>
    <rPh sb="2" eb="4">
      <t>ケンサ</t>
    </rPh>
    <rPh sb="4" eb="6">
      <t>ギシ</t>
    </rPh>
    <phoneticPr fontId="38"/>
  </si>
  <si>
    <t>臨床工学技士の賃金改善実績の有無（右欄に○・×を記載）</t>
    <rPh sb="0" eb="2">
      <t>リンショウ</t>
    </rPh>
    <rPh sb="2" eb="4">
      <t>コウガク</t>
    </rPh>
    <rPh sb="4" eb="6">
      <t>ギシ</t>
    </rPh>
    <phoneticPr fontId="38"/>
  </si>
  <si>
    <t>管理栄養士の賃金改善実績の有無（右欄に○・×を記載）</t>
    <rPh sb="0" eb="2">
      <t>カンリ</t>
    </rPh>
    <rPh sb="2" eb="5">
      <t>エイヨウシ</t>
    </rPh>
    <phoneticPr fontId="38"/>
  </si>
  <si>
    <t>栄養士の賃金改善実績の有無（右欄に○・×を記載）</t>
    <rPh sb="0" eb="3">
      <t>エイヨウシ</t>
    </rPh>
    <phoneticPr fontId="38"/>
  </si>
  <si>
    <t>精神保健福祉士の賃金改善実績の有無（右欄に○・×を記載）</t>
    <rPh sb="0" eb="2">
      <t>セイシン</t>
    </rPh>
    <rPh sb="2" eb="4">
      <t>ホケン</t>
    </rPh>
    <rPh sb="4" eb="7">
      <t>フクシシ</t>
    </rPh>
    <phoneticPr fontId="38"/>
  </si>
  <si>
    <t>社会福祉士の賃金改善実績の有無（右欄に○・×を記載）</t>
    <rPh sb="0" eb="2">
      <t>シャカイ</t>
    </rPh>
    <rPh sb="2" eb="5">
      <t>フクシシ</t>
    </rPh>
    <phoneticPr fontId="38"/>
  </si>
  <si>
    <t>介護福祉士の賃金改善実績の有無（右欄に○・×を記載）</t>
    <rPh sb="0" eb="2">
      <t>カイゴ</t>
    </rPh>
    <rPh sb="2" eb="5">
      <t>フクシシ</t>
    </rPh>
    <phoneticPr fontId="38"/>
  </si>
  <si>
    <t>保育士の賃金改善実績の有無（右欄に○・×を記載）</t>
    <rPh sb="0" eb="3">
      <t>ホイクシ</t>
    </rPh>
    <phoneticPr fontId="38"/>
  </si>
  <si>
    <t>救急救命士の賃金改善実績の有無（右欄に○・×を記載）</t>
    <rPh sb="0" eb="2">
      <t>キュウキュウ</t>
    </rPh>
    <rPh sb="2" eb="5">
      <t>キュウメイシ</t>
    </rPh>
    <phoneticPr fontId="38"/>
  </si>
  <si>
    <t>あん摩マッサージ指圧師・はり師・きゆう師の賃金改善実績の有無（右欄に○・×を記載）</t>
    <rPh sb="2" eb="3">
      <t>マ</t>
    </rPh>
    <rPh sb="8" eb="11">
      <t>シアツシ</t>
    </rPh>
    <rPh sb="14" eb="15">
      <t>シ</t>
    </rPh>
    <rPh sb="19" eb="20">
      <t>シ</t>
    </rPh>
    <phoneticPr fontId="38"/>
  </si>
  <si>
    <t>柔道整復師の賃金改善実績の有無（右欄に○・×を記載）</t>
    <rPh sb="0" eb="2">
      <t>ジュウドウ</t>
    </rPh>
    <rPh sb="2" eb="5">
      <t>セイフクシ</t>
    </rPh>
    <phoneticPr fontId="38"/>
  </si>
  <si>
    <t>公認心理師の賃金改善実績の有無（右欄に○・×を記載）</t>
    <rPh sb="0" eb="2">
      <t>コウニン</t>
    </rPh>
    <rPh sb="2" eb="4">
      <t>シンリ</t>
    </rPh>
    <rPh sb="4" eb="5">
      <t>シ</t>
    </rPh>
    <phoneticPr fontId="38"/>
  </si>
  <si>
    <t>診療情報管理士の賃金改善実績の有無（右欄に○・×を記載）</t>
    <rPh sb="0" eb="2">
      <t>シンリョウ</t>
    </rPh>
    <rPh sb="2" eb="4">
      <t>ジョウホウ</t>
    </rPh>
    <rPh sb="4" eb="6">
      <t>カンリ</t>
    </rPh>
    <rPh sb="6" eb="7">
      <t>シ</t>
    </rPh>
    <phoneticPr fontId="38"/>
  </si>
  <si>
    <t>医師事務作業補助者の賃金改善実績の有無（右欄に○・×を記載）</t>
    <rPh sb="0" eb="2">
      <t>イシ</t>
    </rPh>
    <rPh sb="2" eb="4">
      <t>ジム</t>
    </rPh>
    <rPh sb="4" eb="6">
      <t>サギョウ</t>
    </rPh>
    <rPh sb="6" eb="9">
      <t>ホジョシャ</t>
    </rPh>
    <phoneticPr fontId="38"/>
  </si>
  <si>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8"/>
  </si>
  <si>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8"/>
  </si>
  <si>
    <t>１名あたり平均額</t>
    <phoneticPr fontId="37"/>
  </si>
  <si>
    <t>③月数</t>
    <rPh sb="1" eb="3">
      <t>ゲッスウ</t>
    </rPh>
    <phoneticPr fontId="37"/>
  </si>
  <si>
    <t>①対象人数
（常勤換算数）</t>
    <rPh sb="1" eb="3">
      <t>タイショウ</t>
    </rPh>
    <rPh sb="3" eb="5">
      <t>ニンズウ</t>
    </rPh>
    <rPh sb="7" eb="9">
      <t>ジョウキン</t>
    </rPh>
    <rPh sb="9" eb="11">
      <t>カンサン</t>
    </rPh>
    <rPh sb="11" eb="12">
      <t>スウ</t>
    </rPh>
    <phoneticPr fontId="37"/>
  </si>
  <si>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7"/>
  </si>
  <si>
    <t>令和７年度の対象職員のベースアップについて、令和７年３月31日時点の賃金水準と比較して2.0％を上回って実施している場合は、令和７年12月から令和８年５月までの間の当該2.0％を上回る部分</t>
    <phoneticPr fontId="37"/>
  </si>
  <si>
    <t>Ⅲ　令和７年度中の賃金改善割合</t>
    <rPh sb="2" eb="4">
      <t>レイワ</t>
    </rPh>
    <rPh sb="5" eb="7">
      <t>ネンド</t>
    </rPh>
    <rPh sb="7" eb="8">
      <t>チュウ</t>
    </rPh>
    <rPh sb="9" eb="11">
      <t>チンギン</t>
    </rPh>
    <rPh sb="11" eb="13">
      <t>カイゼン</t>
    </rPh>
    <rPh sb="13" eb="15">
      <t>ワリアイ</t>
    </rPh>
    <phoneticPr fontId="37"/>
  </si>
  <si>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7"/>
  </si>
  <si>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7"/>
  </si>
  <si>
    <t>Ⅳ　本事業の支給額を充てられる上限月額</t>
    <rPh sb="2" eb="3">
      <t>ホン</t>
    </rPh>
    <rPh sb="3" eb="5">
      <t>ジギョウ</t>
    </rPh>
    <rPh sb="6" eb="9">
      <t>シキュウガク</t>
    </rPh>
    <rPh sb="10" eb="11">
      <t>ア</t>
    </rPh>
    <rPh sb="15" eb="17">
      <t>ジョウゲン</t>
    </rPh>
    <rPh sb="17" eb="19">
      <t>ゲツガク</t>
    </rPh>
    <phoneticPr fontId="37"/>
  </si>
  <si>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7"/>
  </si>
  <si>
    <t>Ⅶ　対象人数
（常勤換算数）</t>
    <rPh sb="2" eb="4">
      <t>タイショウ</t>
    </rPh>
    <rPh sb="4" eb="6">
      <t>ニンズウ</t>
    </rPh>
    <rPh sb="8" eb="10">
      <t>ジョウキン</t>
    </rPh>
    <rPh sb="10" eb="12">
      <t>カンサン</t>
    </rPh>
    <rPh sb="12" eb="13">
      <t>スウ</t>
    </rPh>
    <phoneticPr fontId="37"/>
  </si>
  <si>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7"/>
  </si>
  <si>
    <t>　基本給の引き上げ（①対象人数×②月額×③月数）÷①対象人数）</t>
    <rPh sb="1" eb="4">
      <t>キホンキュウ</t>
    </rPh>
    <rPh sb="5" eb="6">
      <t>ヒ</t>
    </rPh>
    <rPh sb="7" eb="8">
      <t>ア</t>
    </rPh>
    <phoneticPr fontId="38"/>
  </si>
  <si>
    <t>　毎月決まって支払われる手当の引き上げ（①対象人数×②月額×③月数）÷①対象人数）</t>
    <rPh sb="1" eb="3">
      <t>マイゲツ</t>
    </rPh>
    <rPh sb="3" eb="4">
      <t>キ</t>
    </rPh>
    <rPh sb="7" eb="9">
      <t>シハラ</t>
    </rPh>
    <rPh sb="12" eb="14">
      <t>テアテ</t>
    </rPh>
    <rPh sb="15" eb="16">
      <t>ヒ</t>
    </rPh>
    <rPh sb="17" eb="18">
      <t>ア</t>
    </rPh>
    <phoneticPr fontId="38"/>
  </si>
  <si>
    <t>賃金改善（全体）の内容</t>
    <rPh sb="0" eb="2">
      <t>チンギン</t>
    </rPh>
    <rPh sb="2" eb="4">
      <t>カイゼン</t>
    </rPh>
    <rPh sb="5" eb="7">
      <t>ゼンタイ</t>
    </rPh>
    <rPh sb="9" eb="11">
      <t>ナイヨウ</t>
    </rPh>
    <phoneticPr fontId="37"/>
  </si>
  <si>
    <t>②月額または
月額換算額</t>
    <rPh sb="1" eb="3">
      <t>ゲツガク</t>
    </rPh>
    <rPh sb="7" eb="9">
      <t>ゲツガク</t>
    </rPh>
    <rPh sb="9" eb="11">
      <t>カンサン</t>
    </rPh>
    <rPh sb="11" eb="12">
      <t>ガク</t>
    </rPh>
    <phoneticPr fontId="37"/>
  </si>
  <si>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8"/>
  </si>
  <si>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37"/>
  </si>
  <si>
    <t>40歳未満の勤務医師、勤務歯科医師の賃金改善の内容</t>
    <rPh sb="2" eb="3">
      <t>サイ</t>
    </rPh>
    <rPh sb="3" eb="5">
      <t>ミマン</t>
    </rPh>
    <rPh sb="6" eb="8">
      <t>キンム</t>
    </rPh>
    <rPh sb="8" eb="10">
      <t>イシ</t>
    </rPh>
    <rPh sb="11" eb="13">
      <t>キンム</t>
    </rPh>
    <rPh sb="13" eb="17">
      <t>シカイシ</t>
    </rPh>
    <rPh sb="18" eb="20">
      <t>チンギン</t>
    </rPh>
    <rPh sb="20" eb="22">
      <t>カイゼン</t>
    </rPh>
    <rPh sb="23" eb="25">
      <t>ナイヨウ</t>
    </rPh>
    <phoneticPr fontId="37"/>
  </si>
  <si>
    <t>看護職員等（保健師、助産師、看護師及び准看護師）の賃金改善の内容</t>
    <rPh sb="0" eb="2">
      <t>カンゴ</t>
    </rPh>
    <rPh sb="2" eb="4">
      <t>ショクイン</t>
    </rPh>
    <rPh sb="4" eb="5">
      <t>トウ</t>
    </rPh>
    <rPh sb="6" eb="9">
      <t>ホケンシ</t>
    </rPh>
    <rPh sb="10" eb="13">
      <t>ジョサンシ</t>
    </rPh>
    <rPh sb="14" eb="17">
      <t>カンゴシ</t>
    </rPh>
    <rPh sb="17" eb="18">
      <t>オヨ</t>
    </rPh>
    <rPh sb="19" eb="23">
      <t>ジュンカンゴシ</t>
    </rPh>
    <rPh sb="25" eb="27">
      <t>チンギン</t>
    </rPh>
    <rPh sb="27" eb="29">
      <t>カイゼン</t>
    </rPh>
    <rPh sb="30" eb="32">
      <t>ナイヨウ</t>
    </rPh>
    <phoneticPr fontId="37"/>
  </si>
  <si>
    <t>❸－❷：返還額（千円未満切り捨て）</t>
    <rPh sb="4" eb="7">
      <t>ヘンカンガク</t>
    </rPh>
    <rPh sb="8" eb="10">
      <t>センエン</t>
    </rPh>
    <rPh sb="10" eb="12">
      <t>ミマン</t>
    </rPh>
    <rPh sb="12" eb="13">
      <t>キ</t>
    </rPh>
    <rPh sb="14" eb="15">
      <t>ス</t>
    </rPh>
    <phoneticPr fontId="37"/>
  </si>
  <si>
    <t>賃金改善に係る診療報酬及び他の補助金等を受けた場合その額（直接入力）</t>
    <rPh sb="29" eb="31">
      <t>チョクセツ</t>
    </rPh>
    <rPh sb="31" eb="33">
      <t>ニュウリョク</t>
    </rPh>
    <phoneticPr fontId="37"/>
  </si>
  <si>
    <t>❶：賃金改善の総額（自動計算）</t>
    <rPh sb="2" eb="4">
      <t>チンギン</t>
    </rPh>
    <rPh sb="4" eb="6">
      <t>カイゼン</t>
    </rPh>
    <rPh sb="7" eb="9">
      <t>ソウガク</t>
    </rPh>
    <rPh sb="10" eb="12">
      <t>ジドウ</t>
    </rPh>
    <rPh sb="12" eb="14">
      <t>ケイサン</t>
    </rPh>
    <phoneticPr fontId="37"/>
  </si>
  <si>
    <t>❸：賃上げ支援事業の支給額（直接入力）</t>
    <rPh sb="2" eb="4">
      <t>チンア</t>
    </rPh>
    <rPh sb="5" eb="7">
      <t>シエン</t>
    </rPh>
    <rPh sb="7" eb="9">
      <t>ジギョウ</t>
    </rPh>
    <rPh sb="10" eb="13">
      <t>シキュウガク</t>
    </rPh>
    <rPh sb="14" eb="16">
      <t>チョクセツ</t>
    </rPh>
    <rPh sb="16" eb="18">
      <t>ニュウリョク</t>
    </rPh>
    <phoneticPr fontId="37"/>
  </si>
  <si>
    <t>賃金改善の総額
（自動計算）</t>
    <rPh sb="9" eb="11">
      <t>ジドウ</t>
    </rPh>
    <rPh sb="11" eb="13">
      <t>ケイサン</t>
    </rPh>
    <phoneticPr fontId="37"/>
  </si>
  <si>
    <t>交付確定額は賃上げ支援事業の支給額から返還額を除いた額となります。</t>
    <rPh sb="0" eb="2">
      <t>コウフ</t>
    </rPh>
    <rPh sb="2" eb="5">
      <t>カクテイガク</t>
    </rPh>
    <rPh sb="6" eb="8">
      <t>チンア</t>
    </rPh>
    <rPh sb="9" eb="11">
      <t>シエン</t>
    </rPh>
    <rPh sb="11" eb="13">
      <t>ジギョウ</t>
    </rPh>
    <rPh sb="14" eb="17">
      <t>シキュウガク</t>
    </rPh>
    <rPh sb="19" eb="22">
      <t>ヘンカンガク</t>
    </rPh>
    <rPh sb="23" eb="24">
      <t>ノゾ</t>
    </rPh>
    <rPh sb="26" eb="27">
      <t>ガク</t>
    </rPh>
    <phoneticPr fontId="37"/>
  </si>
  <si>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38"/>
  </si>
  <si>
    <t>給付金を活用して令和７年12月から令和８年５月までの間に毎月決まって支払われる手当の引き上げによる賃金改善を行った額（円単位）を直接入力してください。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38"/>
  </si>
  <si>
    <r>
      <t>　令和７年度の対象職員の</t>
    </r>
    <r>
      <rPr>
        <b/>
        <sz val="11"/>
        <color rgb="FFFF0000"/>
        <rFont val="ＭＳ Ｐゴシック"/>
        <family val="3"/>
        <charset val="128"/>
        <scheme val="minor"/>
      </rPr>
      <t>基本給の引き上げ分について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7"/>
  </si>
  <si>
    <r>
      <t>　令和７年度の対象職員の</t>
    </r>
    <r>
      <rPr>
        <b/>
        <sz val="11"/>
        <color rgb="FFFF0000"/>
        <rFont val="ＭＳ Ｐゴシック"/>
        <family val="3"/>
        <charset val="128"/>
        <scheme val="minor"/>
      </rPr>
      <t>毎月決まって支払われる手当の引き上げ分について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37"/>
  </si>
  <si>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7"/>
  </si>
  <si>
    <t>賃金改善の内容（※）</t>
    <rPh sb="0" eb="2">
      <t>チンギン</t>
    </rPh>
    <rPh sb="2" eb="4">
      <t>カイゼン</t>
    </rPh>
    <rPh sb="5" eb="7">
      <t>ナイヨウ</t>
    </rPh>
    <phoneticPr fontId="37"/>
  </si>
  <si>
    <t>（※）計算方法は例えば下記の方法が考えられますが、対象とする賃金改善の内容や職員・職種の範囲は病院ごとに判断して計算いただくようお願いいたします。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ビョウイン</t>
    </rPh>
    <rPh sb="52" eb="54">
      <t>ハンダン</t>
    </rPh>
    <rPh sb="56" eb="58">
      <t>ケイサン</t>
    </rPh>
    <rPh sb="65" eb="66">
      <t>ネガ</t>
    </rPh>
    <rPh sb="74" eb="75">
      <t>レイ</t>
    </rPh>
    <rPh sb="152" eb="153">
      <t>レイ</t>
    </rPh>
    <rPh sb="196" eb="197">
      <t>レイ</t>
    </rPh>
    <phoneticPr fontId="37"/>
  </si>
  <si>
    <r>
      <t xml:space="preserve">【2.0超部分に充てる場合の算定シート】
</t>
    </r>
    <r>
      <rPr>
        <b/>
        <sz val="11"/>
        <color rgb="FFFF0000"/>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7"/>
  </si>
  <si>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38"/>
  </si>
  <si>
    <r>
      <rPr>
        <sz val="11"/>
        <color rgb="FFFF0000"/>
        <rFont val="ＭＳ Ｐゴシック"/>
        <family val="3"/>
        <charset val="128"/>
        <scheme val="minor"/>
      </rPr>
      <t>当該運用を活用した場合のみ</t>
    </r>
    <r>
      <rPr>
        <sz val="11"/>
        <color theme="1"/>
        <rFont val="ＭＳ Ｐゴシック"/>
        <family val="3"/>
        <charset val="128"/>
        <scheme val="minor"/>
      </rPr>
      <t>別紙で算定してください。</t>
    </r>
    <rPh sb="0" eb="2">
      <t>トウガイ</t>
    </rPh>
    <rPh sb="2" eb="4">
      <t>ウンヨウ</t>
    </rPh>
    <rPh sb="5" eb="7">
      <t>カツヨウ</t>
    </rPh>
    <rPh sb="9" eb="11">
      <t>バアイ</t>
    </rPh>
    <rPh sb="13" eb="15">
      <t>ベッシ</t>
    </rPh>
    <rPh sb="16" eb="18">
      <t>サンテイ</t>
    </rPh>
    <phoneticPr fontId="37"/>
  </si>
  <si>
    <t>交付決定額</t>
    <rPh sb="0" eb="2">
      <t>コウフ</t>
    </rPh>
    <rPh sb="2" eb="5">
      <t>ケッテイガク</t>
    </rPh>
    <phoneticPr fontId="37"/>
  </si>
  <si>
    <t>総額</t>
    <rPh sb="0" eb="2">
      <t>ソウガク</t>
    </rPh>
    <phoneticPr fontId="37"/>
  </si>
  <si>
    <t>給付金の対象となった賃金改善の総額</t>
    <rPh sb="0" eb="3">
      <t>キュウフキン</t>
    </rPh>
    <rPh sb="4" eb="6">
      <t>タイショウ</t>
    </rPh>
    <rPh sb="10" eb="12">
      <t>チンギン</t>
    </rPh>
    <phoneticPr fontId="37"/>
  </si>
  <si>
    <t>賃金改善（法人全体）の内容</t>
    <rPh sb="0" eb="2">
      <t>チンギン</t>
    </rPh>
    <rPh sb="2" eb="4">
      <t>カイゼン</t>
    </rPh>
    <rPh sb="5" eb="7">
      <t>ホウジン</t>
    </rPh>
    <rPh sb="7" eb="9">
      <t>ゼンタイ</t>
    </rPh>
    <rPh sb="11" eb="13">
      <t>ナイヨウ</t>
    </rPh>
    <phoneticPr fontId="37"/>
  </si>
  <si>
    <t>事務職員の賃金改善の内容</t>
    <rPh sb="0" eb="2">
      <t>ジム</t>
    </rPh>
    <rPh sb="2" eb="4">
      <t>ショクイン</t>
    </rPh>
    <rPh sb="5" eb="7">
      <t>チンギン</t>
    </rPh>
    <rPh sb="7" eb="9">
      <t>カイゼン</t>
    </rPh>
    <rPh sb="10" eb="12">
      <t>ナイヨウ</t>
    </rPh>
    <phoneticPr fontId="37"/>
  </si>
  <si>
    <t>看護補助者の賃金改善の内容</t>
    <rPh sb="0" eb="2">
      <t>カンゴ</t>
    </rPh>
    <rPh sb="2" eb="5">
      <t>ホジョシャ</t>
    </rPh>
    <rPh sb="6" eb="8">
      <t>チンギン</t>
    </rPh>
    <rPh sb="8" eb="10">
      <t>カイゼン</t>
    </rPh>
    <rPh sb="11" eb="13">
      <t>ナイヨウ</t>
    </rPh>
    <phoneticPr fontId="37"/>
  </si>
  <si>
    <t>薬剤師の賃金改善の内容</t>
    <rPh sb="0" eb="3">
      <t>ヤクザイシ</t>
    </rPh>
    <rPh sb="4" eb="6">
      <t>チンギン</t>
    </rPh>
    <rPh sb="6" eb="8">
      <t>カイゼン</t>
    </rPh>
    <rPh sb="9" eb="11">
      <t>ナイヨウ</t>
    </rPh>
    <phoneticPr fontId="37"/>
  </si>
  <si>
    <t>❸：賃上げ支援事業の支給額（対象病院報告シートから自動転記）</t>
    <rPh sb="2" eb="4">
      <t>チンア</t>
    </rPh>
    <rPh sb="5" eb="7">
      <t>シエン</t>
    </rPh>
    <rPh sb="7" eb="9">
      <t>ジギョウ</t>
    </rPh>
    <rPh sb="10" eb="13">
      <t>シキュウガク</t>
    </rPh>
    <rPh sb="14" eb="16">
      <t>タイショウ</t>
    </rPh>
    <rPh sb="16" eb="18">
      <t>ビョウイン</t>
    </rPh>
    <rPh sb="18" eb="20">
      <t>ホウコク</t>
    </rPh>
    <rPh sb="25" eb="27">
      <t>ジドウ</t>
    </rPh>
    <rPh sb="27" eb="29">
      <t>テンキ</t>
    </rPh>
    <phoneticPr fontId="37"/>
  </si>
  <si>
    <t>左側（Ｆ列）：開設者名を記載してください。（例：医療法人○○会　理事長　○○　○○）
右側（Ｋ列）：❶は賃金改善の総額が転記されます。</t>
    <rPh sb="0" eb="2">
      <t>ヒダリガワ</t>
    </rPh>
    <rPh sb="4" eb="5">
      <t>レツ</t>
    </rPh>
    <rPh sb="7" eb="10">
      <t>カイセツシャ</t>
    </rPh>
    <rPh sb="10" eb="11">
      <t>メイ</t>
    </rPh>
    <rPh sb="12" eb="14">
      <t>キサイ</t>
    </rPh>
    <rPh sb="22" eb="23">
      <t>レイ</t>
    </rPh>
    <rPh sb="24" eb="26">
      <t>イリョウ</t>
    </rPh>
    <rPh sb="26" eb="28">
      <t>ホウジン</t>
    </rPh>
    <rPh sb="30" eb="31">
      <t>カイ</t>
    </rPh>
    <rPh sb="32" eb="35">
      <t>リジチョウ</t>
    </rPh>
    <rPh sb="43" eb="45">
      <t>ミギガワ</t>
    </rPh>
    <rPh sb="47" eb="48">
      <t>レツ</t>
    </rPh>
    <rPh sb="52" eb="54">
      <t>チンギン</t>
    </rPh>
    <rPh sb="54" eb="56">
      <t>カイゼン</t>
    </rPh>
    <rPh sb="57" eb="59">
      <t>ソウガク</t>
    </rPh>
    <rPh sb="60" eb="62">
      <t>テンキ</t>
    </rPh>
    <phoneticPr fontId="37"/>
  </si>
  <si>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7"/>
  </si>
  <si>
    <t>左側（Ｆ列）：給付金の対象となる補助対象経費が給付金の支給額と同額以上であることを判定します。
右側（Ｋ列）：❸は「賃上げ支援事業」の交付決定通知書から転記してください。</t>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30">
      <t>シキュウガク</t>
    </rPh>
    <rPh sb="31" eb="33">
      <t>ドウガク</t>
    </rPh>
    <rPh sb="33" eb="35">
      <t>イジョウ</t>
    </rPh>
    <rPh sb="41" eb="43">
      <t>ハンテイ</t>
    </rPh>
    <rPh sb="48" eb="50">
      <t>ミギガワ</t>
    </rPh>
    <rPh sb="52" eb="53">
      <t>レツ</t>
    </rPh>
    <rPh sb="58" eb="60">
      <t>チンア</t>
    </rPh>
    <rPh sb="61" eb="63">
      <t>シエン</t>
    </rPh>
    <rPh sb="63" eb="65">
      <t>ジギョウ</t>
    </rPh>
    <rPh sb="67" eb="69">
      <t>コウフ</t>
    </rPh>
    <rPh sb="69" eb="71">
      <t>ケッテイ</t>
    </rPh>
    <rPh sb="71" eb="73">
      <t>ツウチ</t>
    </rPh>
    <rPh sb="73" eb="74">
      <t>ショ</t>
    </rPh>
    <rPh sb="76" eb="78">
      <t>テンキ</t>
    </rPh>
    <phoneticPr fontId="37"/>
  </si>
  <si>
    <t>❷≧❸の判定（×は返還あり）</t>
    <rPh sb="4" eb="6">
      <t>ハンテイ</t>
    </rPh>
    <rPh sb="9" eb="11">
      <t>ヘンカン</t>
    </rPh>
    <phoneticPr fontId="37"/>
  </si>
  <si>
    <t>❷≧❸の判定（×は返還あり）</t>
    <rPh sb="4" eb="6">
      <t>ハンテイ</t>
    </rPh>
    <phoneticPr fontId="37"/>
  </si>
  <si>
    <t>診療所等賃上げ支援事業　実績報告書
（賃金改善報告書）</t>
    <rPh sb="0" eb="3">
      <t>シンリョウジョ</t>
    </rPh>
    <rPh sb="3" eb="4">
      <t>ナド</t>
    </rPh>
    <rPh sb="4" eb="6">
      <t>チンア</t>
    </rPh>
    <rPh sb="7" eb="9">
      <t>シエン</t>
    </rPh>
    <rPh sb="9" eb="11">
      <t>ジギョウ</t>
    </rPh>
    <rPh sb="12" eb="14">
      <t>ジッセキ</t>
    </rPh>
    <rPh sb="14" eb="17">
      <t>ホウコクショ</t>
    </rPh>
    <rPh sb="19" eb="21">
      <t>チンギン</t>
    </rPh>
    <rPh sb="21" eb="23">
      <t>カイゼン</t>
    </rPh>
    <rPh sb="23" eb="26">
      <t>ホウコクショ</t>
    </rPh>
    <phoneticPr fontId="38"/>
  </si>
  <si>
    <t>施設数（自動計算）</t>
    <rPh sb="0" eb="3">
      <t>シセツスウ</t>
    </rPh>
    <rPh sb="4" eb="6">
      <t>ジドウ</t>
    </rPh>
    <rPh sb="6" eb="8">
      <t>ケイサン</t>
    </rPh>
    <phoneticPr fontId="37"/>
  </si>
  <si>
    <t>○○医院</t>
    <rPh sb="2" eb="4">
      <t>イイン</t>
    </rPh>
    <phoneticPr fontId="37"/>
  </si>
  <si>
    <t>交付決定を受けた施設名
（同一都道府県内の有床診・無床診・訪看ＳＴ・薬局が記載可能）※病院不可</t>
    <rPh sb="0" eb="2">
      <t>コウフ</t>
    </rPh>
    <rPh sb="2" eb="4">
      <t>ケッテイ</t>
    </rPh>
    <rPh sb="5" eb="6">
      <t>ウ</t>
    </rPh>
    <rPh sb="8" eb="10">
      <t>シセツ</t>
    </rPh>
    <rPh sb="10" eb="11">
      <t>メイ</t>
    </rPh>
    <rPh sb="11" eb="12">
      <t>ビョウメイ</t>
    </rPh>
    <rPh sb="13" eb="15">
      <t>ドウイツ</t>
    </rPh>
    <rPh sb="15" eb="19">
      <t>トドウフケン</t>
    </rPh>
    <rPh sb="19" eb="20">
      <t>ナイ</t>
    </rPh>
    <rPh sb="21" eb="23">
      <t>ユウショウ</t>
    </rPh>
    <rPh sb="23" eb="24">
      <t>シン</t>
    </rPh>
    <rPh sb="25" eb="27">
      <t>ムショウ</t>
    </rPh>
    <rPh sb="27" eb="28">
      <t>シン</t>
    </rPh>
    <rPh sb="29" eb="31">
      <t>ホウカン</t>
    </rPh>
    <rPh sb="34" eb="36">
      <t>ヤッキョク</t>
    </rPh>
    <rPh sb="37" eb="39">
      <t>キサイ</t>
    </rPh>
    <rPh sb="39" eb="41">
      <t>カノウ</t>
    </rPh>
    <rPh sb="41" eb="42">
      <t>ビョウメイ</t>
    </rPh>
    <rPh sb="43" eb="45">
      <t>ビョウイン</t>
    </rPh>
    <rPh sb="45" eb="47">
      <t>フカ</t>
    </rPh>
    <phoneticPr fontId="37"/>
  </si>
  <si>
    <t>集約施設数（同一都道府県内に限る）（対象施設報告シートから自動転記）</t>
    <rPh sb="0" eb="2">
      <t>シュウヤク</t>
    </rPh>
    <rPh sb="2" eb="4">
      <t>シセツ</t>
    </rPh>
    <rPh sb="4" eb="5">
      <t>スウ</t>
    </rPh>
    <rPh sb="6" eb="8">
      <t>ドウイツ</t>
    </rPh>
    <rPh sb="8" eb="12">
      <t>トドウフケン</t>
    </rPh>
    <rPh sb="12" eb="13">
      <t>ナイ</t>
    </rPh>
    <rPh sb="14" eb="15">
      <t>カギ</t>
    </rPh>
    <rPh sb="18" eb="20">
      <t>タイショウ</t>
    </rPh>
    <rPh sb="20" eb="22">
      <t>シセツ</t>
    </rPh>
    <rPh sb="22" eb="24">
      <t>ホウコク</t>
    </rPh>
    <rPh sb="29" eb="31">
      <t>ジドウ</t>
    </rPh>
    <rPh sb="31" eb="33">
      <t>テンキ</t>
    </rPh>
    <phoneticPr fontId="37"/>
  </si>
  <si>
    <t>有床診療所の名称：</t>
    <rPh sb="0" eb="2">
      <t>ユウショウ</t>
    </rPh>
    <rPh sb="2" eb="5">
      <t>シンリョウジョ</t>
    </rPh>
    <rPh sb="6" eb="8">
      <t>メイショウ</t>
    </rPh>
    <phoneticPr fontId="38"/>
  </si>
  <si>
    <r>
      <t>左側（Ｆ列）：施設の名称を記載してください。（例：医療法人○○会　▲▲医院）
右側（Ｋ列）</t>
    </r>
    <r>
      <rPr>
        <sz val="11"/>
        <color theme="1"/>
        <rFont val="ＭＳ Ｐゴシック"/>
        <family val="3"/>
        <charset val="128"/>
        <scheme val="minor"/>
      </rPr>
      <t>：</t>
    </r>
    <r>
      <rPr>
        <b/>
        <u/>
        <sz val="11"/>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color theme="1"/>
        <rFont val="ＭＳ Ｐゴシック"/>
        <family val="2"/>
        <charset val="128"/>
        <scheme val="minor"/>
      </rPr>
      <t>はその金額を記載してください。</t>
    </r>
    <rPh sb="0" eb="2">
      <t>ヒダリガワ</t>
    </rPh>
    <rPh sb="4" eb="5">
      <t>レツ</t>
    </rPh>
    <rPh sb="7" eb="9">
      <t>シセツ</t>
    </rPh>
    <rPh sb="10" eb="12">
      <t>メイショウ</t>
    </rPh>
    <rPh sb="13" eb="15">
      <t>キサイ</t>
    </rPh>
    <rPh sb="23" eb="24">
      <t>レイ</t>
    </rPh>
    <rPh sb="25" eb="27">
      <t>イリョウ</t>
    </rPh>
    <rPh sb="27" eb="29">
      <t>ホウジン</t>
    </rPh>
    <rPh sb="31" eb="32">
      <t>カイ</t>
    </rPh>
    <rPh sb="35" eb="37">
      <t>イイン</t>
    </rPh>
    <rPh sb="39" eb="41">
      <t>ミギガワ</t>
    </rPh>
    <rPh sb="43" eb="44">
      <t>レツ</t>
    </rPh>
    <rPh sb="48" eb="50">
      <t>キサイ</t>
    </rPh>
    <rPh sb="54" eb="56">
      <t>チンギン</t>
    </rPh>
    <rPh sb="56" eb="58">
      <t>カイゼン</t>
    </rPh>
    <rPh sb="59" eb="61">
      <t>ソウガク</t>
    </rPh>
    <rPh sb="69" eb="71">
      <t>ヒョウカ</t>
    </rPh>
    <rPh sb="71" eb="72">
      <t>リョウ</t>
    </rPh>
    <rPh sb="73" eb="75">
      <t>カツヨウ</t>
    </rPh>
    <rPh sb="77" eb="79">
      <t>キンガク</t>
    </rPh>
    <rPh sb="80" eb="81">
      <t>ホン</t>
    </rPh>
    <rPh sb="81" eb="84">
      <t>キュウフキン</t>
    </rPh>
    <rPh sb="84" eb="86">
      <t>イガイ</t>
    </rPh>
    <rPh sb="87" eb="89">
      <t>チンア</t>
    </rPh>
    <rPh sb="90" eb="93">
      <t>ホジョキン</t>
    </rPh>
    <rPh sb="94" eb="96">
      <t>カツヨウ</t>
    </rPh>
    <rPh sb="98" eb="100">
      <t>キンガク</t>
    </rPh>
    <rPh sb="101" eb="102">
      <t>フク</t>
    </rPh>
    <rPh sb="107" eb="109">
      <t>バアイ</t>
    </rPh>
    <rPh sb="112" eb="114">
      <t>キンガク</t>
    </rPh>
    <rPh sb="115" eb="117">
      <t>キサイ</t>
    </rPh>
    <phoneticPr fontId="37"/>
  </si>
  <si>
    <t>左側（Ｆ列）：給付金の対象となる補助対象経費が給付金の支給額と同額以上であることを判定します。　
右側（Ｋ列）：❸は「対象施設報告シート（法人単位）」から自動転記されます。</t>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30">
      <t>シキュウガク</t>
    </rPh>
    <rPh sb="31" eb="33">
      <t>ドウガク</t>
    </rPh>
    <rPh sb="33" eb="35">
      <t>イジョウ</t>
    </rPh>
    <rPh sb="41" eb="43">
      <t>ハンテイ</t>
    </rPh>
    <rPh sb="49" eb="51">
      <t>ミギガワ</t>
    </rPh>
    <rPh sb="53" eb="54">
      <t>レツ</t>
    </rPh>
    <rPh sb="77" eb="79">
      <t>ジドウ</t>
    </rPh>
    <rPh sb="79" eb="81">
      <t>テンキ</t>
    </rPh>
    <phoneticPr fontId="37"/>
  </si>
  <si>
    <t>②月額または
月額換算額</t>
    <rPh sb="1" eb="3">
      <t>ゲツガク</t>
    </rPh>
    <phoneticPr fontId="37"/>
  </si>
  <si>
    <t>　基本給の引き上げ</t>
    <rPh sb="1" eb="4">
      <t>キホンキュウ</t>
    </rPh>
    <rPh sb="5" eb="6">
      <t>ヒ</t>
    </rPh>
    <rPh sb="7" eb="8">
      <t>ア</t>
    </rPh>
    <phoneticPr fontId="38"/>
  </si>
  <si>
    <t>　毎月決まって支払われる手当の引き上げ（ベースアップ評価手当の増額など）</t>
    <rPh sb="1" eb="3">
      <t>マイゲツ</t>
    </rPh>
    <rPh sb="3" eb="4">
      <t>キ</t>
    </rPh>
    <rPh sb="7" eb="9">
      <t>シハラ</t>
    </rPh>
    <rPh sb="12" eb="14">
      <t>テアテ</t>
    </rPh>
    <rPh sb="15" eb="16">
      <t>ヒ</t>
    </rPh>
    <rPh sb="17" eb="18">
      <t>ア</t>
    </rPh>
    <rPh sb="26" eb="28">
      <t>ヒョウカ</t>
    </rPh>
    <rPh sb="28" eb="30">
      <t>テアテ</t>
    </rPh>
    <rPh sb="31" eb="33">
      <t>ゾウガク</t>
    </rPh>
    <phoneticPr fontId="38"/>
  </si>
  <si>
    <t>　一時金または特別手当</t>
    <rPh sb="1" eb="4">
      <t>イチジキン</t>
    </rPh>
    <rPh sb="7" eb="9">
      <t>トクベツ</t>
    </rPh>
    <rPh sb="9" eb="11">
      <t>テアテ</t>
    </rPh>
    <phoneticPr fontId="38"/>
  </si>
  <si>
    <r>
      <rPr>
        <b/>
        <sz val="14"/>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政策上の必要性から把握するものであり、補助金の交付額には影響しません。職種ごとの賃金改善の総額と有床診療所全体の賃金改善の総額が一致しなくても差し支えありません。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86" eb="88">
      <t>ユウショウ</t>
    </rPh>
    <rPh sb="88" eb="91">
      <t>シンリョウジョ</t>
    </rPh>
    <phoneticPr fontId="37"/>
  </si>
  <si>
    <t>医療法人○○会</t>
  </si>
  <si>
    <t>▲▲医院</t>
    <rPh sb="2" eb="4">
      <t>イイン</t>
    </rPh>
    <phoneticPr fontId="37"/>
  </si>
  <si>
    <t>給付金を活用して令和７年12月分から令和８年３月分までの最大４ヶ月分として支給した一時金または特別手当の金額（円単位）を直接入力してください。</t>
    <rPh sb="15" eb="16">
      <t>ブン</t>
    </rPh>
    <rPh sb="24" eb="25">
      <t>ブン</t>
    </rPh>
    <rPh sb="28" eb="30">
      <t>サイダイ</t>
    </rPh>
    <rPh sb="32" eb="33">
      <t>ゲツ</t>
    </rPh>
    <rPh sb="33" eb="34">
      <t>ブン</t>
    </rPh>
    <rPh sb="41" eb="44">
      <t>イチジキン</t>
    </rPh>
    <rPh sb="55" eb="56">
      <t>エン</t>
    </rPh>
    <rPh sb="56" eb="58">
      <t>タンイ</t>
    </rPh>
    <rPh sb="60" eb="62">
      <t>チョクセツ</t>
    </rPh>
    <rPh sb="62" eb="64">
      <t>ニュウリョク</t>
    </rPh>
    <phoneticPr fontId="38"/>
  </si>
  <si>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7"/>
  </si>
  <si>
    <r>
      <t>入力欄　（職員・職種・役職によって異なる場合は、</t>
    </r>
    <r>
      <rPr>
        <b/>
        <sz val="11"/>
        <color rgb="FFFF0000"/>
        <rFont val="ＭＳ Ｐゴシック"/>
        <family val="3"/>
        <charset val="128"/>
        <scheme val="minor"/>
      </rPr>
      <t>総額を変えずに、かつ対象職員全員が同じ金額だけ改善された場合に計算しなおして入力してください</t>
    </r>
    <r>
      <rPr>
        <b/>
        <sz val="11"/>
        <color theme="1"/>
        <rFont val="ＭＳ Ｐゴシック"/>
        <family val="3"/>
        <charset val="128"/>
        <scheme val="minor"/>
      </rPr>
      <t>）</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7"/>
  </si>
  <si>
    <r>
      <rPr>
        <b/>
        <sz val="14"/>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政策上の必要性から把握するものであり、補助金の交付額には影響しません。職種ごとの賃金改善の総額と法人全体の賃金改善の総額が一致しなくても差し支えありません。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73" eb="75">
      <t>ショクシュ</t>
    </rPh>
    <rPh sb="78" eb="80">
      <t>チンギン</t>
    </rPh>
    <rPh sb="80" eb="82">
      <t>カイゼン</t>
    </rPh>
    <rPh sb="83" eb="85">
      <t>ソウガク</t>
    </rPh>
    <rPh sb="86" eb="88">
      <t>ホウジン</t>
    </rPh>
    <rPh sb="88" eb="90">
      <t>ゼンタイ</t>
    </rPh>
    <rPh sb="91" eb="93">
      <t>チンギン</t>
    </rPh>
    <rPh sb="93" eb="95">
      <t>カイゼン</t>
    </rPh>
    <rPh sb="96" eb="98">
      <t>ソウガク</t>
    </rPh>
    <rPh sb="99" eb="101">
      <t>イッチ</t>
    </rPh>
    <rPh sb="106" eb="107">
      <t>サ</t>
    </rPh>
    <rPh sb="108" eb="109">
      <t>ツカ</t>
    </rPh>
    <phoneticPr fontId="37"/>
  </si>
  <si>
    <r>
      <rPr>
        <b/>
        <u/>
        <sz val="12"/>
        <color rgb="FFFF0000"/>
        <rFont val="ＭＳ ゴシック"/>
        <family val="3"/>
        <charset val="128"/>
      </rPr>
      <t>（国実施要綱３（３）ウに該当する施設のみ記載）</t>
    </r>
    <r>
      <rPr>
        <b/>
        <u/>
        <sz val="12"/>
        <color theme="1"/>
        <rFont val="ＭＳ ゴシック"/>
        <family val="3"/>
        <charset val="128"/>
      </rPr>
      <t>令和８年６月１日時点で令和８年度診療報酬改定による見直し後のベースアップ評価料の届出の有無</t>
    </r>
    <rPh sb="1" eb="2">
      <t>クニ</t>
    </rPh>
    <rPh sb="2" eb="4">
      <t>ジッシ</t>
    </rPh>
    <rPh sb="4" eb="6">
      <t>ヨウコウ</t>
    </rPh>
    <rPh sb="12" eb="14">
      <t>ガイトウ</t>
    </rPh>
    <rPh sb="16" eb="18">
      <t>シセツ</t>
    </rPh>
    <rPh sb="20" eb="22">
      <t>キサイ</t>
    </rPh>
    <rPh sb="23" eb="25">
      <t>レイワ</t>
    </rPh>
    <rPh sb="26" eb="27">
      <t>ネン</t>
    </rPh>
    <rPh sb="28" eb="29">
      <t>ガツ</t>
    </rPh>
    <rPh sb="30" eb="31">
      <t>ニチ</t>
    </rPh>
    <rPh sb="31" eb="33">
      <t>ジテン</t>
    </rPh>
    <rPh sb="34" eb="36">
      <t>レイワ</t>
    </rPh>
    <rPh sb="37" eb="39">
      <t>ネンド</t>
    </rPh>
    <rPh sb="39" eb="41">
      <t>シンリョウ</t>
    </rPh>
    <rPh sb="41" eb="43">
      <t>ホウシュウ</t>
    </rPh>
    <rPh sb="43" eb="45">
      <t>カイテイ</t>
    </rPh>
    <rPh sb="48" eb="50">
      <t>ミナオ</t>
    </rPh>
    <rPh sb="51" eb="52">
      <t>ゴ</t>
    </rPh>
    <rPh sb="59" eb="61">
      <t>ヒョウカ</t>
    </rPh>
    <rPh sb="61" eb="62">
      <t>リョウ</t>
    </rPh>
    <rPh sb="63" eb="65">
      <t>トドケデ</t>
    </rPh>
    <rPh sb="66" eb="68">
      <t>ウム</t>
    </rPh>
    <phoneticPr fontId="37"/>
  </si>
  <si>
    <t>左側（Ｆ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のみ記載してください。
右側（Ｋ列）：❶－❷が自動計算されます。</t>
    <rPh sb="37" eb="39">
      <t>シセツ</t>
    </rPh>
    <rPh sb="94" eb="96">
      <t>シキュウ</t>
    </rPh>
    <rPh sb="96" eb="98">
      <t>タイショウ</t>
    </rPh>
    <rPh sb="102" eb="104">
      <t>シセツ</t>
    </rPh>
    <rPh sb="106" eb="108">
      <t>キサイ</t>
    </rPh>
    <rPh sb="116" eb="118">
      <t>ミギガワ</t>
    </rPh>
    <rPh sb="120" eb="121">
      <t>レツ</t>
    </rPh>
    <rPh sb="127" eb="129">
      <t>ジドウ</t>
    </rPh>
    <rPh sb="129" eb="131">
      <t>ケイサン</t>
    </rPh>
    <phoneticPr fontId="37"/>
  </si>
  <si>
    <t>○</t>
    <phoneticPr fontId="37"/>
  </si>
  <si>
    <t>×</t>
    <phoneticPr fontId="37"/>
  </si>
  <si>
    <t>開設者（法人の名称等）：</t>
    <rPh sb="0" eb="3">
      <t>カイセツシャ</t>
    </rPh>
    <rPh sb="4" eb="6">
      <t>ホウジン</t>
    </rPh>
    <rPh sb="7" eb="9">
      <t>メイショウ</t>
    </rPh>
    <rPh sb="9" eb="10">
      <t>トウ</t>
    </rPh>
    <phoneticPr fontId="38"/>
  </si>
  <si>
    <t>左側（Ｆ列）：開設者名（法人の名称等）を記載してください。（例：医療法人○○会）
右側（Ｋ列）：❶は賃金改善の総額が転記されます。</t>
    <rPh sb="0" eb="2">
      <t>ヒダリガワ</t>
    </rPh>
    <rPh sb="4" eb="5">
      <t>レツ</t>
    </rPh>
    <rPh sb="7" eb="10">
      <t>カイセツシャ</t>
    </rPh>
    <rPh sb="10" eb="11">
      <t>メイ</t>
    </rPh>
    <rPh sb="12" eb="14">
      <t>ホウジン</t>
    </rPh>
    <rPh sb="15" eb="17">
      <t>メイショウ</t>
    </rPh>
    <rPh sb="17" eb="18">
      <t>トウ</t>
    </rPh>
    <rPh sb="20" eb="22">
      <t>キサイ</t>
    </rPh>
    <rPh sb="30" eb="31">
      <t>レイ</t>
    </rPh>
    <rPh sb="32" eb="34">
      <t>イリョウ</t>
    </rPh>
    <rPh sb="34" eb="36">
      <t>ホウジン</t>
    </rPh>
    <rPh sb="38" eb="39">
      <t>カイ</t>
    </rPh>
    <rPh sb="41" eb="43">
      <t>ミギガワ</t>
    </rPh>
    <rPh sb="45" eb="46">
      <t>レツ</t>
    </rPh>
    <rPh sb="50" eb="52">
      <t>チンギン</t>
    </rPh>
    <rPh sb="52" eb="54">
      <t>カイゼン</t>
    </rPh>
    <rPh sb="55" eb="57">
      <t>ソウガク</t>
    </rPh>
    <rPh sb="58" eb="60">
      <t>テンキ</t>
    </rPh>
    <phoneticPr fontId="37"/>
  </si>
  <si>
    <r>
      <t>左側（Ｆ列）：左側（Ｆ列）：法人が運営する複数の施設でまとめて賃金改善に必要な額を計算し、各施設の賃金改善額を算出して、これに本事業の支給額を充てた場合は、「対象施設報告シート（法人単位）」に対象施設名と交付決定額を記載してください。
右側（Ｋ列）</t>
    </r>
    <r>
      <rPr>
        <sz val="11"/>
        <color theme="1"/>
        <rFont val="ＭＳ Ｐゴシック"/>
        <family val="3"/>
        <charset val="128"/>
        <scheme val="minor"/>
      </rPr>
      <t>：</t>
    </r>
    <r>
      <rPr>
        <b/>
        <u/>
        <sz val="11"/>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color theme="1"/>
        <rFont val="ＭＳ Ｐゴシック"/>
        <family val="2"/>
        <charset val="128"/>
        <scheme val="minor"/>
      </rPr>
      <t>はその金額を記載してください。</t>
    </r>
    <rPh sb="0" eb="2">
      <t>ヒダリガワ</t>
    </rPh>
    <rPh sb="4" eb="5">
      <t>レツ</t>
    </rPh>
    <rPh sb="118" eb="120">
      <t>ミギガワ</t>
    </rPh>
    <rPh sb="122" eb="123">
      <t>レツ</t>
    </rPh>
    <rPh sb="127" eb="129">
      <t>キサイ</t>
    </rPh>
    <rPh sb="133" eb="135">
      <t>チンギン</t>
    </rPh>
    <rPh sb="135" eb="137">
      <t>カイゼン</t>
    </rPh>
    <rPh sb="138" eb="140">
      <t>ソウガク</t>
    </rPh>
    <rPh sb="148" eb="150">
      <t>ヒョウカ</t>
    </rPh>
    <rPh sb="150" eb="151">
      <t>リョウ</t>
    </rPh>
    <rPh sb="152" eb="154">
      <t>カツヨウ</t>
    </rPh>
    <rPh sb="156" eb="158">
      <t>キンガク</t>
    </rPh>
    <rPh sb="159" eb="160">
      <t>ホン</t>
    </rPh>
    <rPh sb="160" eb="163">
      <t>キュウフキン</t>
    </rPh>
    <rPh sb="163" eb="165">
      <t>イガイ</t>
    </rPh>
    <rPh sb="166" eb="168">
      <t>チンア</t>
    </rPh>
    <rPh sb="169" eb="172">
      <t>ホジョキン</t>
    </rPh>
    <rPh sb="173" eb="175">
      <t>カツヨウ</t>
    </rPh>
    <rPh sb="177" eb="179">
      <t>キンガク</t>
    </rPh>
    <rPh sb="180" eb="181">
      <t>フク</t>
    </rPh>
    <rPh sb="186" eb="188">
      <t>バアイ</t>
    </rPh>
    <rPh sb="191" eb="193">
      <t>キンガク</t>
    </rPh>
    <rPh sb="194" eb="196">
      <t>キサイ</t>
    </rPh>
    <phoneticPr fontId="37"/>
  </si>
  <si>
    <r>
      <rPr>
        <b/>
        <u/>
        <sz val="12"/>
        <color rgb="FFFF0000"/>
        <rFont val="ＭＳ ゴシック"/>
        <family val="3"/>
        <charset val="128"/>
      </rPr>
      <t>（国実施要綱３（３）ウに該当する施設を有する法人のみ記載）</t>
    </r>
    <r>
      <rPr>
        <b/>
        <u/>
        <sz val="12"/>
        <color theme="1"/>
        <rFont val="ＭＳ ゴシック"/>
        <family val="3"/>
        <charset val="128"/>
      </rPr>
      <t>令和８年６月１日時点で令和８年度診療報酬改定による見直し後のベースアップ評価料の届出の有無</t>
    </r>
    <rPh sb="1" eb="2">
      <t>クニ</t>
    </rPh>
    <rPh sb="2" eb="4">
      <t>ジッシ</t>
    </rPh>
    <rPh sb="4" eb="6">
      <t>ヨウコウ</t>
    </rPh>
    <rPh sb="12" eb="14">
      <t>ガイトウ</t>
    </rPh>
    <rPh sb="16" eb="18">
      <t>シセツ</t>
    </rPh>
    <rPh sb="19" eb="20">
      <t>ユウ</t>
    </rPh>
    <rPh sb="22" eb="24">
      <t>ホウジン</t>
    </rPh>
    <rPh sb="26" eb="28">
      <t>キサイ</t>
    </rPh>
    <rPh sb="29" eb="31">
      <t>レイワ</t>
    </rPh>
    <rPh sb="32" eb="33">
      <t>ネン</t>
    </rPh>
    <rPh sb="34" eb="35">
      <t>ガツ</t>
    </rPh>
    <rPh sb="36" eb="37">
      <t>ニチ</t>
    </rPh>
    <rPh sb="37" eb="39">
      <t>ジテン</t>
    </rPh>
    <rPh sb="40" eb="42">
      <t>レイワ</t>
    </rPh>
    <rPh sb="43" eb="45">
      <t>ネンド</t>
    </rPh>
    <rPh sb="45" eb="47">
      <t>シンリョウ</t>
    </rPh>
    <rPh sb="47" eb="49">
      <t>ホウシュウ</t>
    </rPh>
    <rPh sb="49" eb="51">
      <t>カイテイ</t>
    </rPh>
    <rPh sb="54" eb="56">
      <t>ミナオ</t>
    </rPh>
    <rPh sb="57" eb="58">
      <t>ゴ</t>
    </rPh>
    <rPh sb="65" eb="67">
      <t>ヒョウカ</t>
    </rPh>
    <rPh sb="67" eb="68">
      <t>リョウ</t>
    </rPh>
    <rPh sb="69" eb="71">
      <t>トドケデ</t>
    </rPh>
    <rPh sb="72" eb="74">
      <t>ウム</t>
    </rPh>
    <phoneticPr fontId="37"/>
  </si>
  <si>
    <t>左側（Ｆ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を有する法人のみ記載してください。
右側（Ｋ列）：❶－❷が自動計算されます。</t>
    <rPh sb="37" eb="39">
      <t>シセツ</t>
    </rPh>
    <rPh sb="94" eb="96">
      <t>シキュウ</t>
    </rPh>
    <rPh sb="96" eb="98">
      <t>タイショウ</t>
    </rPh>
    <rPh sb="102" eb="104">
      <t>シセツ</t>
    </rPh>
    <rPh sb="105" eb="106">
      <t>ユウ</t>
    </rPh>
    <rPh sb="108" eb="110">
      <t>ホウジン</t>
    </rPh>
    <rPh sb="112" eb="114">
      <t>キサイ</t>
    </rPh>
    <rPh sb="122" eb="124">
      <t>ミギガワ</t>
    </rPh>
    <rPh sb="126" eb="127">
      <t>レツ</t>
    </rPh>
    <rPh sb="133" eb="135">
      <t>ジドウ</t>
    </rPh>
    <rPh sb="135" eb="137">
      <t>ケイサン</t>
    </rPh>
    <phoneticPr fontId="37"/>
  </si>
  <si>
    <r>
      <t>令和７年度に2.0％を上回るベースアップをすでに実施していた場合で、</t>
    </r>
    <r>
      <rPr>
        <b/>
        <sz val="11"/>
        <color rgb="FFFF0000"/>
        <rFont val="ＭＳ Ｐゴシック"/>
        <family val="3"/>
        <charset val="128"/>
        <scheme val="minor"/>
      </rPr>
      <t>令和７年12月から令和８年５月までの間の当該2.0％を上回る部分の補てんに本給付金を充てた場合</t>
    </r>
    <r>
      <rPr>
        <b/>
        <sz val="11"/>
        <color theme="1"/>
        <rFont val="ＭＳ Ｐゴシック"/>
        <family val="3"/>
        <charset val="128"/>
        <scheme val="minor"/>
      </rPr>
      <t>は、別紙にて算定した金額を右の欄に記載してください</t>
    </r>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37"/>
  </si>
  <si>
    <r>
      <t xml:space="preserve">（上記職種以外の職員）
その他職員の賃金改善の内容
</t>
    </r>
    <r>
      <rPr>
        <b/>
        <sz val="11"/>
        <color rgb="FFFF0000"/>
        <rFont val="ＭＳ Ｐゴシック"/>
        <family val="3"/>
        <charset val="128"/>
        <scheme val="minor"/>
      </rPr>
      <t>※上記職種以外の職種の賃金改善状況（給付金を活用したもの）を記載してください。
※なお、上記職種ごとの報告が困難な場合も当欄にまとめて記載してください。</t>
    </r>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phoneticPr fontId="37"/>
  </si>
  <si>
    <r>
      <rPr>
        <b/>
        <sz val="11"/>
        <color rgb="FFFF0000"/>
        <rFont val="ＭＳ Ｐゴシック"/>
        <family val="3"/>
        <charset val="128"/>
        <scheme val="minor"/>
      </rPr>
      <t xml:space="preserve">（給付金を充て、算出可能な場合のみ記載）
</t>
    </r>
    <r>
      <rPr>
        <b/>
        <sz val="11"/>
        <color theme="1"/>
        <rFont val="ＭＳ Ｐゴシック"/>
        <family val="3"/>
        <charset val="128"/>
        <scheme val="minor"/>
      </rPr>
      <t>　基本給や毎月決まって支払われる手当の引き上げに伴う賞与、時間外手当、法定福利費（事業主負担分のみ）等の増加分に用いた金額（算出が難しいは上記に含めてください。）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0" eb="92">
      <t>ジョウキ</t>
    </rPh>
    <rPh sb="93" eb="94">
      <t>フク</t>
    </rPh>
    <phoneticPr fontId="38"/>
  </si>
  <si>
    <r>
      <t>（別紙様式２-1）</t>
    </r>
    <r>
      <rPr>
        <b/>
        <sz val="14"/>
        <color rgb="FFFF0000"/>
        <rFont val="ＭＳ Ｐゴシック"/>
        <family val="3"/>
        <charset val="128"/>
        <scheme val="minor"/>
      </rPr>
      <t>※有床診療所（施設単位）の報告</t>
    </r>
    <rPh sb="1" eb="3">
      <t>ベッシ</t>
    </rPh>
    <rPh sb="3" eb="5">
      <t>ヨウシキ</t>
    </rPh>
    <rPh sb="10" eb="12">
      <t>ユウショウ</t>
    </rPh>
    <rPh sb="12" eb="15">
      <t>シンリョウジョ</t>
    </rPh>
    <rPh sb="16" eb="18">
      <t>シセツ</t>
    </rPh>
    <rPh sb="18" eb="20">
      <t>タンイ</t>
    </rPh>
    <rPh sb="22" eb="24">
      <t>ホウコク</t>
    </rPh>
    <phoneticPr fontId="38"/>
  </si>
  <si>
    <r>
      <t xml:space="preserve">（別紙2-2）
</t>
    </r>
    <r>
      <rPr>
        <b/>
        <sz val="14"/>
        <color rgb="FFFF0000"/>
        <rFont val="ＭＳ Ｐゴシック"/>
        <family val="3"/>
        <charset val="128"/>
        <scheme val="minor"/>
      </rPr>
      <t>※有床診療所（施設単位）の報告</t>
    </r>
    <rPh sb="1" eb="3">
      <t>ベッシ</t>
    </rPh>
    <rPh sb="9" eb="11">
      <t>ユウショウ</t>
    </rPh>
    <rPh sb="11" eb="14">
      <t>シンリョウジョ</t>
    </rPh>
    <rPh sb="15" eb="17">
      <t>シセツ</t>
    </rPh>
    <rPh sb="17" eb="19">
      <t>タンイ</t>
    </rPh>
    <rPh sb="21" eb="23">
      <t>ホウコク</t>
    </rPh>
    <phoneticPr fontId="38"/>
  </si>
  <si>
    <r>
      <t>（別紙様式２-1）</t>
    </r>
    <r>
      <rPr>
        <b/>
        <sz val="14"/>
        <color rgb="FFFF0000"/>
        <rFont val="ＭＳ Ｐゴシック"/>
        <family val="3"/>
        <charset val="128"/>
        <scheme val="minor"/>
      </rPr>
      <t>※有床診療所（法人単位）の報告</t>
    </r>
    <rPh sb="1" eb="3">
      <t>ベッシ</t>
    </rPh>
    <rPh sb="10" eb="12">
      <t>ユウショウ</t>
    </rPh>
    <rPh sb="12" eb="15">
      <t>シンリョウジョ</t>
    </rPh>
    <rPh sb="16" eb="18">
      <t>ホウジン</t>
    </rPh>
    <rPh sb="18" eb="20">
      <t>タンイ</t>
    </rPh>
    <rPh sb="22" eb="24">
      <t>ホウコク</t>
    </rPh>
    <phoneticPr fontId="38"/>
  </si>
  <si>
    <r>
      <t xml:space="preserve">（別紙様式2-2）
</t>
    </r>
    <r>
      <rPr>
        <b/>
        <sz val="14"/>
        <color rgb="FFFF0000"/>
        <rFont val="ＭＳ Ｐゴシック"/>
        <family val="3"/>
        <charset val="128"/>
        <scheme val="minor"/>
      </rPr>
      <t>※有床診療所（法人単位）の報告</t>
    </r>
    <rPh sb="1" eb="3">
      <t>ベッシ</t>
    </rPh>
    <rPh sb="3" eb="5">
      <t>ヨウシキ</t>
    </rPh>
    <rPh sb="11" eb="13">
      <t>ユウショウ</t>
    </rPh>
    <rPh sb="13" eb="16">
      <t>シンリョウジョ</t>
    </rPh>
    <rPh sb="17" eb="19">
      <t>ホウジン</t>
    </rPh>
    <rPh sb="19" eb="21">
      <t>タンイ</t>
    </rPh>
    <rPh sb="23" eb="25">
      <t>ホウコク</t>
    </rPh>
    <phoneticPr fontId="3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</si>
</sst>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
    <numFmt numFmtId="177" formatCode="#,##0&quot;人&quot;"/>
    <numFmt numFmtId="178" formatCode="0.0%"/>
    <numFmt numFmtId="179" formatCode="#,##0&quot;ヶ月分&quot;"/>
    <numFmt numFmtId="180" formatCode="#,##0&quot;ヶ月&quot;"/>
  </numFmts>
  <fonts count="55">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b/>
      <u/>
      <sz val="11"/>
      <color theme="1"/>
      <name val="ＭＳ Ｐゴシック"/>
      <family val="3"/>
      <charset val="128"/>
      <scheme val="minor"/>
    </font>
    <font>
      <b/>
      <sz val="14"/>
      <color rgb="FFFF0000"/>
      <name val="ＭＳ Ｐゴシック"/>
      <family val="3"/>
      <charset val="128"/>
      <scheme val="minor"/>
    </font>
    <font>
      <sz val="12"/>
      <color theme="1"/>
      <name val="ＭＳ Ｐゴシック"/>
      <family val="3"/>
      <charset val="128"/>
      <scheme val="minor"/>
    </font>
    <font>
      <b/>
      <sz val="9"/>
      <color indexed="81"/>
      <name val="MS P ゴシック"/>
      <family val="3"/>
      <charset val="128"/>
    </font>
    <font>
      <b/>
      <sz val="11"/>
      <name val="ＭＳ Ｐゴシック"/>
      <family val="3"/>
      <charset val="128"/>
      <scheme val="minor"/>
    </font>
    <font>
      <b/>
      <u/>
      <sz val="12"/>
      <color rgb="FFFF0000"/>
      <name val="ＭＳ ゴシック"/>
      <family val="3"/>
      <charset val="128"/>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2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s>
  <cellStyleXfs count="74">
    <xf numFmtId="0" fontId="0" fillId="0" borderId="0">
      <alignment vertical="center"/>
    </xf>
    <xf numFmtId="0" fontId="20" fillId="2" borderId="0" applyNumberFormat="0" applyBorder="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0" borderId="0" applyNumberFormat="0" applyFill="0" applyBorder="0" applyAlignment="0" applyProtection="0">
      <alignment vertical="center"/>
    </xf>
    <xf numFmtId="0" fontId="23" fillId="26" borderId="7" applyNumberFormat="0" applyAlignment="0" applyProtection="0">
      <alignment vertical="center"/>
    </xf>
    <xf numFmtId="0" fontId="24" fillId="27" borderId="0" applyNumberFormat="0" applyBorder="0" applyAlignment="0" applyProtection="0">
      <alignment vertical="center"/>
    </xf>
    <xf numFmtId="0" fontId="20" fillId="28" borderId="8" applyNumberFormat="0" applyFont="0" applyAlignment="0" applyProtection="0">
      <alignment vertical="center"/>
    </xf>
    <xf numFmtId="0" fontId="25" fillId="0" borderId="9" applyNumberFormat="0" applyFill="0" applyAlignment="0" applyProtection="0">
      <alignment vertical="center"/>
    </xf>
    <xf numFmtId="0" fontId="26" fillId="29" borderId="0" applyNumberFormat="0" applyBorder="0" applyAlignment="0" applyProtection="0">
      <alignment vertical="center"/>
    </xf>
    <xf numFmtId="0" fontId="27" fillId="30" borderId="10" applyNumberFormat="0" applyAlignment="0" applyProtection="0">
      <alignment vertical="center"/>
    </xf>
    <xf numFmtId="0" fontId="28" fillId="0" borderId="0" applyNumberFormat="0" applyFill="0" applyBorder="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1" fillId="0" borderId="13" applyNumberFormat="0" applyFill="0" applyAlignment="0" applyProtection="0">
      <alignment vertical="center"/>
    </xf>
    <xf numFmtId="0" fontId="31" fillId="0" borderId="0" applyNumberFormat="0" applyFill="0" applyBorder="0" applyAlignment="0" applyProtection="0">
      <alignment vertical="center"/>
    </xf>
    <xf numFmtId="0" fontId="32" fillId="0" borderId="14" applyNumberFormat="0" applyFill="0" applyAlignment="0" applyProtection="0">
      <alignment vertical="center"/>
    </xf>
    <xf numFmtId="0" fontId="33" fillId="30" borderId="15" applyNumberFormat="0" applyAlignment="0" applyProtection="0">
      <alignment vertical="center"/>
    </xf>
    <xf numFmtId="0" fontId="34" fillId="0" borderId="0" applyNumberFormat="0" applyFill="0" applyBorder="0" applyAlignment="0" applyProtection="0">
      <alignment vertical="center"/>
    </xf>
    <xf numFmtId="0" fontId="35" fillId="31" borderId="10" applyNumberFormat="0" applyAlignment="0" applyProtection="0">
      <alignment vertical="center"/>
    </xf>
    <xf numFmtId="0" fontId="36" fillId="32" borderId="0" applyNumberFormat="0" applyBorder="0" applyAlignment="0" applyProtection="0">
      <alignment vertical="center"/>
    </xf>
    <xf numFmtId="0" fontId="19" fillId="0" borderId="0">
      <alignment vertical="center"/>
    </xf>
    <xf numFmtId="0" fontId="18" fillId="0" borderId="0">
      <alignment vertical="center"/>
    </xf>
    <xf numFmtId="0" fontId="40" fillId="0" borderId="0"/>
    <xf numFmtId="38" fontId="40" fillId="0" borderId="0" applyFont="0" applyFill="0" applyBorder="0" applyAlignment="0" applyProtection="0"/>
    <xf numFmtId="0" fontId="42" fillId="0" borderId="0"/>
    <xf numFmtId="38" fontId="42" fillId="0" borderId="0" applyFont="0" applyFill="0" applyBorder="0" applyAlignment="0" applyProtection="0">
      <alignment vertical="center"/>
    </xf>
    <xf numFmtId="0" fontId="20" fillId="0" borderId="0">
      <alignment vertical="center"/>
    </xf>
    <xf numFmtId="0" fontId="20" fillId="0" borderId="0">
      <alignment vertical="center"/>
    </xf>
    <xf numFmtId="0" fontId="41" fillId="0" borderId="0">
      <alignment vertical="center"/>
    </xf>
    <xf numFmtId="38" fontId="20" fillId="0" borderId="0" applyFont="0" applyFill="0" applyBorder="0" applyAlignment="0" applyProtection="0">
      <alignment vertical="center"/>
    </xf>
    <xf numFmtId="0" fontId="43" fillId="0" borderId="0">
      <alignment vertical="center"/>
    </xf>
    <xf numFmtId="0" fontId="17" fillId="0" borderId="0">
      <alignment vertical="center"/>
    </xf>
    <xf numFmtId="38" fontId="17" fillId="0" borderId="0" applyFont="0" applyFill="0" applyBorder="0" applyAlignment="0" applyProtection="0">
      <alignment vertical="center"/>
    </xf>
    <xf numFmtId="0" fontId="43" fillId="0" borderId="0"/>
    <xf numFmtId="0" fontId="16" fillId="0" borderId="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3" fillId="0" borderId="0">
      <alignment vertical="center"/>
    </xf>
    <xf numFmtId="0" fontId="12" fillId="0" borderId="0">
      <alignment vertical="center"/>
    </xf>
    <xf numFmtId="0" fontId="12" fillId="0" borderId="0">
      <alignment vertical="center"/>
    </xf>
    <xf numFmtId="0" fontId="11" fillId="0" borderId="0">
      <alignment vertical="center"/>
    </xf>
    <xf numFmtId="38" fontId="11"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38" fontId="20"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9" fontId="20" fillId="0" borderId="0" applyFont="0" applyFill="0" applyBorder="0" applyAlignment="0" applyProtection="0">
      <alignment vertical="center"/>
    </xf>
    <xf numFmtId="0" fontId="8" fillId="0" borderId="0">
      <alignment vertical="center"/>
    </xf>
    <xf numFmtId="0" fontId="8" fillId="0" borderId="0">
      <alignment vertical="center"/>
    </xf>
  </cellStyleXfs>
  <cellXfs count="88">
    <xf numFmtId="0" fontId="0" fillId="0" borderId="0" xfId="0">
      <alignment vertical="center"/>
    </xf>
    <xf numFmtId="0" fontId="15" fillId="0" borderId="0" xfId="57">
      <alignment vertical="center"/>
    </xf>
    <xf numFmtId="0" fontId="44" fillId="33" borderId="22" xfId="58" applyFont="1" applyFill="1" applyBorder="1">
      <alignment vertical="center"/>
    </xf>
    <xf numFmtId="0" fontId="14" fillId="34" borderId="21" xfId="58" applyFill="1" applyBorder="1">
      <alignment vertical="center"/>
    </xf>
    <xf numFmtId="0" fontId="14" fillId="0" borderId="0" xfId="58">
      <alignment vertical="center"/>
    </xf>
    <xf numFmtId="0" fontId="46" fillId="0" borderId="0" xfId="69" applyFont="1">
      <alignment vertical="center"/>
    </xf>
    <xf numFmtId="0" fontId="9" fillId="0" borderId="0" xfId="69">
      <alignment vertical="center"/>
    </xf>
    <xf numFmtId="0" fontId="9" fillId="0" borderId="0" xfId="69" applyAlignment="1">
      <alignment vertical="center" wrapText="1"/>
    </xf>
    <xf numFmtId="0" fontId="20" fillId="0" borderId="0" xfId="69" applyFont="1" applyAlignment="1">
      <alignment vertical="center" wrapText="1"/>
    </xf>
    <xf numFmtId="0" fontId="32" fillId="37" borderId="5" xfId="69" applyFont="1" applyFill="1" applyBorder="1" applyAlignment="1">
      <alignment vertical="center" wrapText="1"/>
    </xf>
    <xf numFmtId="0" fontId="32" fillId="35" borderId="5" xfId="69" applyFont="1" applyFill="1" applyBorder="1" applyAlignment="1">
      <alignment horizontal="center" vertical="center" wrapText="1"/>
    </xf>
    <xf numFmtId="0" fontId="32" fillId="0" borderId="5" xfId="69" applyFont="1" applyBorder="1" applyAlignment="1">
      <alignment vertical="center" wrapText="1"/>
    </xf>
    <xf numFmtId="0" fontId="46" fillId="0" borderId="0" xfId="69" applyFont="1" applyAlignment="1">
      <alignment horizontal="center" vertical="center"/>
    </xf>
    <xf numFmtId="0" fontId="32" fillId="37" borderId="5" xfId="69" applyFont="1" applyFill="1" applyBorder="1" applyAlignment="1">
      <alignment horizontal="center" vertical="center" wrapText="1"/>
    </xf>
    <xf numFmtId="0" fontId="9" fillId="0" borderId="0" xfId="69" applyAlignment="1">
      <alignment horizontal="center" vertical="center"/>
    </xf>
    <xf numFmtId="0" fontId="0" fillId="0" borderId="0" xfId="69" applyFont="1" applyAlignment="1">
      <alignment vertical="center" wrapText="1"/>
    </xf>
    <xf numFmtId="176" fontId="32" fillId="35" borderId="5" xfId="69" applyNumberFormat="1" applyFont="1" applyFill="1" applyBorder="1" applyAlignment="1">
      <alignment horizontal="center" vertical="center" wrapText="1"/>
    </xf>
    <xf numFmtId="0" fontId="47" fillId="0" borderId="0" xfId="69" applyFont="1" applyProtection="1">
      <alignment vertical="center"/>
      <protection locked="0"/>
    </xf>
    <xf numFmtId="0" fontId="47" fillId="0" borderId="0" xfId="69" applyFont="1" applyAlignment="1" applyProtection="1">
      <alignment horizontal="center" vertical="center"/>
      <protection locked="0"/>
    </xf>
    <xf numFmtId="176" fontId="47" fillId="36" borderId="0" xfId="68" applyNumberFormat="1" applyFont="1" applyFill="1" applyAlignment="1" applyProtection="1">
      <alignment horizontal="right" vertical="center"/>
      <protection locked="0"/>
    </xf>
    <xf numFmtId="176" fontId="47" fillId="36" borderId="0" xfId="69" applyNumberFormat="1" applyFont="1" applyFill="1" applyAlignment="1" applyProtection="1">
      <alignment horizontal="right" vertical="center"/>
      <protection locked="0"/>
    </xf>
    <xf numFmtId="0" fontId="32" fillId="36" borderId="3" xfId="69" applyFont="1" applyFill="1" applyBorder="1" applyAlignment="1">
      <alignment vertical="center" wrapText="1"/>
    </xf>
    <xf numFmtId="0" fontId="32" fillId="0" borderId="0" xfId="58" applyFont="1" applyAlignment="1">
      <alignment vertical="center" wrapText="1"/>
    </xf>
    <xf numFmtId="0" fontId="32" fillId="36" borderId="20" xfId="58" applyFont="1" applyFill="1" applyBorder="1" applyAlignment="1">
      <alignment vertical="center" wrapText="1"/>
    </xf>
    <xf numFmtId="0" fontId="32" fillId="36" borderId="18" xfId="58" applyFont="1" applyFill="1" applyBorder="1" applyAlignment="1">
      <alignment vertical="center" wrapText="1"/>
    </xf>
    <xf numFmtId="0" fontId="32" fillId="36" borderId="17" xfId="58" applyFont="1" applyFill="1" applyBorder="1" applyAlignment="1">
      <alignment vertical="center" wrapText="1"/>
    </xf>
    <xf numFmtId="0" fontId="45" fillId="0" borderId="0" xfId="69" applyFont="1" applyAlignment="1" applyProtection="1">
      <alignment horizontal="right" vertical="center"/>
      <protection locked="0"/>
    </xf>
    <xf numFmtId="176" fontId="32" fillId="0" borderId="5" xfId="69" applyNumberFormat="1" applyFont="1" applyBorder="1" applyAlignment="1">
      <alignment horizontal="center" vertical="center" wrapText="1"/>
    </xf>
    <xf numFmtId="178" fontId="32" fillId="0" borderId="5" xfId="71" applyNumberFormat="1" applyFont="1" applyBorder="1" applyAlignment="1">
      <alignment horizontal="center" vertical="center" wrapText="1"/>
    </xf>
    <xf numFmtId="176" fontId="32" fillId="0" borderId="5" xfId="71" applyNumberFormat="1" applyFont="1" applyBorder="1" applyAlignment="1">
      <alignment horizontal="center" vertical="center" wrapText="1"/>
    </xf>
    <xf numFmtId="176" fontId="32" fillId="35" borderId="5" xfId="71" applyNumberFormat="1" applyFont="1" applyFill="1" applyBorder="1" applyAlignment="1">
      <alignment horizontal="center" vertical="center" wrapText="1"/>
    </xf>
    <xf numFmtId="177" fontId="32" fillId="35" borderId="5" xfId="71" applyNumberFormat="1" applyFont="1" applyFill="1" applyBorder="1" applyAlignment="1">
      <alignment horizontal="center" vertical="center" wrapText="1"/>
    </xf>
    <xf numFmtId="177" fontId="32" fillId="35" borderId="5" xfId="69" applyNumberFormat="1" applyFont="1" applyFill="1" applyBorder="1" applyAlignment="1">
      <alignment horizontal="center" vertical="center" wrapText="1"/>
    </xf>
    <xf numFmtId="0" fontId="32" fillId="37" borderId="5" xfId="72" applyFont="1" applyFill="1" applyBorder="1" applyAlignment="1">
      <alignment vertical="center" wrapText="1"/>
    </xf>
    <xf numFmtId="0" fontId="32" fillId="37" borderId="5" xfId="72" applyFont="1" applyFill="1" applyBorder="1" applyAlignment="1">
      <alignment horizontal="center" vertical="center" wrapText="1"/>
    </xf>
    <xf numFmtId="0" fontId="0" fillId="0" borderId="0" xfId="72" applyFont="1" applyAlignment="1">
      <alignment vertical="center" wrapText="1"/>
    </xf>
    <xf numFmtId="0" fontId="8" fillId="0" borderId="0" xfId="72">
      <alignment vertical="center"/>
    </xf>
    <xf numFmtId="180" fontId="32" fillId="35" borderId="5" xfId="71" applyNumberFormat="1" applyFont="1" applyFill="1" applyBorder="1" applyAlignment="1">
      <alignment horizontal="center" vertical="center" wrapText="1"/>
    </xf>
    <xf numFmtId="0" fontId="32" fillId="0" borderId="25" xfId="69" applyFont="1" applyBorder="1" applyAlignment="1">
      <alignment vertical="center" wrapText="1"/>
    </xf>
    <xf numFmtId="180" fontId="32" fillId="35" borderId="5" xfId="69" applyNumberFormat="1" applyFont="1" applyFill="1" applyBorder="1" applyAlignment="1">
      <alignment horizontal="center" vertical="center" wrapText="1"/>
    </xf>
    <xf numFmtId="0" fontId="47" fillId="0" borderId="0" xfId="69" applyFont="1">
      <alignment vertical="center"/>
    </xf>
    <xf numFmtId="0" fontId="7" fillId="0" borderId="0" xfId="69" applyFont="1" applyAlignment="1">
      <alignment vertical="center" wrapText="1"/>
    </xf>
    <xf numFmtId="0" fontId="6" fillId="0" borderId="0" xfId="69" applyFont="1" applyAlignment="1">
      <alignment vertical="center" wrapText="1"/>
    </xf>
    <xf numFmtId="0" fontId="51" fillId="0" borderId="0" xfId="0" applyFont="1">
      <alignment vertical="center"/>
    </xf>
    <xf numFmtId="0" fontId="51" fillId="0" borderId="5" xfId="0" applyFont="1" applyBorder="1" applyAlignment="1">
      <alignment horizontal="center" vertical="center"/>
    </xf>
    <xf numFmtId="0" fontId="51" fillId="0" borderId="3" xfId="0" applyFont="1" applyBorder="1">
      <alignment vertical="center"/>
    </xf>
    <xf numFmtId="0" fontId="51" fillId="0" borderId="5" xfId="0" applyFont="1" applyBorder="1" applyAlignment="1">
      <alignment horizontal="center" vertical="center" wrapText="1"/>
    </xf>
    <xf numFmtId="0" fontId="51" fillId="0" borderId="5" xfId="0" applyFont="1" applyBorder="1" applyAlignment="1">
      <alignment horizontal="right" vertical="center"/>
    </xf>
    <xf numFmtId="176" fontId="51" fillId="0" borderId="5" xfId="0" applyNumberFormat="1" applyFont="1" applyBorder="1" applyAlignment="1">
      <alignment horizontal="right" vertical="center"/>
    </xf>
    <xf numFmtId="0" fontId="46" fillId="0" borderId="0" xfId="69" applyFont="1" applyAlignment="1">
      <alignment vertical="center" wrapText="1"/>
    </xf>
    <xf numFmtId="0" fontId="5" fillId="0" borderId="0" xfId="69" applyFont="1" applyAlignment="1">
      <alignment vertical="center" wrapText="1"/>
    </xf>
    <xf numFmtId="0" fontId="4" fillId="0" borderId="0" xfId="69" applyFont="1" applyAlignment="1">
      <alignment vertical="center" wrapText="1"/>
    </xf>
    <xf numFmtId="0" fontId="32" fillId="0" borderId="5" xfId="69" applyFont="1" applyBorder="1" applyAlignment="1">
      <alignment horizontal="center" vertical="center" wrapText="1"/>
    </xf>
    <xf numFmtId="0" fontId="47" fillId="35" borderId="0" xfId="69" applyFont="1" applyFill="1" applyAlignment="1" applyProtection="1">
      <alignment horizontal="right" vertical="center"/>
      <protection locked="0"/>
    </xf>
    <xf numFmtId="176" fontId="47" fillId="35" borderId="0" xfId="68" applyNumberFormat="1" applyFont="1" applyFill="1" applyAlignment="1" applyProtection="1">
      <alignment horizontal="right" vertical="center"/>
      <protection locked="0"/>
    </xf>
    <xf numFmtId="179" fontId="32" fillId="35" borderId="5" xfId="69" applyNumberFormat="1" applyFont="1" applyFill="1" applyBorder="1" applyAlignment="1">
      <alignment horizontal="center" vertical="center" wrapText="1"/>
    </xf>
    <xf numFmtId="176" fontId="32" fillId="0" borderId="23" xfId="69" applyNumberFormat="1" applyFont="1" applyBorder="1" applyAlignment="1">
      <alignment horizontal="center" vertical="center" wrapText="1"/>
    </xf>
    <xf numFmtId="0" fontId="53" fillId="0" borderId="1" xfId="69" applyFont="1" applyBorder="1" applyAlignment="1">
      <alignment vertical="center" wrapText="1"/>
    </xf>
    <xf numFmtId="0" fontId="32" fillId="0" borderId="3" xfId="69" applyFont="1" applyBorder="1" applyAlignment="1">
      <alignment vertical="center" wrapText="1"/>
    </xf>
    <xf numFmtId="0" fontId="47" fillId="36" borderId="0" xfId="69" applyFont="1" applyFill="1" applyAlignment="1" applyProtection="1">
      <alignment horizontal="right" vertical="center"/>
      <protection locked="0"/>
    </xf>
    <xf numFmtId="0" fontId="3" fillId="0" borderId="0" xfId="69" applyFont="1" applyAlignment="1">
      <alignment vertical="center" wrapText="1"/>
    </xf>
    <xf numFmtId="0" fontId="3" fillId="0" borderId="0" xfId="69" applyFont="1">
      <alignment vertical="center"/>
    </xf>
    <xf numFmtId="0" fontId="2" fillId="0" borderId="0" xfId="69" applyFont="1" applyAlignment="1">
      <alignment vertical="center" wrapText="1"/>
    </xf>
    <xf numFmtId="0" fontId="2" fillId="0" borderId="0" xfId="69" applyFont="1">
      <alignment vertical="center"/>
    </xf>
    <xf numFmtId="0" fontId="46" fillId="0" borderId="0" xfId="69" applyFont="1" applyAlignment="1">
      <alignment horizontal="center" vertical="center" wrapText="1"/>
    </xf>
    <xf numFmtId="0" fontId="46" fillId="0" borderId="0" xfId="69" applyFont="1" applyAlignment="1">
      <alignment horizontal="center" vertical="center"/>
    </xf>
    <xf numFmtId="0" fontId="32" fillId="0" borderId="24" xfId="69" applyFont="1" applyBorder="1" applyAlignment="1">
      <alignment horizontal="center" vertical="center" wrapText="1"/>
    </xf>
    <xf numFmtId="0" fontId="32" fillId="0" borderId="25" xfId="69" applyFont="1" applyBorder="1" applyAlignment="1">
      <alignment horizontal="center" vertical="center" wrapText="1"/>
    </xf>
    <xf numFmtId="0" fontId="32" fillId="37" borderId="3" xfId="72" applyFont="1" applyFill="1" applyBorder="1" applyAlignment="1">
      <alignment horizontal="center" vertical="center" wrapText="1"/>
    </xf>
    <xf numFmtId="0" fontId="32" fillId="37" borderId="2" xfId="72" applyFont="1" applyFill="1" applyBorder="1" applyAlignment="1">
      <alignment horizontal="center" vertical="center" wrapText="1"/>
    </xf>
    <xf numFmtId="0" fontId="32" fillId="0" borderId="3" xfId="69" applyFont="1" applyBorder="1" applyAlignment="1">
      <alignment horizontal="center" vertical="center" wrapText="1"/>
    </xf>
    <xf numFmtId="0" fontId="32" fillId="0" borderId="1" xfId="69" applyFont="1" applyBorder="1" applyAlignment="1">
      <alignment horizontal="center" vertical="center" wrapText="1"/>
    </xf>
    <xf numFmtId="0" fontId="32" fillId="0" borderId="2" xfId="69" applyFont="1" applyBorder="1" applyAlignment="1">
      <alignment horizontal="center" vertical="center" wrapText="1"/>
    </xf>
    <xf numFmtId="0" fontId="50" fillId="0" borderId="3" xfId="69" applyFont="1" applyBorder="1" applyAlignment="1">
      <alignment horizontal="center" vertical="center" wrapText="1"/>
    </xf>
    <xf numFmtId="0" fontId="50" fillId="0" borderId="1" xfId="69" applyFont="1" applyBorder="1" applyAlignment="1">
      <alignment horizontal="center" vertical="center" wrapText="1"/>
    </xf>
    <xf numFmtId="0" fontId="50" fillId="0" borderId="2" xfId="69" applyFont="1" applyBorder="1" applyAlignment="1">
      <alignment horizontal="center" vertical="center" wrapText="1"/>
    </xf>
    <xf numFmtId="0" fontId="32" fillId="0" borderId="5" xfId="69" applyFont="1" applyBorder="1" applyAlignment="1">
      <alignment horizontal="center" vertical="center" wrapText="1"/>
    </xf>
    <xf numFmtId="0" fontId="47" fillId="0" borderId="0" xfId="69" applyFont="1" applyAlignment="1" applyProtection="1">
      <alignment horizontal="left" vertical="center" wrapText="1"/>
      <protection locked="0"/>
    </xf>
    <xf numFmtId="0" fontId="39" fillId="0" borderId="6" xfId="69" applyFont="1" applyBorder="1" applyAlignment="1">
      <alignment horizontal="left" vertical="center" wrapText="1"/>
    </xf>
    <xf numFmtId="0" fontId="39" fillId="0" borderId="6" xfId="69" applyFont="1" applyBorder="1" applyAlignment="1">
      <alignment horizontal="left" vertical="center"/>
    </xf>
    <xf numFmtId="0" fontId="32" fillId="37" borderId="4" xfId="69" applyFont="1" applyFill="1" applyBorder="1" applyAlignment="1">
      <alignment horizontal="center" vertical="center" wrapText="1"/>
    </xf>
    <xf numFmtId="0" fontId="32" fillId="37" borderId="26" xfId="69" applyFont="1" applyFill="1" applyBorder="1" applyAlignment="1">
      <alignment horizontal="center" vertical="center" wrapText="1"/>
    </xf>
    <xf numFmtId="178" fontId="32" fillId="0" borderId="24" xfId="71" applyNumberFormat="1" applyFont="1" applyBorder="1" applyAlignment="1">
      <alignment horizontal="center" vertical="center" wrapText="1"/>
    </xf>
    <xf numFmtId="178" fontId="32" fillId="0" borderId="25" xfId="71" applyNumberFormat="1" applyFont="1" applyBorder="1" applyAlignment="1">
      <alignment horizontal="center" vertical="center" wrapText="1"/>
    </xf>
    <xf numFmtId="0" fontId="6" fillId="0" borderId="27" xfId="69" applyFont="1" applyBorder="1" applyAlignment="1">
      <alignment horizontal="left" vertical="center" wrapText="1"/>
    </xf>
    <xf numFmtId="0" fontId="6" fillId="0" borderId="27" xfId="69" applyFont="1" applyBorder="1" applyAlignment="1">
      <alignment horizontal="left" vertical="center"/>
    </xf>
    <xf numFmtId="0" fontId="14" fillId="0" borderId="19" xfId="58" applyBorder="1" applyAlignment="1">
      <alignment horizontal="center" vertical="center"/>
    </xf>
    <xf numFmtId="0" fontId="14" fillId="0" borderId="16" xfId="58" applyBorder="1" applyAlignment="1">
      <alignment horizontal="center" vertical="center"/>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26">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99ED1-2722-4E65-B439-260C1089ED85}">
  <sheetPr>
    <tabColor theme="4"/>
    <pageSetUpPr fitToPage="1"/>
  </sheetPr>
  <dimension ref="A1:L45"/>
  <sheetViews>
    <sheetView tabSelected="1" view="pageBreakPreview" zoomScale="85" zoomScaleNormal="85" zoomScaleSheetLayoutView="85" workbookViewId="0">
      <selection activeCell="A3" sqref="A3"/>
    </sheetView>
  </sheetViews>
  <sheetFormatPr defaultColWidth="9" defaultRowHeight="13.2"/>
  <cols>
    <col min="1" max="1" width="47.77734375" style="6" customWidth="1"/>
    <col min="2" max="4" width="15.109375" style="14" customWidth="1"/>
    <col min="5" max="5" width="23.21875" style="14" customWidth="1"/>
    <col min="6" max="6" width="81.33203125" style="6" customWidth="1"/>
    <col min="7" max="7" width="23.44140625" style="6" customWidth="1"/>
    <col min="8" max="8" width="167.88671875" style="7" customWidth="1"/>
    <col min="9" max="14" width="14.6640625" style="6" customWidth="1"/>
    <col min="15" max="15" width="18.88671875" style="6" customWidth="1"/>
    <col min="16" max="16" width="9" style="6"/>
    <col min="17" max="23" width="9" style="6" customWidth="1"/>
    <col min="24" max="16384" width="9" style="6"/>
  </cols>
  <sheetData>
    <row r="1" spans="1:12" ht="25.5" customHeight="1">
      <c r="A1" s="5" t="s">
        <v>178</v>
      </c>
      <c r="B1" s="12"/>
      <c r="C1" s="12"/>
      <c r="D1" s="12"/>
      <c r="E1" s="12"/>
      <c r="F1" s="5"/>
      <c r="G1" s="26"/>
    </row>
    <row r="2" spans="1:12" ht="46.5" customHeight="1">
      <c r="A2" s="64" t="s">
        <v>147</v>
      </c>
      <c r="B2" s="65"/>
      <c r="C2" s="65"/>
      <c r="D2" s="65"/>
      <c r="E2" s="65"/>
      <c r="F2" s="65"/>
      <c r="G2" s="65"/>
      <c r="H2" s="41" t="s">
        <v>51</v>
      </c>
    </row>
    <row r="3" spans="1:12" ht="32.25" customHeight="1">
      <c r="A3" s="17" t="s">
        <v>50</v>
      </c>
      <c r="B3" s="18"/>
      <c r="C3" s="18"/>
      <c r="D3" s="18"/>
      <c r="E3" s="53" t="s">
        <v>160</v>
      </c>
      <c r="F3" s="17" t="s">
        <v>120</v>
      </c>
      <c r="G3" s="19">
        <f>SUM($G$10:$G$14)</f>
        <v>720000</v>
      </c>
      <c r="H3" s="50" t="s">
        <v>142</v>
      </c>
    </row>
    <row r="4" spans="1:12" ht="26.25" customHeight="1">
      <c r="A4" s="17" t="s">
        <v>152</v>
      </c>
      <c r="B4" s="18"/>
      <c r="C4" s="18"/>
      <c r="D4" s="18"/>
      <c r="E4" s="53" t="s">
        <v>161</v>
      </c>
      <c r="F4" s="40" t="s">
        <v>119</v>
      </c>
      <c r="G4" s="54">
        <v>0</v>
      </c>
      <c r="H4" s="51" t="s">
        <v>153</v>
      </c>
    </row>
    <row r="5" spans="1:12" ht="45.75" customHeight="1">
      <c r="A5" s="77" t="s">
        <v>166</v>
      </c>
      <c r="B5" s="77"/>
      <c r="C5" s="77"/>
      <c r="D5" s="77"/>
      <c r="E5" s="59"/>
      <c r="F5" s="40" t="s">
        <v>143</v>
      </c>
      <c r="G5" s="19">
        <f>ROUNDDOWN(G3-G4,-3)</f>
        <v>720000</v>
      </c>
      <c r="H5" s="60" t="s">
        <v>167</v>
      </c>
      <c r="I5" s="61" t="s">
        <v>168</v>
      </c>
      <c r="J5" s="61" t="s">
        <v>169</v>
      </c>
    </row>
    <row r="6" spans="1:12" ht="41.25" customHeight="1">
      <c r="A6" s="17" t="s">
        <v>145</v>
      </c>
      <c r="B6" s="18"/>
      <c r="C6" s="18"/>
      <c r="D6" s="18"/>
      <c r="E6" s="19" t="str">
        <f>IF(G5&gt;=G6,"○","×")</f>
        <v>○</v>
      </c>
      <c r="F6" s="17" t="s">
        <v>121</v>
      </c>
      <c r="G6" s="54">
        <v>720000</v>
      </c>
      <c r="H6" s="50" t="s">
        <v>144</v>
      </c>
    </row>
    <row r="7" spans="1:12" ht="26.25" customHeight="1">
      <c r="A7" s="17" t="s">
        <v>62</v>
      </c>
      <c r="B7" s="18"/>
      <c r="C7" s="18"/>
      <c r="D7" s="18"/>
      <c r="E7" s="20">
        <f>G6-G7</f>
        <v>720000</v>
      </c>
      <c r="F7" s="17" t="s">
        <v>118</v>
      </c>
      <c r="G7" s="19">
        <f>IF(ROUNDDOWN(G6-G5,-3)&lt;=0,0,ROUNDDOWN(G6-G5,-3))</f>
        <v>0</v>
      </c>
      <c r="H7" s="41" t="s">
        <v>123</v>
      </c>
    </row>
    <row r="8" spans="1:12" ht="41.25" customHeight="1">
      <c r="A8" s="52" t="s">
        <v>163</v>
      </c>
      <c r="B8" s="70" t="s">
        <v>164</v>
      </c>
      <c r="C8" s="71"/>
      <c r="D8" s="71"/>
      <c r="E8" s="72"/>
      <c r="F8" s="76" t="s">
        <v>55</v>
      </c>
      <c r="G8" s="76"/>
      <c r="H8" s="8"/>
    </row>
    <row r="9" spans="1:12" s="36" customFormat="1" ht="66" customHeight="1">
      <c r="A9" s="33" t="s">
        <v>112</v>
      </c>
      <c r="B9" s="34" t="s">
        <v>100</v>
      </c>
      <c r="C9" s="34" t="s">
        <v>113</v>
      </c>
      <c r="D9" s="34" t="s">
        <v>99</v>
      </c>
      <c r="E9" s="34" t="s">
        <v>115</v>
      </c>
      <c r="F9" s="68" t="s">
        <v>122</v>
      </c>
      <c r="G9" s="69"/>
      <c r="H9" s="35" t="s">
        <v>101</v>
      </c>
    </row>
    <row r="10" spans="1:12" ht="50.25" customHeight="1">
      <c r="A10" s="11" t="s">
        <v>156</v>
      </c>
      <c r="B10" s="32"/>
      <c r="C10" s="16"/>
      <c r="D10" s="39"/>
      <c r="E10" s="16"/>
      <c r="F10" s="11"/>
      <c r="G10" s="27">
        <f>B10*C10*D10</f>
        <v>0</v>
      </c>
      <c r="H10" s="15" t="s">
        <v>124</v>
      </c>
    </row>
    <row r="11" spans="1:12" ht="57" customHeight="1">
      <c r="A11" s="11" t="s">
        <v>157</v>
      </c>
      <c r="B11" s="32">
        <v>10</v>
      </c>
      <c r="C11" s="16">
        <v>5000</v>
      </c>
      <c r="D11" s="39">
        <v>2</v>
      </c>
      <c r="E11" s="16">
        <v>5000</v>
      </c>
      <c r="F11" s="11"/>
      <c r="G11" s="27">
        <f t="shared" ref="G11:G12" si="0">B11*C11*D11</f>
        <v>100000</v>
      </c>
      <c r="H11" s="15" t="s">
        <v>125</v>
      </c>
    </row>
    <row r="12" spans="1:12" ht="80.25" customHeight="1">
      <c r="A12" s="11" t="s">
        <v>177</v>
      </c>
      <c r="B12" s="32"/>
      <c r="C12" s="16"/>
      <c r="D12" s="39"/>
      <c r="E12" s="38"/>
      <c r="F12" s="11"/>
      <c r="G12" s="27">
        <f t="shared" si="0"/>
        <v>0</v>
      </c>
      <c r="H12" s="15" t="s">
        <v>132</v>
      </c>
    </row>
    <row r="13" spans="1:12" ht="50.1" customHeight="1">
      <c r="A13" s="11" t="s">
        <v>158</v>
      </c>
      <c r="B13" s="32">
        <v>10</v>
      </c>
      <c r="C13" s="16">
        <v>15500</v>
      </c>
      <c r="D13" s="55">
        <v>4</v>
      </c>
      <c r="E13" s="56"/>
      <c r="F13" s="57"/>
      <c r="G13" s="27">
        <f>B13*C13*D13</f>
        <v>620000</v>
      </c>
      <c r="H13" s="15" t="s">
        <v>162</v>
      </c>
      <c r="I13" s="6">
        <v>4</v>
      </c>
      <c r="J13" s="6">
        <v>3</v>
      </c>
      <c r="K13" s="6">
        <v>2</v>
      </c>
      <c r="L13" s="6">
        <v>1</v>
      </c>
    </row>
    <row r="14" spans="1:12" ht="73.5" customHeight="1">
      <c r="A14" s="66"/>
      <c r="B14" s="67"/>
      <c r="C14" s="67"/>
      <c r="D14" s="67"/>
      <c r="E14" s="67"/>
      <c r="F14" s="58" t="s">
        <v>175</v>
      </c>
      <c r="G14" s="16">
        <f>'別紙（2.0％超部分算定シート）'!I4+'別紙（2.0％超部分算定シート）'!I5+'別紙（2.0％超部分算定シート）'!I6</f>
        <v>0</v>
      </c>
      <c r="H14" s="15" t="s">
        <v>133</v>
      </c>
    </row>
    <row r="15" spans="1:12" ht="55.5" customHeight="1">
      <c r="A15" s="73" t="s">
        <v>159</v>
      </c>
      <c r="B15" s="74"/>
      <c r="C15" s="74"/>
      <c r="D15" s="74"/>
      <c r="E15" s="74"/>
      <c r="F15" s="74"/>
      <c r="G15" s="75"/>
      <c r="H15" s="15"/>
    </row>
    <row r="16" spans="1:12" s="36" customFormat="1" ht="72.75" customHeight="1">
      <c r="A16" s="33" t="s">
        <v>117</v>
      </c>
      <c r="B16" s="34" t="s">
        <v>100</v>
      </c>
      <c r="C16" s="34" t="s">
        <v>155</v>
      </c>
      <c r="D16" s="34" t="s">
        <v>99</v>
      </c>
      <c r="E16" s="34" t="s">
        <v>115</v>
      </c>
      <c r="F16" s="68" t="s">
        <v>122</v>
      </c>
      <c r="G16" s="69"/>
      <c r="H16" s="35" t="s">
        <v>101</v>
      </c>
    </row>
    <row r="17" spans="1:12" ht="37.5" customHeight="1">
      <c r="A17" s="11" t="s">
        <v>156</v>
      </c>
      <c r="B17" s="32"/>
      <c r="C17" s="16"/>
      <c r="D17" s="39"/>
      <c r="E17" s="16"/>
      <c r="F17" s="11"/>
      <c r="G17" s="27">
        <f t="shared" ref="G17:G44" si="1">B17*C17*D17</f>
        <v>0</v>
      </c>
      <c r="H17" s="15" t="s">
        <v>124</v>
      </c>
    </row>
    <row r="18" spans="1:12" ht="46.5" customHeight="1">
      <c r="A18" s="11" t="s">
        <v>157</v>
      </c>
      <c r="B18" s="32">
        <v>10</v>
      </c>
      <c r="C18" s="16">
        <v>5000</v>
      </c>
      <c r="D18" s="39">
        <v>2</v>
      </c>
      <c r="E18" s="16">
        <v>5000</v>
      </c>
      <c r="F18" s="11"/>
      <c r="G18" s="27">
        <f t="shared" si="1"/>
        <v>100000</v>
      </c>
      <c r="H18" s="15" t="s">
        <v>125</v>
      </c>
    </row>
    <row r="19" spans="1:12" ht="80.25" customHeight="1">
      <c r="A19" s="11" t="s">
        <v>177</v>
      </c>
      <c r="B19" s="32"/>
      <c r="C19" s="16"/>
      <c r="D19" s="39"/>
      <c r="E19" s="38"/>
      <c r="F19" s="11"/>
      <c r="G19" s="27">
        <f t="shared" si="1"/>
        <v>0</v>
      </c>
      <c r="H19" s="15" t="s">
        <v>132</v>
      </c>
    </row>
    <row r="20" spans="1:12" ht="40.5" customHeight="1">
      <c r="A20" s="11" t="s">
        <v>158</v>
      </c>
      <c r="B20" s="32">
        <v>10</v>
      </c>
      <c r="C20" s="16">
        <v>15500</v>
      </c>
      <c r="D20" s="55">
        <v>4</v>
      </c>
      <c r="E20" s="56"/>
      <c r="F20" s="57"/>
      <c r="G20" s="27">
        <f>B20*C20*D20</f>
        <v>620000</v>
      </c>
      <c r="H20" s="15" t="s">
        <v>162</v>
      </c>
      <c r="I20" s="6">
        <v>4</v>
      </c>
      <c r="J20" s="6">
        <v>3</v>
      </c>
      <c r="K20" s="6">
        <v>2</v>
      </c>
      <c r="L20" s="6">
        <v>1</v>
      </c>
    </row>
    <row r="21" spans="1:12" s="36" customFormat="1" ht="72.75" customHeight="1">
      <c r="A21" s="33" t="s">
        <v>116</v>
      </c>
      <c r="B21" s="34" t="s">
        <v>100</v>
      </c>
      <c r="C21" s="34" t="s">
        <v>155</v>
      </c>
      <c r="D21" s="34" t="s">
        <v>99</v>
      </c>
      <c r="E21" s="34" t="s">
        <v>115</v>
      </c>
      <c r="F21" s="68" t="s">
        <v>122</v>
      </c>
      <c r="G21" s="69"/>
      <c r="H21" s="35" t="s">
        <v>101</v>
      </c>
    </row>
    <row r="22" spans="1:12" ht="36.75" customHeight="1">
      <c r="A22" s="11" t="s">
        <v>156</v>
      </c>
      <c r="B22" s="32"/>
      <c r="C22" s="16"/>
      <c r="D22" s="39"/>
      <c r="E22" s="16"/>
      <c r="F22" s="11"/>
      <c r="G22" s="27">
        <f t="shared" si="1"/>
        <v>0</v>
      </c>
      <c r="H22" s="15" t="s">
        <v>124</v>
      </c>
    </row>
    <row r="23" spans="1:12" ht="49.5" customHeight="1">
      <c r="A23" s="11" t="s">
        <v>157</v>
      </c>
      <c r="B23" s="32"/>
      <c r="C23" s="16"/>
      <c r="D23" s="39"/>
      <c r="E23" s="16"/>
      <c r="F23" s="11"/>
      <c r="G23" s="27">
        <f t="shared" si="1"/>
        <v>0</v>
      </c>
      <c r="H23" s="15" t="s">
        <v>125</v>
      </c>
    </row>
    <row r="24" spans="1:12" ht="80.25" customHeight="1">
      <c r="A24" s="11" t="s">
        <v>177</v>
      </c>
      <c r="B24" s="32"/>
      <c r="C24" s="16"/>
      <c r="D24" s="39"/>
      <c r="E24" s="38"/>
      <c r="F24" s="11"/>
      <c r="G24" s="27">
        <f t="shared" si="1"/>
        <v>0</v>
      </c>
      <c r="H24" s="15" t="s">
        <v>132</v>
      </c>
    </row>
    <row r="25" spans="1:12" ht="39" customHeight="1">
      <c r="A25" s="11" t="s">
        <v>158</v>
      </c>
      <c r="B25" s="32"/>
      <c r="C25" s="16"/>
      <c r="D25" s="55"/>
      <c r="E25" s="56"/>
      <c r="F25" s="57"/>
      <c r="G25" s="27">
        <f>B25*C25*D25</f>
        <v>0</v>
      </c>
      <c r="H25" s="15" t="s">
        <v>162</v>
      </c>
      <c r="I25" s="6">
        <v>4</v>
      </c>
      <c r="J25" s="6">
        <v>3</v>
      </c>
      <c r="K25" s="6">
        <v>2</v>
      </c>
      <c r="L25" s="6">
        <v>1</v>
      </c>
    </row>
    <row r="26" spans="1:12" s="36" customFormat="1" ht="72.75" customHeight="1">
      <c r="A26" s="33" t="s">
        <v>138</v>
      </c>
      <c r="B26" s="34" t="s">
        <v>100</v>
      </c>
      <c r="C26" s="34" t="s">
        <v>155</v>
      </c>
      <c r="D26" s="34" t="s">
        <v>99</v>
      </c>
      <c r="E26" s="34" t="s">
        <v>115</v>
      </c>
      <c r="F26" s="68" t="s">
        <v>122</v>
      </c>
      <c r="G26" s="69"/>
      <c r="H26" s="35" t="s">
        <v>101</v>
      </c>
    </row>
    <row r="27" spans="1:12" ht="50.25" customHeight="1">
      <c r="A27" s="11" t="s">
        <v>156</v>
      </c>
      <c r="B27" s="32"/>
      <c r="C27" s="16"/>
      <c r="D27" s="39"/>
      <c r="E27" s="16"/>
      <c r="F27" s="11"/>
      <c r="G27" s="27">
        <f t="shared" si="1"/>
        <v>0</v>
      </c>
      <c r="H27" s="15" t="s">
        <v>124</v>
      </c>
    </row>
    <row r="28" spans="1:12" ht="57" customHeight="1">
      <c r="A28" s="11" t="s">
        <v>157</v>
      </c>
      <c r="B28" s="32"/>
      <c r="C28" s="16"/>
      <c r="D28" s="39"/>
      <c r="E28" s="16"/>
      <c r="F28" s="11"/>
      <c r="G28" s="27">
        <f t="shared" si="1"/>
        <v>0</v>
      </c>
      <c r="H28" s="15" t="s">
        <v>125</v>
      </c>
    </row>
    <row r="29" spans="1:12" ht="80.25" customHeight="1">
      <c r="A29" s="11" t="s">
        <v>177</v>
      </c>
      <c r="B29" s="32"/>
      <c r="C29" s="16"/>
      <c r="D29" s="39"/>
      <c r="E29" s="38"/>
      <c r="F29" s="11"/>
      <c r="G29" s="27">
        <f t="shared" si="1"/>
        <v>0</v>
      </c>
      <c r="H29" s="15" t="s">
        <v>132</v>
      </c>
    </row>
    <row r="30" spans="1:12" ht="50.1" customHeight="1">
      <c r="A30" s="11" t="s">
        <v>158</v>
      </c>
      <c r="B30" s="32"/>
      <c r="C30" s="16"/>
      <c r="D30" s="55"/>
      <c r="E30" s="56"/>
      <c r="F30" s="57"/>
      <c r="G30" s="27">
        <f>B30*C30*D30</f>
        <v>0</v>
      </c>
      <c r="H30" s="15" t="s">
        <v>162</v>
      </c>
      <c r="I30" s="6">
        <v>4</v>
      </c>
      <c r="J30" s="6">
        <v>3</v>
      </c>
      <c r="K30" s="6">
        <v>2</v>
      </c>
      <c r="L30" s="6">
        <v>1</v>
      </c>
    </row>
    <row r="31" spans="1:12" s="36" customFormat="1" ht="72.75" customHeight="1">
      <c r="A31" s="33" t="s">
        <v>139</v>
      </c>
      <c r="B31" s="34" t="s">
        <v>100</v>
      </c>
      <c r="C31" s="34" t="s">
        <v>155</v>
      </c>
      <c r="D31" s="34" t="s">
        <v>99</v>
      </c>
      <c r="E31" s="34" t="s">
        <v>115</v>
      </c>
      <c r="F31" s="68" t="s">
        <v>122</v>
      </c>
      <c r="G31" s="69"/>
      <c r="H31" s="35" t="s">
        <v>101</v>
      </c>
    </row>
    <row r="32" spans="1:12" ht="50.25" customHeight="1">
      <c r="A32" s="11" t="s">
        <v>156</v>
      </c>
      <c r="B32" s="32"/>
      <c r="C32" s="16"/>
      <c r="D32" s="39"/>
      <c r="E32" s="16"/>
      <c r="F32" s="11"/>
      <c r="G32" s="27">
        <f t="shared" si="1"/>
        <v>0</v>
      </c>
      <c r="H32" s="15" t="s">
        <v>124</v>
      </c>
    </row>
    <row r="33" spans="1:12" ht="57" customHeight="1">
      <c r="A33" s="11" t="s">
        <v>157</v>
      </c>
      <c r="B33" s="32"/>
      <c r="C33" s="16"/>
      <c r="D33" s="39"/>
      <c r="E33" s="16"/>
      <c r="F33" s="11"/>
      <c r="G33" s="27">
        <f t="shared" si="1"/>
        <v>0</v>
      </c>
      <c r="H33" s="15" t="s">
        <v>125</v>
      </c>
    </row>
    <row r="34" spans="1:12" ht="80.25" customHeight="1">
      <c r="A34" s="11" t="s">
        <v>177</v>
      </c>
      <c r="B34" s="32"/>
      <c r="C34" s="16"/>
      <c r="D34" s="39"/>
      <c r="E34" s="38"/>
      <c r="F34" s="11"/>
      <c r="G34" s="27">
        <f t="shared" si="1"/>
        <v>0</v>
      </c>
      <c r="H34" s="15" t="s">
        <v>132</v>
      </c>
    </row>
    <row r="35" spans="1:12" ht="50.1" customHeight="1">
      <c r="A35" s="11" t="s">
        <v>158</v>
      </c>
      <c r="B35" s="32"/>
      <c r="C35" s="16"/>
      <c r="D35" s="55"/>
      <c r="E35" s="56"/>
      <c r="F35" s="57"/>
      <c r="G35" s="27">
        <f>B35*C35*D35</f>
        <v>0</v>
      </c>
      <c r="H35" s="15" t="s">
        <v>162</v>
      </c>
      <c r="I35" s="6">
        <v>4</v>
      </c>
      <c r="J35" s="6">
        <v>3</v>
      </c>
      <c r="K35" s="6">
        <v>2</v>
      </c>
      <c r="L35" s="6">
        <v>1</v>
      </c>
    </row>
    <row r="36" spans="1:12" s="36" customFormat="1" ht="72.75" customHeight="1">
      <c r="A36" s="33" t="s">
        <v>140</v>
      </c>
      <c r="B36" s="34" t="s">
        <v>100</v>
      </c>
      <c r="C36" s="34" t="s">
        <v>155</v>
      </c>
      <c r="D36" s="34" t="s">
        <v>99</v>
      </c>
      <c r="E36" s="34" t="s">
        <v>115</v>
      </c>
      <c r="F36" s="68" t="s">
        <v>122</v>
      </c>
      <c r="G36" s="69"/>
      <c r="H36" s="35" t="s">
        <v>101</v>
      </c>
    </row>
    <row r="37" spans="1:12" ht="50.25" customHeight="1">
      <c r="A37" s="11" t="s">
        <v>156</v>
      </c>
      <c r="B37" s="32"/>
      <c r="C37" s="16"/>
      <c r="D37" s="39"/>
      <c r="E37" s="16"/>
      <c r="F37" s="11"/>
      <c r="G37" s="27">
        <f t="shared" si="1"/>
        <v>0</v>
      </c>
      <c r="H37" s="15" t="s">
        <v>124</v>
      </c>
    </row>
    <row r="38" spans="1:12" ht="57" customHeight="1">
      <c r="A38" s="11" t="s">
        <v>157</v>
      </c>
      <c r="B38" s="32"/>
      <c r="C38" s="16"/>
      <c r="D38" s="39"/>
      <c r="E38" s="16"/>
      <c r="F38" s="11"/>
      <c r="G38" s="27">
        <f t="shared" si="1"/>
        <v>0</v>
      </c>
      <c r="H38" s="15" t="s">
        <v>125</v>
      </c>
    </row>
    <row r="39" spans="1:12" ht="80.25" customHeight="1">
      <c r="A39" s="11" t="s">
        <v>177</v>
      </c>
      <c r="B39" s="32"/>
      <c r="C39" s="16"/>
      <c r="D39" s="39"/>
      <c r="E39" s="38"/>
      <c r="F39" s="11"/>
      <c r="G39" s="27">
        <f t="shared" si="1"/>
        <v>0</v>
      </c>
      <c r="H39" s="15" t="s">
        <v>132</v>
      </c>
    </row>
    <row r="40" spans="1:12" ht="50.1" customHeight="1">
      <c r="A40" s="11" t="s">
        <v>158</v>
      </c>
      <c r="B40" s="32"/>
      <c r="C40" s="16"/>
      <c r="D40" s="55"/>
      <c r="E40" s="56"/>
      <c r="F40" s="57"/>
      <c r="G40" s="27">
        <f>B40*C40*D40</f>
        <v>0</v>
      </c>
      <c r="H40" s="15" t="s">
        <v>162</v>
      </c>
      <c r="I40" s="6">
        <v>4</v>
      </c>
      <c r="J40" s="6">
        <v>3</v>
      </c>
      <c r="K40" s="6">
        <v>2</v>
      </c>
      <c r="L40" s="6">
        <v>1</v>
      </c>
    </row>
    <row r="41" spans="1:12" s="36" customFormat="1" ht="83.25" customHeight="1">
      <c r="A41" s="33" t="s">
        <v>176</v>
      </c>
      <c r="B41" s="34" t="s">
        <v>100</v>
      </c>
      <c r="C41" s="34" t="s">
        <v>155</v>
      </c>
      <c r="D41" s="34" t="s">
        <v>99</v>
      </c>
      <c r="E41" s="34" t="s">
        <v>115</v>
      </c>
      <c r="F41" s="68" t="s">
        <v>122</v>
      </c>
      <c r="G41" s="69"/>
      <c r="H41" s="35" t="s">
        <v>101</v>
      </c>
    </row>
    <row r="42" spans="1:12" ht="50.25" customHeight="1">
      <c r="A42" s="11" t="s">
        <v>156</v>
      </c>
      <c r="B42" s="32"/>
      <c r="C42" s="16"/>
      <c r="D42" s="39"/>
      <c r="E42" s="16"/>
      <c r="F42" s="11"/>
      <c r="G42" s="27">
        <f t="shared" si="1"/>
        <v>0</v>
      </c>
      <c r="H42" s="15" t="s">
        <v>124</v>
      </c>
    </row>
    <row r="43" spans="1:12" ht="57" customHeight="1">
      <c r="A43" s="11" t="s">
        <v>157</v>
      </c>
      <c r="B43" s="32"/>
      <c r="C43" s="16"/>
      <c r="D43" s="39"/>
      <c r="E43" s="16"/>
      <c r="F43" s="11"/>
      <c r="G43" s="27">
        <f t="shared" si="1"/>
        <v>0</v>
      </c>
      <c r="H43" s="15" t="s">
        <v>125</v>
      </c>
    </row>
    <row r="44" spans="1:12" ht="80.25" customHeight="1">
      <c r="A44" s="11" t="s">
        <v>177</v>
      </c>
      <c r="B44" s="32"/>
      <c r="C44" s="16"/>
      <c r="D44" s="39"/>
      <c r="E44" s="38"/>
      <c r="F44" s="11"/>
      <c r="G44" s="27">
        <f t="shared" si="1"/>
        <v>0</v>
      </c>
      <c r="H44" s="15" t="s">
        <v>132</v>
      </c>
    </row>
    <row r="45" spans="1:12" ht="50.1" customHeight="1">
      <c r="A45" s="11" t="s">
        <v>158</v>
      </c>
      <c r="B45" s="32"/>
      <c r="C45" s="16"/>
      <c r="D45" s="55"/>
      <c r="E45" s="56"/>
      <c r="F45" s="57"/>
      <c r="G45" s="27">
        <f>B45*C45*D45</f>
        <v>0</v>
      </c>
      <c r="H45" s="15" t="s">
        <v>162</v>
      </c>
      <c r="I45" s="6">
        <v>4</v>
      </c>
      <c r="J45" s="6">
        <v>3</v>
      </c>
      <c r="K45" s="6">
        <v>2</v>
      </c>
      <c r="L45" s="6">
        <v>1</v>
      </c>
    </row>
  </sheetData>
  <mergeCells count="13">
    <mergeCell ref="A2:G2"/>
    <mergeCell ref="A14:E14"/>
    <mergeCell ref="F41:G41"/>
    <mergeCell ref="F9:G9"/>
    <mergeCell ref="B8:E8"/>
    <mergeCell ref="F16:G16"/>
    <mergeCell ref="F21:G21"/>
    <mergeCell ref="F26:G26"/>
    <mergeCell ref="F31:G31"/>
    <mergeCell ref="F36:G36"/>
    <mergeCell ref="A15:G15"/>
    <mergeCell ref="F8:G8"/>
    <mergeCell ref="A5:D5"/>
  </mergeCells>
  <phoneticPr fontId="37"/>
  <conditionalFormatting sqref="A10:A12">
    <cfRule type="expression" dxfId="25" priority="21">
      <formula>#REF!="×"</formula>
    </cfRule>
  </conditionalFormatting>
  <conditionalFormatting sqref="A17:A19 A22:A24 A27:A29 A32:A34 A37:A39 A42:A44">
    <cfRule type="expression" dxfId="24" priority="1">
      <formula>#REF!="×"</formula>
    </cfRule>
  </conditionalFormatting>
  <conditionalFormatting sqref="A13:G13">
    <cfRule type="expression" dxfId="23" priority="10">
      <formula>#REF!="×"</formula>
    </cfRule>
  </conditionalFormatting>
  <conditionalFormatting sqref="A20:G20">
    <cfRule type="expression" dxfId="22" priority="8">
      <formula>#REF!="×"</formula>
    </cfRule>
  </conditionalFormatting>
  <conditionalFormatting sqref="A25:G25">
    <cfRule type="expression" dxfId="21" priority="7">
      <formula>#REF!="×"</formula>
    </cfRule>
  </conditionalFormatting>
  <conditionalFormatting sqref="A30:G30">
    <cfRule type="expression" dxfId="20" priority="6">
      <formula>#REF!="×"</formula>
    </cfRule>
  </conditionalFormatting>
  <conditionalFormatting sqref="A35:G35">
    <cfRule type="expression" dxfId="19" priority="5">
      <formula>#REF!="×"</formula>
    </cfRule>
  </conditionalFormatting>
  <conditionalFormatting sqref="A40:G40">
    <cfRule type="expression" dxfId="18" priority="4">
      <formula>#REF!="×"</formula>
    </cfRule>
  </conditionalFormatting>
  <conditionalFormatting sqref="A45:G45">
    <cfRule type="expression" dxfId="17" priority="3">
      <formula>#REF!="×"</formula>
    </cfRule>
  </conditionalFormatting>
  <conditionalFormatting sqref="B10:E11 F10:G12 B12:D12 A14:A15 B17:E18 F17:G19 B19:D19 B22:E23 F22:G24 B24:D24 B27:E28 F27:G29 B29:D29 B32:E33 F32:G34 B34:D34 B37:E38 F37:G39 B39:D39 B42:E43 F42:G44 B44:D44">
    <cfRule type="expression" dxfId="16" priority="144">
      <formula>#REF!="×"</formula>
    </cfRule>
  </conditionalFormatting>
  <conditionalFormatting sqref="F14:G14">
    <cfRule type="expression" dxfId="15" priority="2">
      <formula>#REF!="×"</formula>
    </cfRule>
  </conditionalFormatting>
  <dataValidations count="2">
    <dataValidation type="list" allowBlank="1" showInputMessage="1" showErrorMessage="1" sqref="D13 D20 D25 D30 D35 D40 D45" xr:uid="{14A38159-5CDE-4E8B-AA4E-157579BCFD9A}">
      <formula1>$I$13:$M$13</formula1>
    </dataValidation>
    <dataValidation type="list" allowBlank="1" showInputMessage="1" showErrorMessage="1" sqref="E5" xr:uid="{FA3FB731-4F54-49B7-8D61-0611F41E2734}">
      <formula1>$I$5:$J$5</formula1>
    </dataValidation>
  </dataValidations>
  <printOptions horizontalCentered="1"/>
  <pageMargins left="0.70866141732283472" right="0.70866141732283472" top="0.74803149606299213" bottom="0.55118110236220474" header="0.31496062992125984" footer="0.31496062992125984"/>
  <pageSetup paperSize="9" scale="60" fitToHeight="0" orientation="landscape" r:id="rId1"/>
  <rowBreaks count="3" manualBreakCount="3">
    <brk id="14" max="10" man="1"/>
    <brk id="25" max="10" man="1"/>
    <brk id="35" max="1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02683-6E6F-4CD9-A3C8-5CE306609936}">
  <sheetPr>
    <tabColor theme="4"/>
    <pageSetUpPr fitToPage="1"/>
  </sheetPr>
  <dimension ref="A1:J9"/>
  <sheetViews>
    <sheetView view="pageBreakPreview" zoomScale="115" zoomScaleNormal="115" zoomScaleSheetLayoutView="115" workbookViewId="0">
      <selection activeCell="A2" sqref="A2:H2"/>
    </sheetView>
  </sheetViews>
  <sheetFormatPr defaultColWidth="9" defaultRowHeight="13.2"/>
  <cols>
    <col min="1" max="1" width="37.88671875" style="6" customWidth="1"/>
    <col min="2" max="5" width="15.109375" style="14" customWidth="1"/>
    <col min="6" max="6" width="16.44140625" style="14" customWidth="1"/>
    <col min="7" max="7" width="24.21875" style="14" customWidth="1"/>
    <col min="8" max="8" width="19.77734375" style="14" customWidth="1"/>
    <col min="9" max="9" width="42.109375" style="6" customWidth="1"/>
    <col min="10" max="10" width="187.21875" style="7" customWidth="1"/>
    <col min="11" max="16" width="14.6640625" style="6" customWidth="1"/>
    <col min="17" max="17" width="18.88671875" style="6" customWidth="1"/>
    <col min="18" max="18" width="9" style="6"/>
    <col min="19" max="25" width="9" style="6" customWidth="1"/>
    <col min="26" max="16384" width="9" style="6"/>
  </cols>
  <sheetData>
    <row r="1" spans="1:10" ht="73.5" customHeight="1">
      <c r="A1" s="49" t="s">
        <v>179</v>
      </c>
      <c r="B1" s="78" t="s">
        <v>131</v>
      </c>
      <c r="C1" s="79"/>
      <c r="D1" s="79"/>
      <c r="E1" s="79"/>
      <c r="F1" s="79"/>
      <c r="G1" s="79"/>
      <c r="H1" s="79"/>
      <c r="I1" s="26"/>
    </row>
    <row r="2" spans="1:10" ht="41.25" customHeight="1">
      <c r="A2" s="70" t="s">
        <v>114</v>
      </c>
      <c r="B2" s="71"/>
      <c r="C2" s="71"/>
      <c r="D2" s="71"/>
      <c r="E2" s="71"/>
      <c r="F2" s="71"/>
      <c r="G2" s="71"/>
      <c r="H2" s="71"/>
      <c r="I2" s="80" t="s">
        <v>55</v>
      </c>
      <c r="J2" s="8"/>
    </row>
    <row r="3" spans="1:10" ht="72.75" customHeight="1">
      <c r="A3" s="9" t="s">
        <v>129</v>
      </c>
      <c r="B3" s="13" t="s">
        <v>104</v>
      </c>
      <c r="C3" s="13" t="s">
        <v>105</v>
      </c>
      <c r="D3" s="13" t="s">
        <v>103</v>
      </c>
      <c r="E3" s="13" t="s">
        <v>106</v>
      </c>
      <c r="F3" s="13" t="s">
        <v>107</v>
      </c>
      <c r="G3" s="13" t="s">
        <v>109</v>
      </c>
      <c r="H3" s="13" t="s">
        <v>108</v>
      </c>
      <c r="I3" s="81"/>
      <c r="J3" s="15" t="s">
        <v>101</v>
      </c>
    </row>
    <row r="4" spans="1:10" ht="84.75" customHeight="1">
      <c r="A4" s="11" t="s">
        <v>126</v>
      </c>
      <c r="B4" s="16"/>
      <c r="C4" s="16"/>
      <c r="D4" s="28" t="e">
        <f>C4/B4</f>
        <v>#DIV/0!</v>
      </c>
      <c r="E4" s="29" t="e">
        <f>(D4-0.02)*B4</f>
        <v>#DIV/0!</v>
      </c>
      <c r="F4" s="30"/>
      <c r="G4" s="37"/>
      <c r="H4" s="31"/>
      <c r="I4" s="27">
        <f>F4*G4*H4</f>
        <v>0</v>
      </c>
      <c r="J4" s="15"/>
    </row>
    <row r="5" spans="1:10" ht="93.75" customHeight="1">
      <c r="A5" s="11" t="s">
        <v>127</v>
      </c>
      <c r="B5" s="16"/>
      <c r="C5" s="16"/>
      <c r="D5" s="28" t="e">
        <f>C5/B5</f>
        <v>#DIV/0!</v>
      </c>
      <c r="E5" s="29" t="e">
        <f>(D5-0.02)*B5</f>
        <v>#DIV/0!</v>
      </c>
      <c r="F5" s="30"/>
      <c r="G5" s="37"/>
      <c r="H5" s="31"/>
      <c r="I5" s="27">
        <f>F5*G5*H5</f>
        <v>0</v>
      </c>
      <c r="J5" s="15"/>
    </row>
    <row r="6" spans="1:10" ht="90" customHeight="1">
      <c r="A6" s="11" t="s">
        <v>128</v>
      </c>
      <c r="B6" s="82"/>
      <c r="C6" s="83"/>
      <c r="D6" s="83"/>
      <c r="E6" s="83"/>
      <c r="F6" s="83"/>
      <c r="G6" s="83"/>
      <c r="H6" s="83"/>
      <c r="I6" s="27">
        <v>0</v>
      </c>
      <c r="J6" s="15"/>
    </row>
    <row r="7" spans="1:10" ht="60.75" customHeight="1">
      <c r="A7" s="84" t="s">
        <v>130</v>
      </c>
      <c r="B7" s="85"/>
      <c r="C7" s="85"/>
      <c r="D7" s="85"/>
      <c r="E7" s="85"/>
      <c r="F7" s="85"/>
      <c r="G7" s="85"/>
      <c r="H7" s="85"/>
      <c r="I7" s="85"/>
    </row>
    <row r="9" spans="1:10">
      <c r="A9" s="42"/>
    </row>
  </sheetData>
  <mergeCells count="5">
    <mergeCell ref="A2:H2"/>
    <mergeCell ref="B1:H1"/>
    <mergeCell ref="I2:I3"/>
    <mergeCell ref="B6:H6"/>
    <mergeCell ref="A7:I7"/>
  </mergeCells>
  <phoneticPr fontId="37"/>
  <conditionalFormatting sqref="A4:H5 I4:I6 A6:B6">
    <cfRule type="expression" dxfId="14" priority="4">
      <formula>#REF!="×"</formula>
    </cfRule>
  </conditionalFormatting>
  <printOptions horizontalCentered="1"/>
  <pageMargins left="0.70866141732283472" right="0.70866141732283472" top="0.74803149606299213" bottom="0.55118110236220474" header="0.31496062992125984" footer="0.31496062992125984"/>
  <pageSetup paperSize="9" scale="6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2"/>
  <cols>
    <col min="1" max="2" width="14.33203125" style="4" customWidth="1"/>
    <col min="3" max="3" width="9" style="4"/>
    <col min="4" max="4" width="58.33203125" style="4" customWidth="1"/>
    <col min="5" max="16384" width="9" style="4"/>
  </cols>
  <sheetData>
    <row r="1" spans="1:424" ht="330">
      <c r="A1" s="2" t="s">
        <v>0</v>
      </c>
      <c r="B1" s="3" t="s">
        <v>1</v>
      </c>
      <c r="C1" s="23" t="s">
        <v>98</v>
      </c>
      <c r="D1" s="21" t="s">
        <v>63</v>
      </c>
      <c r="E1" s="9" t="s">
        <v>52</v>
      </c>
      <c r="F1" s="11" t="s">
        <v>59</v>
      </c>
      <c r="G1" s="11" t="s">
        <v>58</v>
      </c>
      <c r="H1" s="11" t="s">
        <v>60</v>
      </c>
      <c r="I1" s="11" t="s">
        <v>102</v>
      </c>
      <c r="J1" s="21" t="s">
        <v>64</v>
      </c>
      <c r="K1" s="9" t="s">
        <v>52</v>
      </c>
      <c r="L1" s="11" t="s">
        <v>59</v>
      </c>
      <c r="M1" s="11" t="s">
        <v>58</v>
      </c>
      <c r="N1" s="11" t="s">
        <v>60</v>
      </c>
      <c r="O1" s="11" t="s">
        <v>102</v>
      </c>
      <c r="P1" s="21" t="s">
        <v>65</v>
      </c>
      <c r="Q1" s="9" t="s">
        <v>52</v>
      </c>
      <c r="R1" s="11" t="s">
        <v>59</v>
      </c>
      <c r="S1" s="11" t="s">
        <v>58</v>
      </c>
      <c r="T1" s="11" t="s">
        <v>60</v>
      </c>
      <c r="U1" s="11" t="s">
        <v>102</v>
      </c>
      <c r="V1" s="21" t="s">
        <v>66</v>
      </c>
      <c r="W1" s="9" t="s">
        <v>52</v>
      </c>
      <c r="X1" s="11" t="s">
        <v>59</v>
      </c>
      <c r="Y1" s="11" t="s">
        <v>58</v>
      </c>
      <c r="Z1" s="11" t="s">
        <v>60</v>
      </c>
      <c r="AA1" s="11" t="s">
        <v>102</v>
      </c>
      <c r="AB1" s="21" t="s">
        <v>67</v>
      </c>
      <c r="AC1" s="9" t="s">
        <v>52</v>
      </c>
      <c r="AD1" s="11" t="s">
        <v>59</v>
      </c>
      <c r="AE1" s="11" t="s">
        <v>58</v>
      </c>
      <c r="AF1" s="11" t="s">
        <v>60</v>
      </c>
      <c r="AG1" s="11" t="s">
        <v>102</v>
      </c>
      <c r="AH1" s="21" t="s">
        <v>68</v>
      </c>
      <c r="AI1" s="9" t="s">
        <v>52</v>
      </c>
      <c r="AJ1" s="11" t="s">
        <v>59</v>
      </c>
      <c r="AK1" s="11" t="s">
        <v>58</v>
      </c>
      <c r="AL1" s="11" t="s">
        <v>60</v>
      </c>
      <c r="AM1" s="11" t="s">
        <v>102</v>
      </c>
      <c r="AN1" s="21" t="s">
        <v>69</v>
      </c>
      <c r="AO1" s="9" t="s">
        <v>52</v>
      </c>
      <c r="AP1" s="11" t="s">
        <v>59</v>
      </c>
      <c r="AQ1" s="11" t="s">
        <v>58</v>
      </c>
      <c r="AR1" s="11" t="s">
        <v>60</v>
      </c>
      <c r="AS1" s="11" t="s">
        <v>102</v>
      </c>
      <c r="AT1" s="21" t="s">
        <v>70</v>
      </c>
      <c r="AU1" s="9" t="s">
        <v>52</v>
      </c>
      <c r="AV1" s="11" t="s">
        <v>59</v>
      </c>
      <c r="AW1" s="11" t="s">
        <v>58</v>
      </c>
      <c r="AX1" s="11" t="s">
        <v>60</v>
      </c>
      <c r="AY1" s="11" t="s">
        <v>102</v>
      </c>
      <c r="AZ1" s="21" t="s">
        <v>71</v>
      </c>
      <c r="BA1" s="9" t="s">
        <v>52</v>
      </c>
      <c r="BB1" s="11" t="s">
        <v>59</v>
      </c>
      <c r="BC1" s="11" t="s">
        <v>58</v>
      </c>
      <c r="BD1" s="11" t="s">
        <v>60</v>
      </c>
      <c r="BE1" s="11" t="s">
        <v>102</v>
      </c>
      <c r="BF1" s="21" t="s">
        <v>72</v>
      </c>
      <c r="BG1" s="9" t="s">
        <v>52</v>
      </c>
      <c r="BH1" s="11" t="s">
        <v>59</v>
      </c>
      <c r="BI1" s="11" t="s">
        <v>58</v>
      </c>
      <c r="BJ1" s="11" t="s">
        <v>60</v>
      </c>
      <c r="BK1" s="11" t="s">
        <v>102</v>
      </c>
      <c r="BL1" s="21" t="s">
        <v>73</v>
      </c>
      <c r="BM1" s="9" t="s">
        <v>52</v>
      </c>
      <c r="BN1" s="11" t="s">
        <v>59</v>
      </c>
      <c r="BO1" s="11" t="s">
        <v>58</v>
      </c>
      <c r="BP1" s="11" t="s">
        <v>60</v>
      </c>
      <c r="BQ1" s="11" t="s">
        <v>102</v>
      </c>
      <c r="BR1" s="21" t="s">
        <v>74</v>
      </c>
      <c r="BS1" s="9" t="s">
        <v>52</v>
      </c>
      <c r="BT1" s="11" t="s">
        <v>59</v>
      </c>
      <c r="BU1" s="11" t="s">
        <v>58</v>
      </c>
      <c r="BV1" s="11" t="s">
        <v>60</v>
      </c>
      <c r="BW1" s="11" t="s">
        <v>102</v>
      </c>
      <c r="BX1" s="21" t="s">
        <v>75</v>
      </c>
      <c r="BY1" s="9" t="s">
        <v>52</v>
      </c>
      <c r="BZ1" s="11" t="s">
        <v>59</v>
      </c>
      <c r="CA1" s="11" t="s">
        <v>58</v>
      </c>
      <c r="CB1" s="11" t="s">
        <v>60</v>
      </c>
      <c r="CC1" s="11" t="s">
        <v>102</v>
      </c>
      <c r="CD1" s="21" t="s">
        <v>76</v>
      </c>
      <c r="CE1" s="9" t="s">
        <v>52</v>
      </c>
      <c r="CF1" s="11" t="s">
        <v>59</v>
      </c>
      <c r="CG1" s="11" t="s">
        <v>58</v>
      </c>
      <c r="CH1" s="11" t="s">
        <v>60</v>
      </c>
      <c r="CI1" s="11" t="s">
        <v>102</v>
      </c>
      <c r="CJ1" s="21" t="s">
        <v>77</v>
      </c>
      <c r="CK1" s="9" t="s">
        <v>52</v>
      </c>
      <c r="CL1" s="11" t="s">
        <v>59</v>
      </c>
      <c r="CM1" s="11" t="s">
        <v>58</v>
      </c>
      <c r="CN1" s="11" t="s">
        <v>60</v>
      </c>
      <c r="CO1" s="11" t="s">
        <v>102</v>
      </c>
      <c r="CP1" s="21" t="s">
        <v>78</v>
      </c>
      <c r="CQ1" s="9" t="s">
        <v>52</v>
      </c>
      <c r="CR1" s="11" t="s">
        <v>59</v>
      </c>
      <c r="CS1" s="11" t="s">
        <v>58</v>
      </c>
      <c r="CT1" s="11" t="s">
        <v>60</v>
      </c>
      <c r="CU1" s="11" t="s">
        <v>102</v>
      </c>
      <c r="CV1" s="21" t="s">
        <v>79</v>
      </c>
      <c r="CW1" s="9" t="s">
        <v>52</v>
      </c>
      <c r="CX1" s="11" t="s">
        <v>59</v>
      </c>
      <c r="CY1" s="11" t="s">
        <v>58</v>
      </c>
      <c r="CZ1" s="11" t="s">
        <v>60</v>
      </c>
      <c r="DA1" s="11" t="s">
        <v>102</v>
      </c>
      <c r="DB1" s="21" t="s">
        <v>80</v>
      </c>
      <c r="DC1" s="9" t="s">
        <v>52</v>
      </c>
      <c r="DD1" s="11" t="s">
        <v>59</v>
      </c>
      <c r="DE1" s="11" t="s">
        <v>58</v>
      </c>
      <c r="DF1" s="11" t="s">
        <v>60</v>
      </c>
      <c r="DG1" s="11" t="s">
        <v>102</v>
      </c>
      <c r="DH1" s="21" t="s">
        <v>81</v>
      </c>
      <c r="DI1" s="9" t="s">
        <v>52</v>
      </c>
      <c r="DJ1" s="11" t="s">
        <v>59</v>
      </c>
      <c r="DK1" s="11" t="s">
        <v>58</v>
      </c>
      <c r="DL1" s="11" t="s">
        <v>60</v>
      </c>
      <c r="DM1" s="11" t="s">
        <v>102</v>
      </c>
      <c r="DN1" s="21" t="s">
        <v>82</v>
      </c>
      <c r="DO1" s="9" t="s">
        <v>52</v>
      </c>
      <c r="DP1" s="11" t="s">
        <v>59</v>
      </c>
      <c r="DQ1" s="11" t="s">
        <v>58</v>
      </c>
      <c r="DR1" s="11" t="s">
        <v>60</v>
      </c>
      <c r="DS1" s="11" t="s">
        <v>61</v>
      </c>
      <c r="DT1" s="21" t="s">
        <v>83</v>
      </c>
      <c r="DU1" s="9" t="s">
        <v>52</v>
      </c>
      <c r="DV1" s="11" t="s">
        <v>59</v>
      </c>
      <c r="DW1" s="11" t="s">
        <v>58</v>
      </c>
      <c r="DX1" s="11" t="s">
        <v>60</v>
      </c>
      <c r="DY1" s="11" t="s">
        <v>61</v>
      </c>
      <c r="DZ1" s="21" t="s">
        <v>84</v>
      </c>
      <c r="EA1" s="9" t="s">
        <v>52</v>
      </c>
      <c r="EB1" s="11" t="s">
        <v>59</v>
      </c>
      <c r="EC1" s="11" t="s">
        <v>58</v>
      </c>
      <c r="ED1" s="11" t="s">
        <v>60</v>
      </c>
      <c r="EE1" s="11" t="s">
        <v>61</v>
      </c>
      <c r="EF1" s="21" t="s">
        <v>85</v>
      </c>
      <c r="EG1" s="9" t="s">
        <v>52</v>
      </c>
      <c r="EH1" s="11" t="s">
        <v>59</v>
      </c>
      <c r="EI1" s="11" t="s">
        <v>58</v>
      </c>
      <c r="EJ1" s="11" t="s">
        <v>60</v>
      </c>
      <c r="EK1" s="11" t="s">
        <v>61</v>
      </c>
      <c r="EL1" s="21" t="s">
        <v>86</v>
      </c>
      <c r="EM1" s="9" t="s">
        <v>52</v>
      </c>
      <c r="EN1" s="11" t="s">
        <v>59</v>
      </c>
      <c r="EO1" s="11" t="s">
        <v>58</v>
      </c>
      <c r="EP1" s="11" t="s">
        <v>60</v>
      </c>
      <c r="EQ1" s="11" t="s">
        <v>61</v>
      </c>
      <c r="ER1" s="21" t="s">
        <v>87</v>
      </c>
      <c r="ES1" s="9" t="s">
        <v>52</v>
      </c>
      <c r="ET1" s="11" t="s">
        <v>59</v>
      </c>
      <c r="EU1" s="11" t="s">
        <v>58</v>
      </c>
      <c r="EV1" s="11" t="s">
        <v>60</v>
      </c>
      <c r="EW1" s="11" t="s">
        <v>61</v>
      </c>
      <c r="EX1" s="21" t="s">
        <v>88</v>
      </c>
      <c r="EY1" s="9" t="s">
        <v>52</v>
      </c>
      <c r="EZ1" s="11" t="s">
        <v>59</v>
      </c>
      <c r="FA1" s="11" t="s">
        <v>58</v>
      </c>
      <c r="FB1" s="11" t="s">
        <v>60</v>
      </c>
      <c r="FC1" s="11" t="s">
        <v>61</v>
      </c>
      <c r="FD1" s="21" t="s">
        <v>89</v>
      </c>
      <c r="FE1" s="9" t="s">
        <v>52</v>
      </c>
      <c r="FF1" s="11" t="s">
        <v>59</v>
      </c>
      <c r="FG1" s="11" t="s">
        <v>58</v>
      </c>
      <c r="FH1" s="11" t="s">
        <v>60</v>
      </c>
      <c r="FI1" s="11" t="s">
        <v>61</v>
      </c>
      <c r="FJ1" s="21" t="s">
        <v>90</v>
      </c>
      <c r="FK1" s="9" t="s">
        <v>52</v>
      </c>
      <c r="FL1" s="11" t="s">
        <v>59</v>
      </c>
      <c r="FM1" s="11" t="s">
        <v>58</v>
      </c>
      <c r="FN1" s="11" t="s">
        <v>60</v>
      </c>
      <c r="FO1" s="11" t="s">
        <v>61</v>
      </c>
      <c r="FP1" s="21" t="s">
        <v>91</v>
      </c>
      <c r="FQ1" s="9" t="s">
        <v>52</v>
      </c>
      <c r="FR1" s="11" t="s">
        <v>59</v>
      </c>
      <c r="FS1" s="11" t="s">
        <v>58</v>
      </c>
      <c r="FT1" s="11" t="s">
        <v>60</v>
      </c>
      <c r="FU1" s="11" t="s">
        <v>61</v>
      </c>
      <c r="FV1" s="21" t="s">
        <v>92</v>
      </c>
      <c r="FW1" s="9" t="s">
        <v>52</v>
      </c>
      <c r="FX1" s="11" t="s">
        <v>59</v>
      </c>
      <c r="FY1" s="11" t="s">
        <v>58</v>
      </c>
      <c r="FZ1" s="11" t="s">
        <v>60</v>
      </c>
      <c r="GA1" s="11" t="s">
        <v>61</v>
      </c>
      <c r="GB1" s="21" t="s">
        <v>93</v>
      </c>
      <c r="GC1" s="9" t="s">
        <v>52</v>
      </c>
      <c r="GD1" s="11" t="s">
        <v>59</v>
      </c>
      <c r="GE1" s="11" t="s">
        <v>58</v>
      </c>
      <c r="GF1" s="11" t="s">
        <v>60</v>
      </c>
      <c r="GG1" s="11" t="s">
        <v>61</v>
      </c>
      <c r="GH1" s="21" t="s">
        <v>94</v>
      </c>
      <c r="GI1" s="9" t="s">
        <v>52</v>
      </c>
      <c r="GJ1" s="11" t="s">
        <v>59</v>
      </c>
      <c r="GK1" s="11" t="s">
        <v>58</v>
      </c>
      <c r="GL1" s="11" t="s">
        <v>60</v>
      </c>
      <c r="GM1" s="11" t="s">
        <v>61</v>
      </c>
      <c r="GN1" s="21" t="s">
        <v>95</v>
      </c>
      <c r="GO1" s="9" t="s">
        <v>52</v>
      </c>
      <c r="GP1" s="11" t="s">
        <v>59</v>
      </c>
      <c r="GQ1" s="11" t="s">
        <v>58</v>
      </c>
      <c r="GR1" s="11" t="s">
        <v>60</v>
      </c>
      <c r="GS1" s="11" t="s">
        <v>61</v>
      </c>
      <c r="GT1" s="21" t="s">
        <v>96</v>
      </c>
      <c r="GU1" s="9" t="s">
        <v>52</v>
      </c>
      <c r="GV1" s="11" t="s">
        <v>59</v>
      </c>
      <c r="GW1" s="11" t="s">
        <v>58</v>
      </c>
      <c r="GX1" s="11" t="s">
        <v>60</v>
      </c>
      <c r="GY1" s="11" t="s">
        <v>61</v>
      </c>
      <c r="GZ1" s="21" t="s">
        <v>97</v>
      </c>
      <c r="HA1" s="9" t="s">
        <v>52</v>
      </c>
      <c r="HB1" s="11" t="s">
        <v>59</v>
      </c>
      <c r="HC1" s="11" t="s">
        <v>58</v>
      </c>
      <c r="HD1" s="11" t="s">
        <v>60</v>
      </c>
      <c r="HE1" s="11" t="s">
        <v>61</v>
      </c>
      <c r="HF1" s="22" t="s">
        <v>55</v>
      </c>
      <c r="HG1" s="21" t="s">
        <v>63</v>
      </c>
      <c r="HH1" s="9" t="s">
        <v>52</v>
      </c>
      <c r="HI1" s="11" t="s">
        <v>53</v>
      </c>
      <c r="HJ1" s="11" t="s">
        <v>56</v>
      </c>
      <c r="HK1" s="11" t="s">
        <v>57</v>
      </c>
      <c r="HL1" s="11" t="s">
        <v>54</v>
      </c>
      <c r="HM1" s="21" t="s">
        <v>64</v>
      </c>
      <c r="HN1" s="9" t="s">
        <v>52</v>
      </c>
      <c r="HO1" s="11" t="s">
        <v>53</v>
      </c>
      <c r="HP1" s="11" t="s">
        <v>56</v>
      </c>
      <c r="HQ1" s="11" t="s">
        <v>57</v>
      </c>
      <c r="HR1" s="11" t="s">
        <v>54</v>
      </c>
      <c r="HS1" s="21" t="s">
        <v>65</v>
      </c>
      <c r="HT1" s="9" t="s">
        <v>52</v>
      </c>
      <c r="HU1" s="11" t="s">
        <v>53</v>
      </c>
      <c r="HV1" s="11" t="s">
        <v>56</v>
      </c>
      <c r="HW1" s="11" t="s">
        <v>57</v>
      </c>
      <c r="HX1" s="11" t="s">
        <v>54</v>
      </c>
      <c r="HY1" s="21" t="s">
        <v>66</v>
      </c>
      <c r="HZ1" s="9" t="s">
        <v>52</v>
      </c>
      <c r="IA1" s="11" t="s">
        <v>53</v>
      </c>
      <c r="IB1" s="11" t="s">
        <v>56</v>
      </c>
      <c r="IC1" s="11" t="s">
        <v>57</v>
      </c>
      <c r="ID1" s="11" t="s">
        <v>54</v>
      </c>
      <c r="IE1" s="21" t="s">
        <v>67</v>
      </c>
      <c r="IF1" s="9" t="s">
        <v>52</v>
      </c>
      <c r="IG1" s="11" t="s">
        <v>53</v>
      </c>
      <c r="IH1" s="11" t="s">
        <v>56</v>
      </c>
      <c r="II1" s="11" t="s">
        <v>57</v>
      </c>
      <c r="IJ1" s="11" t="s">
        <v>54</v>
      </c>
      <c r="IK1" s="21" t="s">
        <v>68</v>
      </c>
      <c r="IL1" s="9" t="s">
        <v>52</v>
      </c>
      <c r="IM1" s="11" t="s">
        <v>53</v>
      </c>
      <c r="IN1" s="11" t="s">
        <v>56</v>
      </c>
      <c r="IO1" s="11" t="s">
        <v>57</v>
      </c>
      <c r="IP1" s="11" t="s">
        <v>54</v>
      </c>
      <c r="IQ1" s="21" t="s">
        <v>69</v>
      </c>
      <c r="IR1" s="9" t="s">
        <v>52</v>
      </c>
      <c r="IS1" s="11" t="s">
        <v>53</v>
      </c>
      <c r="IT1" s="11" t="s">
        <v>56</v>
      </c>
      <c r="IU1" s="11" t="s">
        <v>57</v>
      </c>
      <c r="IV1" s="11" t="s">
        <v>54</v>
      </c>
      <c r="IW1" s="21" t="s">
        <v>70</v>
      </c>
      <c r="IX1" s="9" t="s">
        <v>52</v>
      </c>
      <c r="IY1" s="11" t="s">
        <v>53</v>
      </c>
      <c r="IZ1" s="11" t="s">
        <v>56</v>
      </c>
      <c r="JA1" s="11" t="s">
        <v>57</v>
      </c>
      <c r="JB1" s="11" t="s">
        <v>54</v>
      </c>
      <c r="JC1" s="21" t="s">
        <v>71</v>
      </c>
      <c r="JD1" s="9" t="s">
        <v>52</v>
      </c>
      <c r="JE1" s="11" t="s">
        <v>53</v>
      </c>
      <c r="JF1" s="11" t="s">
        <v>56</v>
      </c>
      <c r="JG1" s="11" t="s">
        <v>57</v>
      </c>
      <c r="JH1" s="11" t="s">
        <v>54</v>
      </c>
      <c r="JI1" s="21" t="s">
        <v>72</v>
      </c>
      <c r="JJ1" s="9" t="s">
        <v>52</v>
      </c>
      <c r="JK1" s="11" t="s">
        <v>53</v>
      </c>
      <c r="JL1" s="11" t="s">
        <v>56</v>
      </c>
      <c r="JM1" s="11" t="s">
        <v>57</v>
      </c>
      <c r="JN1" s="11" t="s">
        <v>54</v>
      </c>
      <c r="JO1" s="21" t="s">
        <v>73</v>
      </c>
      <c r="JP1" s="9" t="s">
        <v>52</v>
      </c>
      <c r="JQ1" s="11" t="s">
        <v>53</v>
      </c>
      <c r="JR1" s="11" t="s">
        <v>56</v>
      </c>
      <c r="JS1" s="11" t="s">
        <v>57</v>
      </c>
      <c r="JT1" s="11" t="s">
        <v>54</v>
      </c>
      <c r="JU1" s="21" t="s">
        <v>74</v>
      </c>
      <c r="JV1" s="9" t="s">
        <v>52</v>
      </c>
      <c r="JW1" s="11" t="s">
        <v>53</v>
      </c>
      <c r="JX1" s="11" t="s">
        <v>56</v>
      </c>
      <c r="JY1" s="11" t="s">
        <v>57</v>
      </c>
      <c r="JZ1" s="11" t="s">
        <v>54</v>
      </c>
      <c r="KA1" s="21" t="s">
        <v>75</v>
      </c>
      <c r="KB1" s="9" t="s">
        <v>52</v>
      </c>
      <c r="KC1" s="11" t="s">
        <v>53</v>
      </c>
      <c r="KD1" s="11" t="s">
        <v>56</v>
      </c>
      <c r="KE1" s="11" t="s">
        <v>57</v>
      </c>
      <c r="KF1" s="11" t="s">
        <v>54</v>
      </c>
      <c r="KG1" s="21" t="s">
        <v>76</v>
      </c>
      <c r="KH1" s="9" t="s">
        <v>52</v>
      </c>
      <c r="KI1" s="11" t="s">
        <v>53</v>
      </c>
      <c r="KJ1" s="11" t="s">
        <v>56</v>
      </c>
      <c r="KK1" s="11" t="s">
        <v>57</v>
      </c>
      <c r="KL1" s="11" t="s">
        <v>54</v>
      </c>
      <c r="KM1" s="21" t="s">
        <v>77</v>
      </c>
      <c r="KN1" s="9" t="s">
        <v>52</v>
      </c>
      <c r="KO1" s="11" t="s">
        <v>53</v>
      </c>
      <c r="KP1" s="11" t="s">
        <v>56</v>
      </c>
      <c r="KQ1" s="11" t="s">
        <v>57</v>
      </c>
      <c r="KR1" s="11" t="s">
        <v>54</v>
      </c>
      <c r="KS1" s="21" t="s">
        <v>78</v>
      </c>
      <c r="KT1" s="9" t="s">
        <v>52</v>
      </c>
      <c r="KU1" s="11" t="s">
        <v>53</v>
      </c>
      <c r="KV1" s="11" t="s">
        <v>56</v>
      </c>
      <c r="KW1" s="11" t="s">
        <v>57</v>
      </c>
      <c r="KX1" s="11" t="s">
        <v>54</v>
      </c>
      <c r="KY1" s="21" t="s">
        <v>79</v>
      </c>
      <c r="KZ1" s="9" t="s">
        <v>52</v>
      </c>
      <c r="LA1" s="11" t="s">
        <v>53</v>
      </c>
      <c r="LB1" s="11" t="s">
        <v>56</v>
      </c>
      <c r="LC1" s="11" t="s">
        <v>57</v>
      </c>
      <c r="LD1" s="11" t="s">
        <v>54</v>
      </c>
      <c r="LE1" s="21" t="s">
        <v>80</v>
      </c>
      <c r="LF1" s="9" t="s">
        <v>52</v>
      </c>
      <c r="LG1" s="11" t="s">
        <v>53</v>
      </c>
      <c r="LH1" s="11" t="s">
        <v>56</v>
      </c>
      <c r="LI1" s="11" t="s">
        <v>57</v>
      </c>
      <c r="LJ1" s="11" t="s">
        <v>54</v>
      </c>
      <c r="LK1" s="21" t="s">
        <v>81</v>
      </c>
      <c r="LL1" s="9" t="s">
        <v>52</v>
      </c>
      <c r="LM1" s="11" t="s">
        <v>53</v>
      </c>
      <c r="LN1" s="11" t="s">
        <v>56</v>
      </c>
      <c r="LO1" s="11" t="s">
        <v>57</v>
      </c>
      <c r="LP1" s="11" t="s">
        <v>54</v>
      </c>
      <c r="LQ1" s="21" t="s">
        <v>82</v>
      </c>
      <c r="LR1" s="9" t="s">
        <v>52</v>
      </c>
      <c r="LS1" s="11" t="s">
        <v>53</v>
      </c>
      <c r="LT1" s="11" t="s">
        <v>56</v>
      </c>
      <c r="LU1" s="11" t="s">
        <v>57</v>
      </c>
      <c r="LV1" s="11" t="s">
        <v>54</v>
      </c>
      <c r="LW1" s="21" t="s">
        <v>83</v>
      </c>
      <c r="LX1" s="9" t="s">
        <v>52</v>
      </c>
      <c r="LY1" s="11" t="s">
        <v>53</v>
      </c>
      <c r="LZ1" s="11" t="s">
        <v>56</v>
      </c>
      <c r="MA1" s="11" t="s">
        <v>57</v>
      </c>
      <c r="MB1" s="11" t="s">
        <v>54</v>
      </c>
      <c r="MC1" s="21" t="s">
        <v>84</v>
      </c>
      <c r="MD1" s="9" t="s">
        <v>52</v>
      </c>
      <c r="ME1" s="11" t="s">
        <v>53</v>
      </c>
      <c r="MF1" s="11" t="s">
        <v>56</v>
      </c>
      <c r="MG1" s="11" t="s">
        <v>57</v>
      </c>
      <c r="MH1" s="11" t="s">
        <v>54</v>
      </c>
      <c r="MI1" s="21" t="s">
        <v>85</v>
      </c>
      <c r="MJ1" s="9" t="s">
        <v>52</v>
      </c>
      <c r="MK1" s="11" t="s">
        <v>53</v>
      </c>
      <c r="ML1" s="11" t="s">
        <v>56</v>
      </c>
      <c r="MM1" s="11" t="s">
        <v>57</v>
      </c>
      <c r="MN1" s="11" t="s">
        <v>54</v>
      </c>
      <c r="MO1" s="21" t="s">
        <v>86</v>
      </c>
      <c r="MP1" s="9" t="s">
        <v>52</v>
      </c>
      <c r="MQ1" s="11" t="s">
        <v>53</v>
      </c>
      <c r="MR1" s="11" t="s">
        <v>56</v>
      </c>
      <c r="MS1" s="11" t="s">
        <v>57</v>
      </c>
      <c r="MT1" s="11" t="s">
        <v>54</v>
      </c>
      <c r="MU1" s="21" t="s">
        <v>87</v>
      </c>
      <c r="MV1" s="9" t="s">
        <v>52</v>
      </c>
      <c r="MW1" s="11" t="s">
        <v>53</v>
      </c>
      <c r="MX1" s="11" t="s">
        <v>56</v>
      </c>
      <c r="MY1" s="11" t="s">
        <v>57</v>
      </c>
      <c r="MZ1" s="11" t="s">
        <v>54</v>
      </c>
      <c r="NA1" s="21" t="s">
        <v>88</v>
      </c>
      <c r="NB1" s="9" t="s">
        <v>52</v>
      </c>
      <c r="NC1" s="11" t="s">
        <v>53</v>
      </c>
      <c r="ND1" s="11" t="s">
        <v>56</v>
      </c>
      <c r="NE1" s="11" t="s">
        <v>57</v>
      </c>
      <c r="NF1" s="11" t="s">
        <v>54</v>
      </c>
      <c r="NG1" s="21" t="s">
        <v>89</v>
      </c>
      <c r="NH1" s="9" t="s">
        <v>52</v>
      </c>
      <c r="NI1" s="11" t="s">
        <v>53</v>
      </c>
      <c r="NJ1" s="11" t="s">
        <v>56</v>
      </c>
      <c r="NK1" s="11" t="s">
        <v>57</v>
      </c>
      <c r="NL1" s="11" t="s">
        <v>54</v>
      </c>
      <c r="NM1" s="21" t="s">
        <v>90</v>
      </c>
      <c r="NN1" s="9" t="s">
        <v>52</v>
      </c>
      <c r="NO1" s="11" t="s">
        <v>53</v>
      </c>
      <c r="NP1" s="11" t="s">
        <v>56</v>
      </c>
      <c r="NQ1" s="11" t="s">
        <v>57</v>
      </c>
      <c r="NR1" s="11" t="s">
        <v>54</v>
      </c>
      <c r="NS1" s="21" t="s">
        <v>91</v>
      </c>
      <c r="NT1" s="9" t="s">
        <v>52</v>
      </c>
      <c r="NU1" s="11" t="s">
        <v>53</v>
      </c>
      <c r="NV1" s="11" t="s">
        <v>56</v>
      </c>
      <c r="NW1" s="11" t="s">
        <v>57</v>
      </c>
      <c r="NX1" s="11" t="s">
        <v>54</v>
      </c>
      <c r="NY1" s="21" t="s">
        <v>92</v>
      </c>
      <c r="NZ1" s="9" t="s">
        <v>52</v>
      </c>
      <c r="OA1" s="11" t="s">
        <v>53</v>
      </c>
      <c r="OB1" s="11" t="s">
        <v>56</v>
      </c>
      <c r="OC1" s="11" t="s">
        <v>57</v>
      </c>
      <c r="OD1" s="11" t="s">
        <v>54</v>
      </c>
      <c r="OE1" s="21" t="s">
        <v>93</v>
      </c>
      <c r="OF1" s="9" t="s">
        <v>52</v>
      </c>
      <c r="OG1" s="11" t="s">
        <v>53</v>
      </c>
      <c r="OH1" s="11" t="s">
        <v>56</v>
      </c>
      <c r="OI1" s="11" t="s">
        <v>57</v>
      </c>
      <c r="OJ1" s="11" t="s">
        <v>54</v>
      </c>
      <c r="OK1" s="21" t="s">
        <v>94</v>
      </c>
      <c r="OL1" s="9" t="s">
        <v>52</v>
      </c>
      <c r="OM1" s="11" t="s">
        <v>53</v>
      </c>
      <c r="ON1" s="11" t="s">
        <v>56</v>
      </c>
      <c r="OO1" s="11" t="s">
        <v>57</v>
      </c>
      <c r="OP1" s="11" t="s">
        <v>54</v>
      </c>
      <c r="OQ1" s="21" t="s">
        <v>95</v>
      </c>
      <c r="OR1" s="9" t="s">
        <v>52</v>
      </c>
      <c r="OS1" s="11" t="s">
        <v>53</v>
      </c>
      <c r="OT1" s="11" t="s">
        <v>56</v>
      </c>
      <c r="OU1" s="11" t="s">
        <v>57</v>
      </c>
      <c r="OV1" s="11" t="s">
        <v>54</v>
      </c>
      <c r="OW1" s="21" t="s">
        <v>96</v>
      </c>
      <c r="OX1" s="9" t="s">
        <v>52</v>
      </c>
      <c r="OY1" s="11" t="s">
        <v>53</v>
      </c>
      <c r="OZ1" s="11" t="s">
        <v>56</v>
      </c>
      <c r="PA1" s="11" t="s">
        <v>57</v>
      </c>
      <c r="PB1" s="11" t="s">
        <v>54</v>
      </c>
      <c r="PC1" s="21" t="s">
        <v>97</v>
      </c>
      <c r="PD1" s="9" t="s">
        <v>52</v>
      </c>
      <c r="PE1" s="11" t="s">
        <v>53</v>
      </c>
      <c r="PF1" s="11" t="s">
        <v>56</v>
      </c>
      <c r="PG1" s="11" t="s">
        <v>57</v>
      </c>
      <c r="PH1" s="11" t="s">
        <v>54</v>
      </c>
    </row>
    <row r="2" spans="1:424" ht="52.8">
      <c r="A2" s="86" t="str">
        <f>【総額及び平均額】賃上げ支援事業実績報告書!$E3</f>
        <v>医療法人○○会</v>
      </c>
      <c r="B2" s="86" t="str">
        <f>【総額及び平均額】賃上げ支援事業実績報告書!$E4</f>
        <v>▲▲医院</v>
      </c>
      <c r="C2" s="24"/>
      <c r="D2" s="10" t="e">
        <f>【総額及び平均額】賃上げ支援事業実績報告書!#REF!</f>
        <v>#REF!</v>
      </c>
      <c r="E2" s="10" t="str">
        <f>【総額及び平均額】賃上げ支援事業実績報告書!$B9</f>
        <v>①対象人数
（常勤換算数）</v>
      </c>
      <c r="F2" s="10">
        <f>【総額及び平均額】賃上げ支援事業実績報告書!$B10</f>
        <v>0</v>
      </c>
      <c r="G2" s="10">
        <f>【総額及び平均額】賃上げ支援事業実績報告書!$B13</f>
        <v>10</v>
      </c>
      <c r="H2" s="10" t="e">
        <f>【総額及び平均額】賃上げ支援事業実績報告書!#REF!</f>
        <v>#REF!</v>
      </c>
      <c r="I2" s="10">
        <f>【総額及び平均額】賃上げ支援事業実績報告書!$B14</f>
        <v>0</v>
      </c>
      <c r="J2" s="10" t="e">
        <f>【総額及び平均額】賃上げ支援事業実績報告書!#REF!</f>
        <v>#REF!</v>
      </c>
      <c r="K2" s="10" t="str">
        <f>【総額及び平均額】賃上げ支援事業実績報告書!$B16</f>
        <v>①対象人数
（常勤換算数）</v>
      </c>
      <c r="L2" s="10" t="e">
        <f>【総額及び平均額】賃上げ支援事業実績報告書!#REF!</f>
        <v>#REF!</v>
      </c>
      <c r="M2" s="10" t="e">
        <f>【総額及び平均額】賃上げ支援事業実績報告書!#REF!</f>
        <v>#REF!</v>
      </c>
      <c r="N2" s="10" t="e">
        <f>【総額及び平均額】賃上げ支援事業実績報告書!#REF!</f>
        <v>#REF!</v>
      </c>
      <c r="O2" s="10" t="e">
        <f>【総額及び平均額】賃上げ支援事業実績報告書!#REF!</f>
        <v>#REF!</v>
      </c>
      <c r="P2" s="10" t="e">
        <f>【総額及び平均額】賃上げ支援事業実績報告書!#REF!</f>
        <v>#REF!</v>
      </c>
      <c r="Q2" s="10" t="e">
        <f>【総額及び平均額】賃上げ支援事業実績報告書!#REF!</f>
        <v>#REF!</v>
      </c>
      <c r="R2" s="10" t="e">
        <f>【総額及び平均額】賃上げ支援事業実績報告書!#REF!</f>
        <v>#REF!</v>
      </c>
      <c r="S2" s="10" t="e">
        <f>【総額及び平均額】賃上げ支援事業実績報告書!#REF!</f>
        <v>#REF!</v>
      </c>
      <c r="T2" s="10" t="e">
        <f>【総額及び平均額】賃上げ支援事業実績報告書!#REF!</f>
        <v>#REF!</v>
      </c>
      <c r="U2" s="10" t="e">
        <f>【総額及び平均額】賃上げ支援事業実績報告書!#REF!</f>
        <v>#REF!</v>
      </c>
      <c r="V2" s="10" t="e">
        <f>【総額及び平均額】賃上げ支援事業実績報告書!#REF!</f>
        <v>#REF!</v>
      </c>
      <c r="W2" s="10" t="e">
        <f>【総額及び平均額】賃上げ支援事業実績報告書!#REF!</f>
        <v>#REF!</v>
      </c>
      <c r="X2" s="10" t="e">
        <f>【総額及び平均額】賃上げ支援事業実績報告書!#REF!</f>
        <v>#REF!</v>
      </c>
      <c r="Y2" s="10" t="e">
        <f>【総額及び平均額】賃上げ支援事業実績報告書!#REF!</f>
        <v>#REF!</v>
      </c>
      <c r="Z2" s="10" t="e">
        <f>【総額及び平均額】賃上げ支援事業実績報告書!#REF!</f>
        <v>#REF!</v>
      </c>
      <c r="AA2" s="10" t="e">
        <f>【総額及び平均額】賃上げ支援事業実績報告書!#REF!</f>
        <v>#REF!</v>
      </c>
      <c r="AB2" s="10" t="e">
        <f>【総額及び平均額】賃上げ支援事業実績報告書!#REF!</f>
        <v>#REF!</v>
      </c>
      <c r="AC2" s="10" t="e">
        <f>【総額及び平均額】賃上げ支援事業実績報告書!#REF!</f>
        <v>#REF!</v>
      </c>
      <c r="AD2" s="10" t="e">
        <f>【総額及び平均額】賃上げ支援事業実績報告書!#REF!</f>
        <v>#REF!</v>
      </c>
      <c r="AE2" s="10" t="e">
        <f>【総額及び平均額】賃上げ支援事業実績報告書!#REF!</f>
        <v>#REF!</v>
      </c>
      <c r="AF2" s="10" t="e">
        <f>【総額及び平均額】賃上げ支援事業実績報告書!#REF!</f>
        <v>#REF!</v>
      </c>
      <c r="AG2" s="10" t="e">
        <f>【総額及び平均額】賃上げ支援事業実績報告書!#REF!</f>
        <v>#REF!</v>
      </c>
      <c r="AH2" s="10" t="e">
        <f>【総額及び平均額】賃上げ支援事業実績報告書!#REF!</f>
        <v>#REF!</v>
      </c>
      <c r="AI2" s="10" t="e">
        <f>【総額及び平均額】賃上げ支援事業実績報告書!#REF!</f>
        <v>#REF!</v>
      </c>
      <c r="AJ2" s="10" t="e">
        <f>【総額及び平均額】賃上げ支援事業実績報告書!#REF!</f>
        <v>#REF!</v>
      </c>
      <c r="AK2" s="10" t="e">
        <f>【総額及び平均額】賃上げ支援事業実績報告書!#REF!</f>
        <v>#REF!</v>
      </c>
      <c r="AL2" s="10" t="e">
        <f>【総額及び平均額】賃上げ支援事業実績報告書!#REF!</f>
        <v>#REF!</v>
      </c>
      <c r="AM2" s="10" t="e">
        <f>【総額及び平均額】賃上げ支援事業実績報告書!#REF!</f>
        <v>#REF!</v>
      </c>
      <c r="AN2" s="10" t="e">
        <f>【総額及び平均額】賃上げ支援事業実績報告書!#REF!</f>
        <v>#REF!</v>
      </c>
      <c r="AO2" s="10" t="e">
        <f>【総額及び平均額】賃上げ支援事業実績報告書!#REF!</f>
        <v>#REF!</v>
      </c>
      <c r="AP2" s="10" t="e">
        <f>【総額及び平均額】賃上げ支援事業実績報告書!#REF!</f>
        <v>#REF!</v>
      </c>
      <c r="AQ2" s="10" t="e">
        <f>【総額及び平均額】賃上げ支援事業実績報告書!#REF!</f>
        <v>#REF!</v>
      </c>
      <c r="AR2" s="10" t="e">
        <f>【総額及び平均額】賃上げ支援事業実績報告書!#REF!</f>
        <v>#REF!</v>
      </c>
      <c r="AS2" s="10" t="e">
        <f>【総額及び平均額】賃上げ支援事業実績報告書!#REF!</f>
        <v>#REF!</v>
      </c>
      <c r="AT2" s="10" t="e">
        <f>【総額及び平均額】賃上げ支援事業実績報告書!#REF!</f>
        <v>#REF!</v>
      </c>
      <c r="AU2" s="10" t="e">
        <f>【総額及び平均額】賃上げ支援事業実績報告書!#REF!</f>
        <v>#REF!</v>
      </c>
      <c r="AV2" s="10" t="e">
        <f>【総額及び平均額】賃上げ支援事業実績報告書!#REF!</f>
        <v>#REF!</v>
      </c>
      <c r="AW2" s="10" t="e">
        <f>【総額及び平均額】賃上げ支援事業実績報告書!#REF!</f>
        <v>#REF!</v>
      </c>
      <c r="AX2" s="10" t="e">
        <f>【総額及び平均額】賃上げ支援事業実績報告書!#REF!</f>
        <v>#REF!</v>
      </c>
      <c r="AY2" s="10" t="e">
        <f>【総額及び平均額】賃上げ支援事業実績報告書!#REF!</f>
        <v>#REF!</v>
      </c>
      <c r="AZ2" s="10" t="e">
        <f>【総額及び平均額】賃上げ支援事業実績報告書!#REF!</f>
        <v>#REF!</v>
      </c>
      <c r="BA2" s="10" t="e">
        <f>【総額及び平均額】賃上げ支援事業実績報告書!#REF!</f>
        <v>#REF!</v>
      </c>
      <c r="BB2" s="10" t="e">
        <f>【総額及び平均額】賃上げ支援事業実績報告書!#REF!</f>
        <v>#REF!</v>
      </c>
      <c r="BC2" s="10" t="e">
        <f>【総額及び平均額】賃上げ支援事業実績報告書!#REF!</f>
        <v>#REF!</v>
      </c>
      <c r="BD2" s="10" t="e">
        <f>【総額及び平均額】賃上げ支援事業実績報告書!#REF!</f>
        <v>#REF!</v>
      </c>
      <c r="BE2" s="10" t="e">
        <f>【総額及び平均額】賃上げ支援事業実績報告書!#REF!</f>
        <v>#REF!</v>
      </c>
      <c r="BF2" s="10" t="e">
        <f>【総額及び平均額】賃上げ支援事業実績報告書!#REF!</f>
        <v>#REF!</v>
      </c>
      <c r="BG2" s="10" t="e">
        <f>【総額及び平均額】賃上げ支援事業実績報告書!#REF!</f>
        <v>#REF!</v>
      </c>
      <c r="BH2" s="10" t="e">
        <f>【総額及び平均額】賃上げ支援事業実績報告書!#REF!</f>
        <v>#REF!</v>
      </c>
      <c r="BI2" s="10" t="e">
        <f>【総額及び平均額】賃上げ支援事業実績報告書!#REF!</f>
        <v>#REF!</v>
      </c>
      <c r="BJ2" s="10" t="e">
        <f>【総額及び平均額】賃上げ支援事業実績報告書!#REF!</f>
        <v>#REF!</v>
      </c>
      <c r="BK2" s="10" t="e">
        <f>【総額及び平均額】賃上げ支援事業実績報告書!#REF!</f>
        <v>#REF!</v>
      </c>
      <c r="BL2" s="10" t="e">
        <f>【総額及び平均額】賃上げ支援事業実績報告書!#REF!</f>
        <v>#REF!</v>
      </c>
      <c r="BM2" s="10" t="e">
        <f>【総額及び平均額】賃上げ支援事業実績報告書!#REF!</f>
        <v>#REF!</v>
      </c>
      <c r="BN2" s="10" t="e">
        <f>【総額及び平均額】賃上げ支援事業実績報告書!#REF!</f>
        <v>#REF!</v>
      </c>
      <c r="BO2" s="10" t="e">
        <f>【総額及び平均額】賃上げ支援事業実績報告書!#REF!</f>
        <v>#REF!</v>
      </c>
      <c r="BP2" s="10" t="e">
        <f>【総額及び平均額】賃上げ支援事業実績報告書!#REF!</f>
        <v>#REF!</v>
      </c>
      <c r="BQ2" s="10" t="e">
        <f>【総額及び平均額】賃上げ支援事業実績報告書!#REF!</f>
        <v>#REF!</v>
      </c>
      <c r="BR2" s="10" t="e">
        <f>【総額及び平均額】賃上げ支援事業実績報告書!#REF!</f>
        <v>#REF!</v>
      </c>
      <c r="BS2" s="10" t="e">
        <f>【総額及び平均額】賃上げ支援事業実績報告書!#REF!</f>
        <v>#REF!</v>
      </c>
      <c r="BT2" s="10" t="e">
        <f>【総額及び平均額】賃上げ支援事業実績報告書!#REF!</f>
        <v>#REF!</v>
      </c>
      <c r="BU2" s="10" t="e">
        <f>【総額及び平均額】賃上げ支援事業実績報告書!#REF!</f>
        <v>#REF!</v>
      </c>
      <c r="BV2" s="10" t="e">
        <f>【総額及び平均額】賃上げ支援事業実績報告書!#REF!</f>
        <v>#REF!</v>
      </c>
      <c r="BW2" s="10" t="e">
        <f>【総額及び平均額】賃上げ支援事業実績報告書!#REF!</f>
        <v>#REF!</v>
      </c>
      <c r="BX2" s="10" t="e">
        <f>【総額及び平均額】賃上げ支援事業実績報告書!#REF!</f>
        <v>#REF!</v>
      </c>
      <c r="BY2" s="10" t="e">
        <f>【総額及び平均額】賃上げ支援事業実績報告書!#REF!</f>
        <v>#REF!</v>
      </c>
      <c r="BZ2" s="10" t="e">
        <f>【総額及び平均額】賃上げ支援事業実績報告書!#REF!</f>
        <v>#REF!</v>
      </c>
      <c r="CA2" s="10" t="e">
        <f>【総額及び平均額】賃上げ支援事業実績報告書!#REF!</f>
        <v>#REF!</v>
      </c>
      <c r="CB2" s="10" t="e">
        <f>【総額及び平均額】賃上げ支援事業実績報告書!#REF!</f>
        <v>#REF!</v>
      </c>
      <c r="CC2" s="10" t="e">
        <f>【総額及び平均額】賃上げ支援事業実績報告書!#REF!</f>
        <v>#REF!</v>
      </c>
      <c r="CD2" s="10" t="e">
        <f>【総額及び平均額】賃上げ支援事業実績報告書!#REF!</f>
        <v>#REF!</v>
      </c>
      <c r="CE2" s="10" t="e">
        <f>【総額及び平均額】賃上げ支援事業実績報告書!#REF!</f>
        <v>#REF!</v>
      </c>
      <c r="CF2" s="10" t="e">
        <f>【総額及び平均額】賃上げ支援事業実績報告書!#REF!</f>
        <v>#REF!</v>
      </c>
      <c r="CG2" s="10" t="e">
        <f>【総額及び平均額】賃上げ支援事業実績報告書!#REF!</f>
        <v>#REF!</v>
      </c>
      <c r="CH2" s="10" t="e">
        <f>【総額及び平均額】賃上げ支援事業実績報告書!#REF!</f>
        <v>#REF!</v>
      </c>
      <c r="CI2" s="10" t="e">
        <f>【総額及び平均額】賃上げ支援事業実績報告書!#REF!</f>
        <v>#REF!</v>
      </c>
      <c r="CJ2" s="10" t="e">
        <f>【総額及び平均額】賃上げ支援事業実績報告書!#REF!</f>
        <v>#REF!</v>
      </c>
      <c r="CK2" s="10" t="e">
        <f>【総額及び平均額】賃上げ支援事業実績報告書!#REF!</f>
        <v>#REF!</v>
      </c>
      <c r="CL2" s="10" t="e">
        <f>【総額及び平均額】賃上げ支援事業実績報告書!#REF!</f>
        <v>#REF!</v>
      </c>
      <c r="CM2" s="10" t="e">
        <f>【総額及び平均額】賃上げ支援事業実績報告書!#REF!</f>
        <v>#REF!</v>
      </c>
      <c r="CN2" s="10" t="e">
        <f>【総額及び平均額】賃上げ支援事業実績報告書!#REF!</f>
        <v>#REF!</v>
      </c>
      <c r="CO2" s="10" t="e">
        <f>【総額及び平均額】賃上げ支援事業実績報告書!#REF!</f>
        <v>#REF!</v>
      </c>
      <c r="CP2" s="10" t="e">
        <f>【総額及び平均額】賃上げ支援事業実績報告書!#REF!</f>
        <v>#REF!</v>
      </c>
      <c r="CQ2" s="10" t="e">
        <f>【総額及び平均額】賃上げ支援事業実績報告書!#REF!</f>
        <v>#REF!</v>
      </c>
      <c r="CR2" s="10" t="e">
        <f>【総額及び平均額】賃上げ支援事業実績報告書!#REF!</f>
        <v>#REF!</v>
      </c>
      <c r="CS2" s="10" t="e">
        <f>【総額及び平均額】賃上げ支援事業実績報告書!#REF!</f>
        <v>#REF!</v>
      </c>
      <c r="CT2" s="10" t="e">
        <f>【総額及び平均額】賃上げ支援事業実績報告書!#REF!</f>
        <v>#REF!</v>
      </c>
      <c r="CU2" s="10" t="e">
        <f>【総額及び平均額】賃上げ支援事業実績報告書!#REF!</f>
        <v>#REF!</v>
      </c>
      <c r="CV2" s="10" t="e">
        <f>【総額及び平均額】賃上げ支援事業実績報告書!#REF!</f>
        <v>#REF!</v>
      </c>
      <c r="CW2" s="10" t="e">
        <f>【総額及び平均額】賃上げ支援事業実績報告書!#REF!</f>
        <v>#REF!</v>
      </c>
      <c r="CX2" s="10" t="e">
        <f>【総額及び平均額】賃上げ支援事業実績報告書!#REF!</f>
        <v>#REF!</v>
      </c>
      <c r="CY2" s="10" t="e">
        <f>【総額及び平均額】賃上げ支援事業実績報告書!#REF!</f>
        <v>#REF!</v>
      </c>
      <c r="CZ2" s="10" t="e">
        <f>【総額及び平均額】賃上げ支援事業実績報告書!#REF!</f>
        <v>#REF!</v>
      </c>
      <c r="DA2" s="10" t="e">
        <f>【総額及び平均額】賃上げ支援事業実績報告書!#REF!</f>
        <v>#REF!</v>
      </c>
      <c r="DB2" s="10" t="e">
        <f>【総額及び平均額】賃上げ支援事業実績報告書!#REF!</f>
        <v>#REF!</v>
      </c>
      <c r="DC2" s="10" t="e">
        <f>【総額及び平均額】賃上げ支援事業実績報告書!#REF!</f>
        <v>#REF!</v>
      </c>
      <c r="DD2" s="10" t="e">
        <f>【総額及び平均額】賃上げ支援事業実績報告書!#REF!</f>
        <v>#REF!</v>
      </c>
      <c r="DE2" s="10" t="e">
        <f>【総額及び平均額】賃上げ支援事業実績報告書!#REF!</f>
        <v>#REF!</v>
      </c>
      <c r="DF2" s="10" t="e">
        <f>【総額及び平均額】賃上げ支援事業実績報告書!#REF!</f>
        <v>#REF!</v>
      </c>
      <c r="DG2" s="10" t="e">
        <f>【総額及び平均額】賃上げ支援事業実績報告書!#REF!</f>
        <v>#REF!</v>
      </c>
      <c r="DH2" s="10" t="e">
        <f>【総額及び平均額】賃上げ支援事業実績報告書!#REF!</f>
        <v>#REF!</v>
      </c>
      <c r="DI2" s="10" t="e">
        <f>【総額及び平均額】賃上げ支援事業実績報告書!#REF!</f>
        <v>#REF!</v>
      </c>
      <c r="DJ2" s="10" t="e">
        <f>【総額及び平均額】賃上げ支援事業実績報告書!#REF!</f>
        <v>#REF!</v>
      </c>
      <c r="DK2" s="10" t="e">
        <f>【総額及び平均額】賃上げ支援事業実績報告書!#REF!</f>
        <v>#REF!</v>
      </c>
      <c r="DL2" s="10" t="e">
        <f>【総額及び平均額】賃上げ支援事業実績報告書!#REF!</f>
        <v>#REF!</v>
      </c>
      <c r="DM2" s="10" t="e">
        <f>【総額及び平均額】賃上げ支援事業実績報告書!#REF!</f>
        <v>#REF!</v>
      </c>
      <c r="DN2" s="10" t="e">
        <f>【総額及び平均額】賃上げ支援事業実績報告書!#REF!</f>
        <v>#REF!</v>
      </c>
      <c r="DO2" s="10" t="e">
        <f>【総額及び平均額】賃上げ支援事業実績報告書!#REF!</f>
        <v>#REF!</v>
      </c>
      <c r="DP2" s="10" t="e">
        <f>【総額及び平均額】賃上げ支援事業実績報告書!#REF!</f>
        <v>#REF!</v>
      </c>
      <c r="DQ2" s="10" t="e">
        <f>【総額及び平均額】賃上げ支援事業実績報告書!#REF!</f>
        <v>#REF!</v>
      </c>
      <c r="DR2" s="10" t="e">
        <f>【総額及び平均額】賃上げ支援事業実績報告書!#REF!</f>
        <v>#REF!</v>
      </c>
      <c r="DS2" s="10" t="e">
        <f>【総額及び平均額】賃上げ支援事業実績報告書!#REF!</f>
        <v>#REF!</v>
      </c>
      <c r="DT2" s="10" t="e">
        <f>【総額及び平均額】賃上げ支援事業実績報告書!#REF!</f>
        <v>#REF!</v>
      </c>
      <c r="DU2" s="10" t="e">
        <f>【総額及び平均額】賃上げ支援事業実績報告書!#REF!</f>
        <v>#REF!</v>
      </c>
      <c r="DV2" s="10" t="e">
        <f>【総額及び平均額】賃上げ支援事業実績報告書!#REF!</f>
        <v>#REF!</v>
      </c>
      <c r="DW2" s="10" t="e">
        <f>【総額及び平均額】賃上げ支援事業実績報告書!#REF!</f>
        <v>#REF!</v>
      </c>
      <c r="DX2" s="10" t="e">
        <f>【総額及び平均額】賃上げ支援事業実績報告書!#REF!</f>
        <v>#REF!</v>
      </c>
      <c r="DY2" s="10" t="e">
        <f>【総額及び平均額】賃上げ支援事業実績報告書!#REF!</f>
        <v>#REF!</v>
      </c>
      <c r="DZ2" s="10" t="e">
        <f>【総額及び平均額】賃上げ支援事業実績報告書!#REF!</f>
        <v>#REF!</v>
      </c>
      <c r="EA2" s="10" t="e">
        <f>【総額及び平均額】賃上げ支援事業実績報告書!#REF!</f>
        <v>#REF!</v>
      </c>
      <c r="EB2" s="10" t="e">
        <f>【総額及び平均額】賃上げ支援事業実績報告書!#REF!</f>
        <v>#REF!</v>
      </c>
      <c r="EC2" s="10" t="e">
        <f>【総額及び平均額】賃上げ支援事業実績報告書!#REF!</f>
        <v>#REF!</v>
      </c>
      <c r="ED2" s="10" t="e">
        <f>【総額及び平均額】賃上げ支援事業実績報告書!#REF!</f>
        <v>#REF!</v>
      </c>
      <c r="EE2" s="10" t="e">
        <f>【総額及び平均額】賃上げ支援事業実績報告書!#REF!</f>
        <v>#REF!</v>
      </c>
      <c r="EF2" s="10" t="e">
        <f>【総額及び平均額】賃上げ支援事業実績報告書!#REF!</f>
        <v>#REF!</v>
      </c>
      <c r="EG2" s="10" t="e">
        <f>【総額及び平均額】賃上げ支援事業実績報告書!#REF!</f>
        <v>#REF!</v>
      </c>
      <c r="EH2" s="10" t="e">
        <f>【総額及び平均額】賃上げ支援事業実績報告書!#REF!</f>
        <v>#REF!</v>
      </c>
      <c r="EI2" s="10" t="e">
        <f>【総額及び平均額】賃上げ支援事業実績報告書!#REF!</f>
        <v>#REF!</v>
      </c>
      <c r="EJ2" s="10" t="e">
        <f>【総額及び平均額】賃上げ支援事業実績報告書!#REF!</f>
        <v>#REF!</v>
      </c>
      <c r="EK2" s="10" t="e">
        <f>【総額及び平均額】賃上げ支援事業実績報告書!#REF!</f>
        <v>#REF!</v>
      </c>
      <c r="EL2" s="10" t="e">
        <f>【総額及び平均額】賃上げ支援事業実績報告書!#REF!</f>
        <v>#REF!</v>
      </c>
      <c r="EM2" s="10" t="e">
        <f>【総額及び平均額】賃上げ支援事業実績報告書!#REF!</f>
        <v>#REF!</v>
      </c>
      <c r="EN2" s="10" t="e">
        <f>【総額及び平均額】賃上げ支援事業実績報告書!#REF!</f>
        <v>#REF!</v>
      </c>
      <c r="EO2" s="10" t="e">
        <f>【総額及び平均額】賃上げ支援事業実績報告書!#REF!</f>
        <v>#REF!</v>
      </c>
      <c r="EP2" s="10" t="e">
        <f>【総額及び平均額】賃上げ支援事業実績報告書!#REF!</f>
        <v>#REF!</v>
      </c>
      <c r="EQ2" s="10" t="e">
        <f>【総額及び平均額】賃上げ支援事業実績報告書!#REF!</f>
        <v>#REF!</v>
      </c>
      <c r="ER2" s="10" t="e">
        <f>【総額及び平均額】賃上げ支援事業実績報告書!#REF!</f>
        <v>#REF!</v>
      </c>
      <c r="ES2" s="10" t="e">
        <f>【総額及び平均額】賃上げ支援事業実績報告書!#REF!</f>
        <v>#REF!</v>
      </c>
      <c r="ET2" s="10" t="e">
        <f>【総額及び平均額】賃上げ支援事業実績報告書!#REF!</f>
        <v>#REF!</v>
      </c>
      <c r="EU2" s="10" t="e">
        <f>【総額及び平均額】賃上げ支援事業実績報告書!#REF!</f>
        <v>#REF!</v>
      </c>
      <c r="EV2" s="10" t="e">
        <f>【総額及び平均額】賃上げ支援事業実績報告書!#REF!</f>
        <v>#REF!</v>
      </c>
      <c r="EW2" s="10" t="e">
        <f>【総額及び平均額】賃上げ支援事業実績報告書!#REF!</f>
        <v>#REF!</v>
      </c>
      <c r="EX2" s="10" t="e">
        <f>【総額及び平均額】賃上げ支援事業実績報告書!#REF!</f>
        <v>#REF!</v>
      </c>
      <c r="EY2" s="10" t="e">
        <f>【総額及び平均額】賃上げ支援事業実績報告書!#REF!</f>
        <v>#REF!</v>
      </c>
      <c r="EZ2" s="10" t="e">
        <f>【総額及び平均額】賃上げ支援事業実績報告書!#REF!</f>
        <v>#REF!</v>
      </c>
      <c r="FA2" s="10" t="e">
        <f>【総額及び平均額】賃上げ支援事業実績報告書!#REF!</f>
        <v>#REF!</v>
      </c>
      <c r="FB2" s="10" t="e">
        <f>【総額及び平均額】賃上げ支援事業実績報告書!#REF!</f>
        <v>#REF!</v>
      </c>
      <c r="FC2" s="10" t="e">
        <f>【総額及び平均額】賃上げ支援事業実績報告書!#REF!</f>
        <v>#REF!</v>
      </c>
      <c r="FD2" s="10" t="e">
        <f>【総額及び平均額】賃上げ支援事業実績報告書!#REF!</f>
        <v>#REF!</v>
      </c>
      <c r="FE2" s="10" t="e">
        <f>【総額及び平均額】賃上げ支援事業実績報告書!#REF!</f>
        <v>#REF!</v>
      </c>
      <c r="FF2" s="10" t="e">
        <f>【総額及び平均額】賃上げ支援事業実績報告書!#REF!</f>
        <v>#REF!</v>
      </c>
      <c r="FG2" s="10" t="e">
        <f>【総額及び平均額】賃上げ支援事業実績報告書!#REF!</f>
        <v>#REF!</v>
      </c>
      <c r="FH2" s="10" t="e">
        <f>【総額及び平均額】賃上げ支援事業実績報告書!#REF!</f>
        <v>#REF!</v>
      </c>
      <c r="FI2" s="10" t="e">
        <f>【総額及び平均額】賃上げ支援事業実績報告書!#REF!</f>
        <v>#REF!</v>
      </c>
      <c r="FJ2" s="10" t="e">
        <f>【総額及び平均額】賃上げ支援事業実績報告書!#REF!</f>
        <v>#REF!</v>
      </c>
      <c r="FK2" s="10" t="e">
        <f>【総額及び平均額】賃上げ支援事業実績報告書!#REF!</f>
        <v>#REF!</v>
      </c>
      <c r="FL2" s="10" t="e">
        <f>【総額及び平均額】賃上げ支援事業実績報告書!#REF!</f>
        <v>#REF!</v>
      </c>
      <c r="FM2" s="10" t="e">
        <f>【総額及び平均額】賃上げ支援事業実績報告書!#REF!</f>
        <v>#REF!</v>
      </c>
      <c r="FN2" s="10" t="e">
        <f>【総額及び平均額】賃上げ支援事業実績報告書!#REF!</f>
        <v>#REF!</v>
      </c>
      <c r="FO2" s="10" t="e">
        <f>【総額及び平均額】賃上げ支援事業実績報告書!#REF!</f>
        <v>#REF!</v>
      </c>
      <c r="FP2" s="10" t="e">
        <f>【総額及び平均額】賃上げ支援事業実績報告書!#REF!</f>
        <v>#REF!</v>
      </c>
      <c r="FQ2" s="10" t="e">
        <f>【総額及び平均額】賃上げ支援事業実績報告書!#REF!</f>
        <v>#REF!</v>
      </c>
      <c r="FR2" s="10" t="e">
        <f>【総額及び平均額】賃上げ支援事業実績報告書!#REF!</f>
        <v>#REF!</v>
      </c>
      <c r="FS2" s="10" t="e">
        <f>【総額及び平均額】賃上げ支援事業実績報告書!#REF!</f>
        <v>#REF!</v>
      </c>
      <c r="FT2" s="10" t="e">
        <f>【総額及び平均額】賃上げ支援事業実績報告書!#REF!</f>
        <v>#REF!</v>
      </c>
      <c r="FU2" s="10" t="e">
        <f>【総額及び平均額】賃上げ支援事業実績報告書!#REF!</f>
        <v>#REF!</v>
      </c>
      <c r="FV2" s="10" t="e">
        <f>【総額及び平均額】賃上げ支援事業実績報告書!#REF!</f>
        <v>#REF!</v>
      </c>
      <c r="FW2" s="10" t="e">
        <f>【総額及び平均額】賃上げ支援事業実績報告書!#REF!</f>
        <v>#REF!</v>
      </c>
      <c r="FX2" s="10" t="e">
        <f>【総額及び平均額】賃上げ支援事業実績報告書!#REF!</f>
        <v>#REF!</v>
      </c>
      <c r="FY2" s="10" t="e">
        <f>【総額及び平均額】賃上げ支援事業実績報告書!#REF!</f>
        <v>#REF!</v>
      </c>
      <c r="FZ2" s="10" t="e">
        <f>【総額及び平均額】賃上げ支援事業実績報告書!#REF!</f>
        <v>#REF!</v>
      </c>
      <c r="GA2" s="10" t="e">
        <f>【総額及び平均額】賃上げ支援事業実績報告書!#REF!</f>
        <v>#REF!</v>
      </c>
      <c r="GB2" s="10" t="e">
        <f>【総額及び平均額】賃上げ支援事業実績報告書!#REF!</f>
        <v>#REF!</v>
      </c>
      <c r="GC2" s="10" t="e">
        <f>【総額及び平均額】賃上げ支援事業実績報告書!#REF!</f>
        <v>#REF!</v>
      </c>
      <c r="GD2" s="10" t="e">
        <f>【総額及び平均額】賃上げ支援事業実績報告書!#REF!</f>
        <v>#REF!</v>
      </c>
      <c r="GE2" s="10" t="e">
        <f>【総額及び平均額】賃上げ支援事業実績報告書!#REF!</f>
        <v>#REF!</v>
      </c>
      <c r="GF2" s="10" t="e">
        <f>【総額及び平均額】賃上げ支援事業実績報告書!#REF!</f>
        <v>#REF!</v>
      </c>
      <c r="GG2" s="10" t="e">
        <f>【総額及び平均額】賃上げ支援事業実績報告書!#REF!</f>
        <v>#REF!</v>
      </c>
      <c r="GH2" s="10" t="e">
        <f>【総額及び平均額】賃上げ支援事業実績報告書!#REF!</f>
        <v>#REF!</v>
      </c>
      <c r="GI2" s="10" t="e">
        <f>【総額及び平均額】賃上げ支援事業実績報告書!#REF!</f>
        <v>#REF!</v>
      </c>
      <c r="GJ2" s="10" t="e">
        <f>【総額及び平均額】賃上げ支援事業実績報告書!#REF!</f>
        <v>#REF!</v>
      </c>
      <c r="GK2" s="10" t="e">
        <f>【総額及び平均額】賃上げ支援事業実績報告書!#REF!</f>
        <v>#REF!</v>
      </c>
      <c r="GL2" s="10" t="e">
        <f>【総額及び平均額】賃上げ支援事業実績報告書!#REF!</f>
        <v>#REF!</v>
      </c>
      <c r="GM2" s="10" t="e">
        <f>【総額及び平均額】賃上げ支援事業実績報告書!#REF!</f>
        <v>#REF!</v>
      </c>
      <c r="GN2" s="10" t="e">
        <f>【総額及び平均額】賃上げ支援事業実績報告書!#REF!</f>
        <v>#REF!</v>
      </c>
      <c r="GO2" s="10" t="e">
        <f>【総額及び平均額】賃上げ支援事業実績報告書!#REF!</f>
        <v>#REF!</v>
      </c>
      <c r="GP2" s="10" t="e">
        <f>【総額及び平均額】賃上げ支援事業実績報告書!#REF!</f>
        <v>#REF!</v>
      </c>
      <c r="GQ2" s="10" t="e">
        <f>【総額及び平均額】賃上げ支援事業実績報告書!#REF!</f>
        <v>#REF!</v>
      </c>
      <c r="GR2" s="10" t="e">
        <f>【総額及び平均額】賃上げ支援事業実績報告書!#REF!</f>
        <v>#REF!</v>
      </c>
      <c r="GS2" s="10" t="e">
        <f>【総額及び平均額】賃上げ支援事業実績報告書!#REF!</f>
        <v>#REF!</v>
      </c>
      <c r="GT2" s="10" t="e">
        <f>【総額及び平均額】賃上げ支援事業実績報告書!#REF!</f>
        <v>#REF!</v>
      </c>
      <c r="GU2" s="10" t="e">
        <f>【総額及び平均額】賃上げ支援事業実績報告書!#REF!</f>
        <v>#REF!</v>
      </c>
      <c r="GV2" s="10" t="e">
        <f>【総額及び平均額】賃上げ支援事業実績報告書!#REF!</f>
        <v>#REF!</v>
      </c>
      <c r="GW2" s="10" t="e">
        <f>【総額及び平均額】賃上げ支援事業実績報告書!#REF!</f>
        <v>#REF!</v>
      </c>
      <c r="GX2" s="10" t="e">
        <f>【総額及び平均額】賃上げ支援事業実績報告書!#REF!</f>
        <v>#REF!</v>
      </c>
      <c r="GY2" s="10" t="e">
        <f>【総額及び平均額】賃上げ支援事業実績報告書!#REF!</f>
        <v>#REF!</v>
      </c>
      <c r="GZ2" s="10" t="e">
        <f>【総額及び平均額】賃上げ支援事業実績報告書!#REF!</f>
        <v>#REF!</v>
      </c>
      <c r="HA2" s="10" t="e">
        <f>【総額及び平均額】賃上げ支援事業実績報告書!#REF!</f>
        <v>#REF!</v>
      </c>
      <c r="HB2" s="10" t="e">
        <f>【総額及び平均額】賃上げ支援事業実績報告書!#REF!</f>
        <v>#REF!</v>
      </c>
      <c r="HC2" s="10" t="e">
        <f>【総額及び平均額】賃上げ支援事業実績報告書!#REF!</f>
        <v>#REF!</v>
      </c>
      <c r="HD2" s="10" t="e">
        <f>【総額及び平均額】賃上げ支援事業実績報告書!#REF!</f>
        <v>#REF!</v>
      </c>
      <c r="HE2" s="10" t="e">
        <f>【総額及び平均額】賃上げ支援事業実績報告書!#REF!</f>
        <v>#REF!</v>
      </c>
      <c r="HF2" s="22"/>
      <c r="HG2" s="10" t="e">
        <f>【総額及び平均額】賃上げ支援事業実績報告書!#REF!</f>
        <v>#REF!</v>
      </c>
      <c r="HH2" s="10" t="e">
        <f>【総額及び平均額】賃上げ支援事業実績報告書!#REF!</f>
        <v>#REF!</v>
      </c>
      <c r="HI2" s="10" t="e">
        <f>【総額及び平均額】賃上げ支援事業実績報告書!#REF!</f>
        <v>#REF!</v>
      </c>
      <c r="HJ2" s="10" t="e">
        <f>【総額及び平均額】賃上げ支援事業実績報告書!#REF!</f>
        <v>#REF!</v>
      </c>
      <c r="HK2" s="10" t="e">
        <f>【総額及び平均額】賃上げ支援事業実績報告書!#REF!</f>
        <v>#REF!</v>
      </c>
      <c r="HL2" s="10" t="e">
        <f>【総額及び平均額】賃上げ支援事業実績報告書!#REF!</f>
        <v>#REF!</v>
      </c>
      <c r="HM2" s="10" t="e">
        <f>【総額及び平均額】賃上げ支援事業実績報告書!#REF!</f>
        <v>#REF!</v>
      </c>
      <c r="HN2" s="10" t="e">
        <f>【総額及び平均額】賃上げ支援事業実績報告書!#REF!</f>
        <v>#REF!</v>
      </c>
      <c r="HO2" s="10" t="e">
        <f>【総額及び平均額】賃上げ支援事業実績報告書!#REF!</f>
        <v>#REF!</v>
      </c>
      <c r="HP2" s="10" t="e">
        <f>【総額及び平均額】賃上げ支援事業実績報告書!#REF!</f>
        <v>#REF!</v>
      </c>
      <c r="HQ2" s="10" t="e">
        <f>【総額及び平均額】賃上げ支援事業実績報告書!#REF!</f>
        <v>#REF!</v>
      </c>
      <c r="HR2" s="10" t="e">
        <f>【総額及び平均額】賃上げ支援事業実績報告書!#REF!</f>
        <v>#REF!</v>
      </c>
      <c r="HS2" s="10" t="e">
        <f>【総額及び平均額】賃上げ支援事業実績報告書!#REF!</f>
        <v>#REF!</v>
      </c>
      <c r="HT2" s="10" t="e">
        <f>【総額及び平均額】賃上げ支援事業実績報告書!#REF!</f>
        <v>#REF!</v>
      </c>
      <c r="HU2" s="10" t="e">
        <f>【総額及び平均額】賃上げ支援事業実績報告書!#REF!</f>
        <v>#REF!</v>
      </c>
      <c r="HV2" s="10" t="e">
        <f>【総額及び平均額】賃上げ支援事業実績報告書!#REF!</f>
        <v>#REF!</v>
      </c>
      <c r="HW2" s="10" t="e">
        <f>【総額及び平均額】賃上げ支援事業実績報告書!#REF!</f>
        <v>#REF!</v>
      </c>
      <c r="HX2" s="10" t="e">
        <f>【総額及び平均額】賃上げ支援事業実績報告書!#REF!</f>
        <v>#REF!</v>
      </c>
      <c r="HY2" s="10" t="e">
        <f>【総額及び平均額】賃上げ支援事業実績報告書!#REF!</f>
        <v>#REF!</v>
      </c>
      <c r="HZ2" s="10" t="e">
        <f>【総額及び平均額】賃上げ支援事業実績報告書!#REF!</f>
        <v>#REF!</v>
      </c>
      <c r="IA2" s="10" t="e">
        <f>【総額及び平均額】賃上げ支援事業実績報告書!#REF!</f>
        <v>#REF!</v>
      </c>
      <c r="IB2" s="10" t="e">
        <f>【総額及び平均額】賃上げ支援事業実績報告書!#REF!</f>
        <v>#REF!</v>
      </c>
      <c r="IC2" s="10" t="e">
        <f>【総額及び平均額】賃上げ支援事業実績報告書!#REF!</f>
        <v>#REF!</v>
      </c>
      <c r="ID2" s="10" t="e">
        <f>【総額及び平均額】賃上げ支援事業実績報告書!#REF!</f>
        <v>#REF!</v>
      </c>
      <c r="IE2" s="10" t="e">
        <f>【総額及び平均額】賃上げ支援事業実績報告書!#REF!</f>
        <v>#REF!</v>
      </c>
      <c r="IF2" s="10" t="e">
        <f>【総額及び平均額】賃上げ支援事業実績報告書!#REF!</f>
        <v>#REF!</v>
      </c>
      <c r="IG2" s="10" t="e">
        <f>【総額及び平均額】賃上げ支援事業実績報告書!#REF!</f>
        <v>#REF!</v>
      </c>
      <c r="IH2" s="10" t="e">
        <f>【総額及び平均額】賃上げ支援事業実績報告書!#REF!</f>
        <v>#REF!</v>
      </c>
      <c r="II2" s="10" t="e">
        <f>【総額及び平均額】賃上げ支援事業実績報告書!#REF!</f>
        <v>#REF!</v>
      </c>
      <c r="IJ2" s="10" t="e">
        <f>【総額及び平均額】賃上げ支援事業実績報告書!#REF!</f>
        <v>#REF!</v>
      </c>
      <c r="IK2" s="10" t="e">
        <f>【総額及び平均額】賃上げ支援事業実績報告書!#REF!</f>
        <v>#REF!</v>
      </c>
      <c r="IL2" s="10" t="e">
        <f>【総額及び平均額】賃上げ支援事業実績報告書!#REF!</f>
        <v>#REF!</v>
      </c>
      <c r="IM2" s="10" t="e">
        <f>【総額及び平均額】賃上げ支援事業実績報告書!#REF!</f>
        <v>#REF!</v>
      </c>
      <c r="IN2" s="10" t="e">
        <f>【総額及び平均額】賃上げ支援事業実績報告書!#REF!</f>
        <v>#REF!</v>
      </c>
      <c r="IO2" s="10" t="e">
        <f>【総額及び平均額】賃上げ支援事業実績報告書!#REF!</f>
        <v>#REF!</v>
      </c>
      <c r="IP2" s="10" t="e">
        <f>【総額及び平均額】賃上げ支援事業実績報告書!#REF!</f>
        <v>#REF!</v>
      </c>
      <c r="IQ2" s="10" t="e">
        <f>【総額及び平均額】賃上げ支援事業実績報告書!#REF!</f>
        <v>#REF!</v>
      </c>
      <c r="IR2" s="10" t="e">
        <f>【総額及び平均額】賃上げ支援事業実績報告書!#REF!</f>
        <v>#REF!</v>
      </c>
      <c r="IS2" s="10" t="e">
        <f>【総額及び平均額】賃上げ支援事業実績報告書!#REF!</f>
        <v>#REF!</v>
      </c>
      <c r="IT2" s="10" t="e">
        <f>【総額及び平均額】賃上げ支援事業実績報告書!#REF!</f>
        <v>#REF!</v>
      </c>
      <c r="IU2" s="10" t="e">
        <f>【総額及び平均額】賃上げ支援事業実績報告書!#REF!</f>
        <v>#REF!</v>
      </c>
      <c r="IV2" s="10" t="e">
        <f>【総額及び平均額】賃上げ支援事業実績報告書!#REF!</f>
        <v>#REF!</v>
      </c>
      <c r="IW2" s="10" t="e">
        <f>【総額及び平均額】賃上げ支援事業実績報告書!#REF!</f>
        <v>#REF!</v>
      </c>
      <c r="IX2" s="10" t="e">
        <f>【総額及び平均額】賃上げ支援事業実績報告書!#REF!</f>
        <v>#REF!</v>
      </c>
      <c r="IY2" s="10" t="e">
        <f>【総額及び平均額】賃上げ支援事業実績報告書!#REF!</f>
        <v>#REF!</v>
      </c>
      <c r="IZ2" s="10" t="e">
        <f>【総額及び平均額】賃上げ支援事業実績報告書!#REF!</f>
        <v>#REF!</v>
      </c>
      <c r="JA2" s="10" t="e">
        <f>【総額及び平均額】賃上げ支援事業実績報告書!#REF!</f>
        <v>#REF!</v>
      </c>
      <c r="JB2" s="10" t="e">
        <f>【総額及び平均額】賃上げ支援事業実績報告書!#REF!</f>
        <v>#REF!</v>
      </c>
      <c r="JC2" s="10" t="e">
        <f>【総額及び平均額】賃上げ支援事業実績報告書!#REF!</f>
        <v>#REF!</v>
      </c>
      <c r="JD2" s="10" t="e">
        <f>【総額及び平均額】賃上げ支援事業実績報告書!#REF!</f>
        <v>#REF!</v>
      </c>
      <c r="JE2" s="10" t="e">
        <f>【総額及び平均額】賃上げ支援事業実績報告書!#REF!</f>
        <v>#REF!</v>
      </c>
      <c r="JF2" s="10" t="e">
        <f>【総額及び平均額】賃上げ支援事業実績報告書!#REF!</f>
        <v>#REF!</v>
      </c>
      <c r="JG2" s="10" t="e">
        <f>【総額及び平均額】賃上げ支援事業実績報告書!#REF!</f>
        <v>#REF!</v>
      </c>
      <c r="JH2" s="10" t="e">
        <f>【総額及び平均額】賃上げ支援事業実績報告書!#REF!</f>
        <v>#REF!</v>
      </c>
      <c r="JI2" s="10" t="e">
        <f>【総額及び平均額】賃上げ支援事業実績報告書!#REF!</f>
        <v>#REF!</v>
      </c>
      <c r="JJ2" s="10" t="e">
        <f>【総額及び平均額】賃上げ支援事業実績報告書!#REF!</f>
        <v>#REF!</v>
      </c>
      <c r="JK2" s="10" t="e">
        <f>【総額及び平均額】賃上げ支援事業実績報告書!#REF!</f>
        <v>#REF!</v>
      </c>
      <c r="JL2" s="10" t="e">
        <f>【総額及び平均額】賃上げ支援事業実績報告書!#REF!</f>
        <v>#REF!</v>
      </c>
      <c r="JM2" s="10" t="e">
        <f>【総額及び平均額】賃上げ支援事業実績報告書!#REF!</f>
        <v>#REF!</v>
      </c>
      <c r="JN2" s="10" t="e">
        <f>【総額及び平均額】賃上げ支援事業実績報告書!#REF!</f>
        <v>#REF!</v>
      </c>
      <c r="JO2" s="10" t="e">
        <f>【総額及び平均額】賃上げ支援事業実績報告書!#REF!</f>
        <v>#REF!</v>
      </c>
      <c r="JP2" s="10" t="e">
        <f>【総額及び平均額】賃上げ支援事業実績報告書!#REF!</f>
        <v>#REF!</v>
      </c>
      <c r="JQ2" s="10" t="e">
        <f>【総額及び平均額】賃上げ支援事業実績報告書!#REF!</f>
        <v>#REF!</v>
      </c>
      <c r="JR2" s="10" t="e">
        <f>【総額及び平均額】賃上げ支援事業実績報告書!#REF!</f>
        <v>#REF!</v>
      </c>
      <c r="JS2" s="10" t="e">
        <f>【総額及び平均額】賃上げ支援事業実績報告書!#REF!</f>
        <v>#REF!</v>
      </c>
      <c r="JT2" s="10" t="e">
        <f>【総額及び平均額】賃上げ支援事業実績報告書!#REF!</f>
        <v>#REF!</v>
      </c>
      <c r="JU2" s="10" t="e">
        <f>【総額及び平均額】賃上げ支援事業実績報告書!#REF!</f>
        <v>#REF!</v>
      </c>
      <c r="JV2" s="10" t="e">
        <f>【総額及び平均額】賃上げ支援事業実績報告書!#REF!</f>
        <v>#REF!</v>
      </c>
      <c r="JW2" s="10" t="e">
        <f>【総額及び平均額】賃上げ支援事業実績報告書!#REF!</f>
        <v>#REF!</v>
      </c>
      <c r="JX2" s="10" t="e">
        <f>【総額及び平均額】賃上げ支援事業実績報告書!#REF!</f>
        <v>#REF!</v>
      </c>
      <c r="JY2" s="10" t="e">
        <f>【総額及び平均額】賃上げ支援事業実績報告書!#REF!</f>
        <v>#REF!</v>
      </c>
      <c r="JZ2" s="10" t="e">
        <f>【総額及び平均額】賃上げ支援事業実績報告書!#REF!</f>
        <v>#REF!</v>
      </c>
      <c r="KA2" s="10" t="e">
        <f>【総額及び平均額】賃上げ支援事業実績報告書!#REF!</f>
        <v>#REF!</v>
      </c>
      <c r="KB2" s="10" t="e">
        <f>【総額及び平均額】賃上げ支援事業実績報告書!#REF!</f>
        <v>#REF!</v>
      </c>
      <c r="KC2" s="10" t="e">
        <f>【総額及び平均額】賃上げ支援事業実績報告書!#REF!</f>
        <v>#REF!</v>
      </c>
      <c r="KD2" s="10" t="e">
        <f>【総額及び平均額】賃上げ支援事業実績報告書!#REF!</f>
        <v>#REF!</v>
      </c>
      <c r="KE2" s="10" t="e">
        <f>【総額及び平均額】賃上げ支援事業実績報告書!#REF!</f>
        <v>#REF!</v>
      </c>
      <c r="KF2" s="10" t="e">
        <f>【総額及び平均額】賃上げ支援事業実績報告書!#REF!</f>
        <v>#REF!</v>
      </c>
      <c r="KG2" s="10" t="e">
        <f>【総額及び平均額】賃上げ支援事業実績報告書!#REF!</f>
        <v>#REF!</v>
      </c>
      <c r="KH2" s="10" t="e">
        <f>【総額及び平均額】賃上げ支援事業実績報告書!#REF!</f>
        <v>#REF!</v>
      </c>
      <c r="KI2" s="10" t="e">
        <f>【総額及び平均額】賃上げ支援事業実績報告書!#REF!</f>
        <v>#REF!</v>
      </c>
      <c r="KJ2" s="10" t="e">
        <f>【総額及び平均額】賃上げ支援事業実績報告書!#REF!</f>
        <v>#REF!</v>
      </c>
      <c r="KK2" s="10" t="e">
        <f>【総額及び平均額】賃上げ支援事業実績報告書!#REF!</f>
        <v>#REF!</v>
      </c>
      <c r="KL2" s="10" t="e">
        <f>【総額及び平均額】賃上げ支援事業実績報告書!#REF!</f>
        <v>#REF!</v>
      </c>
      <c r="KM2" s="10" t="e">
        <f>【総額及び平均額】賃上げ支援事業実績報告書!#REF!</f>
        <v>#REF!</v>
      </c>
      <c r="KN2" s="10" t="e">
        <f>【総額及び平均額】賃上げ支援事業実績報告書!#REF!</f>
        <v>#REF!</v>
      </c>
      <c r="KO2" s="10" t="e">
        <f>【総額及び平均額】賃上げ支援事業実績報告書!#REF!</f>
        <v>#REF!</v>
      </c>
      <c r="KP2" s="10" t="e">
        <f>【総額及び平均額】賃上げ支援事業実績報告書!#REF!</f>
        <v>#REF!</v>
      </c>
      <c r="KQ2" s="10" t="e">
        <f>【総額及び平均額】賃上げ支援事業実績報告書!#REF!</f>
        <v>#REF!</v>
      </c>
      <c r="KR2" s="10" t="e">
        <f>【総額及び平均額】賃上げ支援事業実績報告書!#REF!</f>
        <v>#REF!</v>
      </c>
      <c r="KS2" s="10" t="e">
        <f>【総額及び平均額】賃上げ支援事業実績報告書!#REF!</f>
        <v>#REF!</v>
      </c>
      <c r="KT2" s="10" t="e">
        <f>【総額及び平均額】賃上げ支援事業実績報告書!#REF!</f>
        <v>#REF!</v>
      </c>
      <c r="KU2" s="10" t="e">
        <f>【総額及び平均額】賃上げ支援事業実績報告書!#REF!</f>
        <v>#REF!</v>
      </c>
      <c r="KV2" s="10" t="e">
        <f>【総額及び平均額】賃上げ支援事業実績報告書!#REF!</f>
        <v>#REF!</v>
      </c>
      <c r="KW2" s="10" t="e">
        <f>【総額及び平均額】賃上げ支援事業実績報告書!#REF!</f>
        <v>#REF!</v>
      </c>
      <c r="KX2" s="10" t="e">
        <f>【総額及び平均額】賃上げ支援事業実績報告書!#REF!</f>
        <v>#REF!</v>
      </c>
      <c r="KY2" s="10" t="e">
        <f>【総額及び平均額】賃上げ支援事業実績報告書!#REF!</f>
        <v>#REF!</v>
      </c>
      <c r="KZ2" s="10" t="e">
        <f>【総額及び平均額】賃上げ支援事業実績報告書!#REF!</f>
        <v>#REF!</v>
      </c>
      <c r="LA2" s="10" t="e">
        <f>【総額及び平均額】賃上げ支援事業実績報告書!#REF!</f>
        <v>#REF!</v>
      </c>
      <c r="LB2" s="10" t="e">
        <f>【総額及び平均額】賃上げ支援事業実績報告書!#REF!</f>
        <v>#REF!</v>
      </c>
      <c r="LC2" s="10" t="e">
        <f>【総額及び平均額】賃上げ支援事業実績報告書!#REF!</f>
        <v>#REF!</v>
      </c>
      <c r="LD2" s="10" t="e">
        <f>【総額及び平均額】賃上げ支援事業実績報告書!#REF!</f>
        <v>#REF!</v>
      </c>
      <c r="LE2" s="10" t="e">
        <f>【総額及び平均額】賃上げ支援事業実績報告書!#REF!</f>
        <v>#REF!</v>
      </c>
      <c r="LF2" s="10" t="e">
        <f>【総額及び平均額】賃上げ支援事業実績報告書!#REF!</f>
        <v>#REF!</v>
      </c>
      <c r="LG2" s="10" t="e">
        <f>【総額及び平均額】賃上げ支援事業実績報告書!#REF!</f>
        <v>#REF!</v>
      </c>
      <c r="LH2" s="10" t="e">
        <f>【総額及び平均額】賃上げ支援事業実績報告書!#REF!</f>
        <v>#REF!</v>
      </c>
      <c r="LI2" s="10" t="e">
        <f>【総額及び平均額】賃上げ支援事業実績報告書!#REF!</f>
        <v>#REF!</v>
      </c>
      <c r="LJ2" s="10" t="e">
        <f>【総額及び平均額】賃上げ支援事業実績報告書!#REF!</f>
        <v>#REF!</v>
      </c>
      <c r="LK2" s="10" t="e">
        <f>【総額及び平均額】賃上げ支援事業実績報告書!#REF!</f>
        <v>#REF!</v>
      </c>
      <c r="LL2" s="10" t="e">
        <f>【総額及び平均額】賃上げ支援事業実績報告書!#REF!</f>
        <v>#REF!</v>
      </c>
      <c r="LM2" s="10" t="e">
        <f>【総額及び平均額】賃上げ支援事業実績報告書!#REF!</f>
        <v>#REF!</v>
      </c>
      <c r="LN2" s="10" t="e">
        <f>【総額及び平均額】賃上げ支援事業実績報告書!#REF!</f>
        <v>#REF!</v>
      </c>
      <c r="LO2" s="10" t="e">
        <f>【総額及び平均額】賃上げ支援事業実績報告書!#REF!</f>
        <v>#REF!</v>
      </c>
      <c r="LP2" s="10" t="e">
        <f>【総額及び平均額】賃上げ支援事業実績報告書!#REF!</f>
        <v>#REF!</v>
      </c>
      <c r="LQ2" s="10" t="e">
        <f>【総額及び平均額】賃上げ支援事業実績報告書!#REF!</f>
        <v>#REF!</v>
      </c>
      <c r="LR2" s="10" t="e">
        <f>【総額及び平均額】賃上げ支援事業実績報告書!#REF!</f>
        <v>#REF!</v>
      </c>
      <c r="LS2" s="10" t="e">
        <f>【総額及び平均額】賃上げ支援事業実績報告書!#REF!</f>
        <v>#REF!</v>
      </c>
      <c r="LT2" s="10" t="e">
        <f>【総額及び平均額】賃上げ支援事業実績報告書!#REF!</f>
        <v>#REF!</v>
      </c>
      <c r="LU2" s="10" t="e">
        <f>【総額及び平均額】賃上げ支援事業実績報告書!#REF!</f>
        <v>#REF!</v>
      </c>
      <c r="LV2" s="10" t="e">
        <f>【総額及び平均額】賃上げ支援事業実績報告書!#REF!</f>
        <v>#REF!</v>
      </c>
      <c r="LW2" s="10" t="e">
        <f>【総額及び平均額】賃上げ支援事業実績報告書!#REF!</f>
        <v>#REF!</v>
      </c>
      <c r="LX2" s="10" t="e">
        <f>【総額及び平均額】賃上げ支援事業実績報告書!#REF!</f>
        <v>#REF!</v>
      </c>
      <c r="LY2" s="10" t="e">
        <f>【総額及び平均額】賃上げ支援事業実績報告書!#REF!</f>
        <v>#REF!</v>
      </c>
      <c r="LZ2" s="10" t="e">
        <f>【総額及び平均額】賃上げ支援事業実績報告書!#REF!</f>
        <v>#REF!</v>
      </c>
      <c r="MA2" s="10" t="e">
        <f>【総額及び平均額】賃上げ支援事業実績報告書!#REF!</f>
        <v>#REF!</v>
      </c>
      <c r="MB2" s="10" t="e">
        <f>【総額及び平均額】賃上げ支援事業実績報告書!#REF!</f>
        <v>#REF!</v>
      </c>
      <c r="MC2" s="10" t="e">
        <f>【総額及び平均額】賃上げ支援事業実績報告書!#REF!</f>
        <v>#REF!</v>
      </c>
      <c r="MD2" s="10" t="e">
        <f>【総額及び平均額】賃上げ支援事業実績報告書!#REF!</f>
        <v>#REF!</v>
      </c>
      <c r="ME2" s="10" t="e">
        <f>【総額及び平均額】賃上げ支援事業実績報告書!#REF!</f>
        <v>#REF!</v>
      </c>
      <c r="MF2" s="10" t="e">
        <f>【総額及び平均額】賃上げ支援事業実績報告書!#REF!</f>
        <v>#REF!</v>
      </c>
      <c r="MG2" s="10" t="e">
        <f>【総額及び平均額】賃上げ支援事業実績報告書!#REF!</f>
        <v>#REF!</v>
      </c>
      <c r="MH2" s="10" t="e">
        <f>【総額及び平均額】賃上げ支援事業実績報告書!#REF!</f>
        <v>#REF!</v>
      </c>
      <c r="MI2" s="10" t="e">
        <f>【総額及び平均額】賃上げ支援事業実績報告書!#REF!</f>
        <v>#REF!</v>
      </c>
      <c r="MJ2" s="10" t="e">
        <f>【総額及び平均額】賃上げ支援事業実績報告書!#REF!</f>
        <v>#REF!</v>
      </c>
      <c r="MK2" s="10" t="e">
        <f>【総額及び平均額】賃上げ支援事業実績報告書!#REF!</f>
        <v>#REF!</v>
      </c>
      <c r="ML2" s="10" t="e">
        <f>【総額及び平均額】賃上げ支援事業実績報告書!#REF!</f>
        <v>#REF!</v>
      </c>
      <c r="MM2" s="10" t="e">
        <f>【総額及び平均額】賃上げ支援事業実績報告書!#REF!</f>
        <v>#REF!</v>
      </c>
      <c r="MN2" s="10" t="e">
        <f>【総額及び平均額】賃上げ支援事業実績報告書!#REF!</f>
        <v>#REF!</v>
      </c>
      <c r="MO2" s="10" t="e">
        <f>【総額及び平均額】賃上げ支援事業実績報告書!#REF!</f>
        <v>#REF!</v>
      </c>
      <c r="MP2" s="10" t="e">
        <f>【総額及び平均額】賃上げ支援事業実績報告書!#REF!</f>
        <v>#REF!</v>
      </c>
      <c r="MQ2" s="10" t="e">
        <f>【総額及び平均額】賃上げ支援事業実績報告書!#REF!</f>
        <v>#REF!</v>
      </c>
      <c r="MR2" s="10" t="e">
        <f>【総額及び平均額】賃上げ支援事業実績報告書!#REF!</f>
        <v>#REF!</v>
      </c>
      <c r="MS2" s="10" t="e">
        <f>【総額及び平均額】賃上げ支援事業実績報告書!#REF!</f>
        <v>#REF!</v>
      </c>
      <c r="MT2" s="10" t="e">
        <f>【総額及び平均額】賃上げ支援事業実績報告書!#REF!</f>
        <v>#REF!</v>
      </c>
      <c r="MU2" s="10" t="e">
        <f>【総額及び平均額】賃上げ支援事業実績報告書!#REF!</f>
        <v>#REF!</v>
      </c>
      <c r="MV2" s="10" t="e">
        <f>【総額及び平均額】賃上げ支援事業実績報告書!#REF!</f>
        <v>#REF!</v>
      </c>
      <c r="MW2" s="10" t="e">
        <f>【総額及び平均額】賃上げ支援事業実績報告書!#REF!</f>
        <v>#REF!</v>
      </c>
      <c r="MX2" s="10" t="e">
        <f>【総額及び平均額】賃上げ支援事業実績報告書!#REF!</f>
        <v>#REF!</v>
      </c>
      <c r="MY2" s="10" t="e">
        <f>【総額及び平均額】賃上げ支援事業実績報告書!#REF!</f>
        <v>#REF!</v>
      </c>
      <c r="MZ2" s="10" t="e">
        <f>【総額及び平均額】賃上げ支援事業実績報告書!#REF!</f>
        <v>#REF!</v>
      </c>
      <c r="NA2" s="10" t="e">
        <f>【総額及び平均額】賃上げ支援事業実績報告書!#REF!</f>
        <v>#REF!</v>
      </c>
      <c r="NB2" s="10" t="e">
        <f>【総額及び平均額】賃上げ支援事業実績報告書!#REF!</f>
        <v>#REF!</v>
      </c>
      <c r="NC2" s="10" t="e">
        <f>【総額及び平均額】賃上げ支援事業実績報告書!#REF!</f>
        <v>#REF!</v>
      </c>
      <c r="ND2" s="10" t="e">
        <f>【総額及び平均額】賃上げ支援事業実績報告書!#REF!</f>
        <v>#REF!</v>
      </c>
      <c r="NE2" s="10" t="e">
        <f>【総額及び平均額】賃上げ支援事業実績報告書!#REF!</f>
        <v>#REF!</v>
      </c>
      <c r="NF2" s="10" t="e">
        <f>【総額及び平均額】賃上げ支援事業実績報告書!#REF!</f>
        <v>#REF!</v>
      </c>
      <c r="NG2" s="10" t="e">
        <f>【総額及び平均額】賃上げ支援事業実績報告書!#REF!</f>
        <v>#REF!</v>
      </c>
      <c r="NH2" s="10" t="e">
        <f>【総額及び平均額】賃上げ支援事業実績報告書!#REF!</f>
        <v>#REF!</v>
      </c>
      <c r="NI2" s="10" t="e">
        <f>【総額及び平均額】賃上げ支援事業実績報告書!#REF!</f>
        <v>#REF!</v>
      </c>
      <c r="NJ2" s="10" t="e">
        <f>【総額及び平均額】賃上げ支援事業実績報告書!#REF!</f>
        <v>#REF!</v>
      </c>
      <c r="NK2" s="10" t="e">
        <f>【総額及び平均額】賃上げ支援事業実績報告書!#REF!</f>
        <v>#REF!</v>
      </c>
      <c r="NL2" s="10" t="e">
        <f>【総額及び平均額】賃上げ支援事業実績報告書!#REF!</f>
        <v>#REF!</v>
      </c>
      <c r="NM2" s="10" t="e">
        <f>【総額及び平均額】賃上げ支援事業実績報告書!#REF!</f>
        <v>#REF!</v>
      </c>
      <c r="NN2" s="10" t="e">
        <f>【総額及び平均額】賃上げ支援事業実績報告書!#REF!</f>
        <v>#REF!</v>
      </c>
      <c r="NO2" s="10" t="e">
        <f>【総額及び平均額】賃上げ支援事業実績報告書!#REF!</f>
        <v>#REF!</v>
      </c>
      <c r="NP2" s="10" t="e">
        <f>【総額及び平均額】賃上げ支援事業実績報告書!#REF!</f>
        <v>#REF!</v>
      </c>
      <c r="NQ2" s="10" t="e">
        <f>【総額及び平均額】賃上げ支援事業実績報告書!#REF!</f>
        <v>#REF!</v>
      </c>
      <c r="NR2" s="10" t="e">
        <f>【総額及び平均額】賃上げ支援事業実績報告書!#REF!</f>
        <v>#REF!</v>
      </c>
      <c r="NS2" s="10" t="e">
        <f>【総額及び平均額】賃上げ支援事業実績報告書!#REF!</f>
        <v>#REF!</v>
      </c>
      <c r="NT2" s="10" t="e">
        <f>【総額及び平均額】賃上げ支援事業実績報告書!#REF!</f>
        <v>#REF!</v>
      </c>
      <c r="NU2" s="10" t="e">
        <f>【総額及び平均額】賃上げ支援事業実績報告書!#REF!</f>
        <v>#REF!</v>
      </c>
      <c r="NV2" s="10" t="e">
        <f>【総額及び平均額】賃上げ支援事業実績報告書!#REF!</f>
        <v>#REF!</v>
      </c>
      <c r="NW2" s="10" t="e">
        <f>【総額及び平均額】賃上げ支援事業実績報告書!#REF!</f>
        <v>#REF!</v>
      </c>
      <c r="NX2" s="10" t="e">
        <f>【総額及び平均額】賃上げ支援事業実績報告書!#REF!</f>
        <v>#REF!</v>
      </c>
      <c r="NY2" s="10" t="e">
        <f>【総額及び平均額】賃上げ支援事業実績報告書!#REF!</f>
        <v>#REF!</v>
      </c>
      <c r="NZ2" s="10" t="e">
        <f>【総額及び平均額】賃上げ支援事業実績報告書!#REF!</f>
        <v>#REF!</v>
      </c>
      <c r="OA2" s="10" t="e">
        <f>【総額及び平均額】賃上げ支援事業実績報告書!#REF!</f>
        <v>#REF!</v>
      </c>
      <c r="OB2" s="10" t="e">
        <f>【総額及び平均額】賃上げ支援事業実績報告書!#REF!</f>
        <v>#REF!</v>
      </c>
      <c r="OC2" s="10" t="e">
        <f>【総額及び平均額】賃上げ支援事業実績報告書!#REF!</f>
        <v>#REF!</v>
      </c>
      <c r="OD2" s="10" t="e">
        <f>【総額及び平均額】賃上げ支援事業実績報告書!#REF!</f>
        <v>#REF!</v>
      </c>
      <c r="OE2" s="10" t="e">
        <f>【総額及び平均額】賃上げ支援事業実績報告書!#REF!</f>
        <v>#REF!</v>
      </c>
      <c r="OF2" s="10" t="e">
        <f>【総額及び平均額】賃上げ支援事業実績報告書!#REF!</f>
        <v>#REF!</v>
      </c>
      <c r="OG2" s="10" t="e">
        <f>【総額及び平均額】賃上げ支援事業実績報告書!#REF!</f>
        <v>#REF!</v>
      </c>
      <c r="OH2" s="10" t="e">
        <f>【総額及び平均額】賃上げ支援事業実績報告書!#REF!</f>
        <v>#REF!</v>
      </c>
      <c r="OI2" s="10" t="e">
        <f>【総額及び平均額】賃上げ支援事業実績報告書!#REF!</f>
        <v>#REF!</v>
      </c>
      <c r="OJ2" s="10" t="e">
        <f>【総額及び平均額】賃上げ支援事業実績報告書!#REF!</f>
        <v>#REF!</v>
      </c>
      <c r="OK2" s="10" t="e">
        <f>【総額及び平均額】賃上げ支援事業実績報告書!#REF!</f>
        <v>#REF!</v>
      </c>
      <c r="OL2" s="10" t="e">
        <f>【総額及び平均額】賃上げ支援事業実績報告書!#REF!</f>
        <v>#REF!</v>
      </c>
      <c r="OM2" s="10" t="e">
        <f>【総額及び平均額】賃上げ支援事業実績報告書!#REF!</f>
        <v>#REF!</v>
      </c>
      <c r="ON2" s="10" t="e">
        <f>【総額及び平均額】賃上げ支援事業実績報告書!#REF!</f>
        <v>#REF!</v>
      </c>
      <c r="OO2" s="10" t="e">
        <f>【総額及び平均額】賃上げ支援事業実績報告書!#REF!</f>
        <v>#REF!</v>
      </c>
      <c r="OP2" s="10" t="e">
        <f>【総額及び平均額】賃上げ支援事業実績報告書!#REF!</f>
        <v>#REF!</v>
      </c>
      <c r="OQ2" s="10" t="e">
        <f>【総額及び平均額】賃上げ支援事業実績報告書!#REF!</f>
        <v>#REF!</v>
      </c>
      <c r="OR2" s="10" t="e">
        <f>【総額及び平均額】賃上げ支援事業実績報告書!#REF!</f>
        <v>#REF!</v>
      </c>
      <c r="OS2" s="10" t="e">
        <f>【総額及び平均額】賃上げ支援事業実績報告書!#REF!</f>
        <v>#REF!</v>
      </c>
      <c r="OT2" s="10" t="e">
        <f>【総額及び平均額】賃上げ支援事業実績報告書!#REF!</f>
        <v>#REF!</v>
      </c>
      <c r="OU2" s="10" t="e">
        <f>【総額及び平均額】賃上げ支援事業実績報告書!#REF!</f>
        <v>#REF!</v>
      </c>
      <c r="OV2" s="10" t="e">
        <f>【総額及び平均額】賃上げ支援事業実績報告書!#REF!</f>
        <v>#REF!</v>
      </c>
      <c r="OW2" s="10" t="e">
        <f>【総額及び平均額】賃上げ支援事業実績報告書!#REF!</f>
        <v>#REF!</v>
      </c>
      <c r="OX2" s="10" t="e">
        <f>【総額及び平均額】賃上げ支援事業実績報告書!#REF!</f>
        <v>#REF!</v>
      </c>
      <c r="OY2" s="10" t="e">
        <f>【総額及び平均額】賃上げ支援事業実績報告書!#REF!</f>
        <v>#REF!</v>
      </c>
      <c r="OZ2" s="10" t="e">
        <f>【総額及び平均額】賃上げ支援事業実績報告書!#REF!</f>
        <v>#REF!</v>
      </c>
      <c r="PA2" s="10" t="e">
        <f>【総額及び平均額】賃上げ支援事業実績報告書!#REF!</f>
        <v>#REF!</v>
      </c>
      <c r="PB2" s="10" t="e">
        <f>【総額及び平均額】賃上げ支援事業実績報告書!#REF!</f>
        <v>#REF!</v>
      </c>
      <c r="PC2" s="10" t="e">
        <f>【総額及び平均額】賃上げ支援事業実績報告書!#REF!</f>
        <v>#REF!</v>
      </c>
      <c r="PD2" s="10" t="e">
        <f>【総額及び平均額】賃上げ支援事業実績報告書!#REF!</f>
        <v>#REF!</v>
      </c>
      <c r="PE2" s="10" t="e">
        <f>【総額及び平均額】賃上げ支援事業実績報告書!#REF!</f>
        <v>#REF!</v>
      </c>
      <c r="PF2" s="10" t="e">
        <f>【総額及び平均額】賃上げ支援事業実績報告書!#REF!</f>
        <v>#REF!</v>
      </c>
      <c r="PG2" s="10" t="e">
        <f>【総額及び平均額】賃上げ支援事業実績報告書!#REF!</f>
        <v>#REF!</v>
      </c>
      <c r="PH2" s="10" t="e">
        <f>【総額及び平均額】賃上げ支援事業実績報告書!#REF!</f>
        <v>#REF!</v>
      </c>
    </row>
    <row r="3" spans="1:424" ht="24" customHeight="1">
      <c r="A3" s="87"/>
      <c r="B3" s="87"/>
      <c r="C3" s="25"/>
      <c r="D3" s="10" t="e">
        <f>【総額及び平均額】賃上げ支援事業実績報告書!#REF!</f>
        <v>#REF!</v>
      </c>
      <c r="E3" s="10" t="e">
        <f>【総額及び平均額】賃上げ支援事業実績報告書!#REF!</f>
        <v>#REF!</v>
      </c>
      <c r="F3" s="10" t="e">
        <f>【総額及び平均額】賃上げ支援事業実績報告書!#REF!</f>
        <v>#REF!</v>
      </c>
      <c r="G3" s="10" t="e">
        <f>【総額及び平均額】賃上げ支援事業実績報告書!#REF!</f>
        <v>#REF!</v>
      </c>
      <c r="H3" s="10" t="e">
        <f>【総額及び平均額】賃上げ支援事業実績報告書!#REF!</f>
        <v>#REF!</v>
      </c>
      <c r="I3" s="10" t="e">
        <f>【総額及び平均額】賃上げ支援事業実績報告書!#REF!</f>
        <v>#REF!</v>
      </c>
      <c r="J3" s="10" t="e">
        <f>【総額及び平均額】賃上げ支援事業実績報告書!#REF!</f>
        <v>#REF!</v>
      </c>
      <c r="K3" s="10" t="e">
        <f>【総額及び平均額】賃上げ支援事業実績報告書!#REF!</f>
        <v>#REF!</v>
      </c>
      <c r="L3" s="10" t="e">
        <f>【総額及び平均額】賃上げ支援事業実績報告書!#REF!</f>
        <v>#REF!</v>
      </c>
      <c r="M3" s="10" t="e">
        <f>【総額及び平均額】賃上げ支援事業実績報告書!#REF!</f>
        <v>#REF!</v>
      </c>
      <c r="N3" s="10" t="e">
        <f>【総額及び平均額】賃上げ支援事業実績報告書!#REF!</f>
        <v>#REF!</v>
      </c>
      <c r="O3" s="10" t="e">
        <f>【総額及び平均額】賃上げ支援事業実績報告書!#REF!</f>
        <v>#REF!</v>
      </c>
      <c r="P3" s="10" t="e">
        <f>【総額及び平均額】賃上げ支援事業実績報告書!#REF!</f>
        <v>#REF!</v>
      </c>
      <c r="Q3" s="10" t="e">
        <f>【総額及び平均額】賃上げ支援事業実績報告書!#REF!</f>
        <v>#REF!</v>
      </c>
      <c r="R3" s="10" t="e">
        <f>【総額及び平均額】賃上げ支援事業実績報告書!#REF!</f>
        <v>#REF!</v>
      </c>
      <c r="S3" s="10" t="e">
        <f>【総額及び平均額】賃上げ支援事業実績報告書!#REF!</f>
        <v>#REF!</v>
      </c>
      <c r="T3" s="10" t="e">
        <f>【総額及び平均額】賃上げ支援事業実績報告書!#REF!</f>
        <v>#REF!</v>
      </c>
      <c r="U3" s="10" t="e">
        <f>【総額及び平均額】賃上げ支援事業実績報告書!#REF!</f>
        <v>#REF!</v>
      </c>
      <c r="V3" s="10" t="e">
        <f>【総額及び平均額】賃上げ支援事業実績報告書!#REF!</f>
        <v>#REF!</v>
      </c>
      <c r="W3" s="10" t="e">
        <f>【総額及び平均額】賃上げ支援事業実績報告書!#REF!</f>
        <v>#REF!</v>
      </c>
      <c r="X3" s="10" t="e">
        <f>【総額及び平均額】賃上げ支援事業実績報告書!#REF!</f>
        <v>#REF!</v>
      </c>
      <c r="Y3" s="10" t="e">
        <f>【総額及び平均額】賃上げ支援事業実績報告書!#REF!</f>
        <v>#REF!</v>
      </c>
      <c r="Z3" s="10" t="e">
        <f>【総額及び平均額】賃上げ支援事業実績報告書!#REF!</f>
        <v>#REF!</v>
      </c>
      <c r="AA3" s="10" t="e">
        <f>【総額及び平均額】賃上げ支援事業実績報告書!#REF!</f>
        <v>#REF!</v>
      </c>
      <c r="AB3" s="10" t="e">
        <f>【総額及び平均額】賃上げ支援事業実績報告書!#REF!</f>
        <v>#REF!</v>
      </c>
      <c r="AC3" s="10" t="e">
        <f>【総額及び平均額】賃上げ支援事業実績報告書!#REF!</f>
        <v>#REF!</v>
      </c>
      <c r="AD3" s="10" t="e">
        <f>【総額及び平均額】賃上げ支援事業実績報告書!#REF!</f>
        <v>#REF!</v>
      </c>
      <c r="AE3" s="10" t="e">
        <f>【総額及び平均額】賃上げ支援事業実績報告書!#REF!</f>
        <v>#REF!</v>
      </c>
      <c r="AF3" s="10" t="e">
        <f>【総額及び平均額】賃上げ支援事業実績報告書!#REF!</f>
        <v>#REF!</v>
      </c>
      <c r="AG3" s="10" t="e">
        <f>【総額及び平均額】賃上げ支援事業実績報告書!#REF!</f>
        <v>#REF!</v>
      </c>
      <c r="AH3" s="10" t="e">
        <f>【総額及び平均額】賃上げ支援事業実績報告書!#REF!</f>
        <v>#REF!</v>
      </c>
      <c r="AI3" s="10" t="e">
        <f>【総額及び平均額】賃上げ支援事業実績報告書!#REF!</f>
        <v>#REF!</v>
      </c>
      <c r="AJ3" s="10" t="e">
        <f>【総額及び平均額】賃上げ支援事業実績報告書!#REF!</f>
        <v>#REF!</v>
      </c>
      <c r="AK3" s="10" t="e">
        <f>【総額及び平均額】賃上げ支援事業実績報告書!#REF!</f>
        <v>#REF!</v>
      </c>
      <c r="AL3" s="10" t="e">
        <f>【総額及び平均額】賃上げ支援事業実績報告書!#REF!</f>
        <v>#REF!</v>
      </c>
      <c r="AM3" s="10" t="e">
        <f>【総額及び平均額】賃上げ支援事業実績報告書!#REF!</f>
        <v>#REF!</v>
      </c>
      <c r="AN3" s="10" t="e">
        <f>【総額及び平均額】賃上げ支援事業実績報告書!#REF!</f>
        <v>#REF!</v>
      </c>
      <c r="AO3" s="10" t="e">
        <f>【総額及び平均額】賃上げ支援事業実績報告書!#REF!</f>
        <v>#REF!</v>
      </c>
      <c r="AP3" s="10" t="e">
        <f>【総額及び平均額】賃上げ支援事業実績報告書!#REF!</f>
        <v>#REF!</v>
      </c>
      <c r="AQ3" s="10" t="e">
        <f>【総額及び平均額】賃上げ支援事業実績報告書!#REF!</f>
        <v>#REF!</v>
      </c>
      <c r="AR3" s="10" t="e">
        <f>【総額及び平均額】賃上げ支援事業実績報告書!#REF!</f>
        <v>#REF!</v>
      </c>
      <c r="AS3" s="10" t="e">
        <f>【総額及び平均額】賃上げ支援事業実績報告書!#REF!</f>
        <v>#REF!</v>
      </c>
      <c r="AT3" s="10" t="e">
        <f>【総額及び平均額】賃上げ支援事業実績報告書!#REF!</f>
        <v>#REF!</v>
      </c>
      <c r="AU3" s="10" t="e">
        <f>【総額及び平均額】賃上げ支援事業実績報告書!#REF!</f>
        <v>#REF!</v>
      </c>
      <c r="AV3" s="10" t="e">
        <f>【総額及び平均額】賃上げ支援事業実績報告書!#REF!</f>
        <v>#REF!</v>
      </c>
      <c r="AW3" s="10" t="e">
        <f>【総額及び平均額】賃上げ支援事業実績報告書!#REF!</f>
        <v>#REF!</v>
      </c>
      <c r="AX3" s="10" t="e">
        <f>【総額及び平均額】賃上げ支援事業実績報告書!#REF!</f>
        <v>#REF!</v>
      </c>
      <c r="AY3" s="10" t="e">
        <f>【総額及び平均額】賃上げ支援事業実績報告書!#REF!</f>
        <v>#REF!</v>
      </c>
      <c r="AZ3" s="10" t="e">
        <f>【総額及び平均額】賃上げ支援事業実績報告書!#REF!</f>
        <v>#REF!</v>
      </c>
      <c r="BA3" s="10" t="e">
        <f>【総額及び平均額】賃上げ支援事業実績報告書!#REF!</f>
        <v>#REF!</v>
      </c>
      <c r="BB3" s="10" t="e">
        <f>【総額及び平均額】賃上げ支援事業実績報告書!#REF!</f>
        <v>#REF!</v>
      </c>
      <c r="BC3" s="10" t="e">
        <f>【総額及び平均額】賃上げ支援事業実績報告書!#REF!</f>
        <v>#REF!</v>
      </c>
      <c r="BD3" s="10" t="e">
        <f>【総額及び平均額】賃上げ支援事業実績報告書!#REF!</f>
        <v>#REF!</v>
      </c>
      <c r="BE3" s="10" t="e">
        <f>【総額及び平均額】賃上げ支援事業実績報告書!#REF!</f>
        <v>#REF!</v>
      </c>
      <c r="BF3" s="10" t="e">
        <f>【総額及び平均額】賃上げ支援事業実績報告書!#REF!</f>
        <v>#REF!</v>
      </c>
      <c r="BG3" s="10" t="e">
        <f>【総額及び平均額】賃上げ支援事業実績報告書!#REF!</f>
        <v>#REF!</v>
      </c>
      <c r="BH3" s="10" t="e">
        <f>【総額及び平均額】賃上げ支援事業実績報告書!#REF!</f>
        <v>#REF!</v>
      </c>
      <c r="BI3" s="10" t="e">
        <f>【総額及び平均額】賃上げ支援事業実績報告書!#REF!</f>
        <v>#REF!</v>
      </c>
      <c r="BJ3" s="10" t="e">
        <f>【総額及び平均額】賃上げ支援事業実績報告書!#REF!</f>
        <v>#REF!</v>
      </c>
      <c r="BK3" s="10" t="e">
        <f>【総額及び平均額】賃上げ支援事業実績報告書!#REF!</f>
        <v>#REF!</v>
      </c>
      <c r="BL3" s="10" t="e">
        <f>【総額及び平均額】賃上げ支援事業実績報告書!#REF!</f>
        <v>#REF!</v>
      </c>
      <c r="BM3" s="10" t="e">
        <f>【総額及び平均額】賃上げ支援事業実績報告書!#REF!</f>
        <v>#REF!</v>
      </c>
      <c r="BN3" s="10" t="e">
        <f>【総額及び平均額】賃上げ支援事業実績報告書!#REF!</f>
        <v>#REF!</v>
      </c>
      <c r="BO3" s="10" t="e">
        <f>【総額及び平均額】賃上げ支援事業実績報告書!#REF!</f>
        <v>#REF!</v>
      </c>
      <c r="BP3" s="10" t="e">
        <f>【総額及び平均額】賃上げ支援事業実績報告書!#REF!</f>
        <v>#REF!</v>
      </c>
      <c r="BQ3" s="10" t="e">
        <f>【総額及び平均額】賃上げ支援事業実績報告書!#REF!</f>
        <v>#REF!</v>
      </c>
      <c r="BR3" s="10" t="e">
        <f>【総額及び平均額】賃上げ支援事業実績報告書!#REF!</f>
        <v>#REF!</v>
      </c>
      <c r="BS3" s="10" t="e">
        <f>【総額及び平均額】賃上げ支援事業実績報告書!#REF!</f>
        <v>#REF!</v>
      </c>
      <c r="BT3" s="10" t="e">
        <f>【総額及び平均額】賃上げ支援事業実績報告書!#REF!</f>
        <v>#REF!</v>
      </c>
      <c r="BU3" s="10" t="e">
        <f>【総額及び平均額】賃上げ支援事業実績報告書!#REF!</f>
        <v>#REF!</v>
      </c>
      <c r="BV3" s="10" t="e">
        <f>【総額及び平均額】賃上げ支援事業実績報告書!#REF!</f>
        <v>#REF!</v>
      </c>
      <c r="BW3" s="10" t="e">
        <f>【総額及び平均額】賃上げ支援事業実績報告書!#REF!</f>
        <v>#REF!</v>
      </c>
      <c r="BX3" s="10" t="e">
        <f>【総額及び平均額】賃上げ支援事業実績報告書!#REF!</f>
        <v>#REF!</v>
      </c>
      <c r="BY3" s="10" t="e">
        <f>【総額及び平均額】賃上げ支援事業実績報告書!#REF!</f>
        <v>#REF!</v>
      </c>
      <c r="BZ3" s="10" t="e">
        <f>【総額及び平均額】賃上げ支援事業実績報告書!#REF!</f>
        <v>#REF!</v>
      </c>
      <c r="CA3" s="10" t="e">
        <f>【総額及び平均額】賃上げ支援事業実績報告書!#REF!</f>
        <v>#REF!</v>
      </c>
      <c r="CB3" s="10" t="e">
        <f>【総額及び平均額】賃上げ支援事業実績報告書!#REF!</f>
        <v>#REF!</v>
      </c>
      <c r="CC3" s="10" t="e">
        <f>【総額及び平均額】賃上げ支援事業実績報告書!#REF!</f>
        <v>#REF!</v>
      </c>
      <c r="CD3" s="10" t="e">
        <f>【総額及び平均額】賃上げ支援事業実績報告書!#REF!</f>
        <v>#REF!</v>
      </c>
      <c r="CE3" s="10" t="e">
        <f>【総額及び平均額】賃上げ支援事業実績報告書!#REF!</f>
        <v>#REF!</v>
      </c>
      <c r="CF3" s="10" t="e">
        <f>【総額及び平均額】賃上げ支援事業実績報告書!#REF!</f>
        <v>#REF!</v>
      </c>
      <c r="CG3" s="10" t="e">
        <f>【総額及び平均額】賃上げ支援事業実績報告書!#REF!</f>
        <v>#REF!</v>
      </c>
      <c r="CH3" s="10" t="e">
        <f>【総額及び平均額】賃上げ支援事業実績報告書!#REF!</f>
        <v>#REF!</v>
      </c>
      <c r="CI3" s="10" t="e">
        <f>【総額及び平均額】賃上げ支援事業実績報告書!#REF!</f>
        <v>#REF!</v>
      </c>
      <c r="CJ3" s="10" t="e">
        <f>【総額及び平均額】賃上げ支援事業実績報告書!#REF!</f>
        <v>#REF!</v>
      </c>
      <c r="CK3" s="10" t="e">
        <f>【総額及び平均額】賃上げ支援事業実績報告書!#REF!</f>
        <v>#REF!</v>
      </c>
      <c r="CL3" s="10" t="e">
        <f>【総額及び平均額】賃上げ支援事業実績報告書!#REF!</f>
        <v>#REF!</v>
      </c>
      <c r="CM3" s="10" t="e">
        <f>【総額及び平均額】賃上げ支援事業実績報告書!#REF!</f>
        <v>#REF!</v>
      </c>
      <c r="CN3" s="10" t="e">
        <f>【総額及び平均額】賃上げ支援事業実績報告書!#REF!</f>
        <v>#REF!</v>
      </c>
      <c r="CO3" s="10" t="e">
        <f>【総額及び平均額】賃上げ支援事業実績報告書!#REF!</f>
        <v>#REF!</v>
      </c>
      <c r="CP3" s="10" t="e">
        <f>【総額及び平均額】賃上げ支援事業実績報告書!#REF!</f>
        <v>#REF!</v>
      </c>
      <c r="CQ3" s="10" t="e">
        <f>【総額及び平均額】賃上げ支援事業実績報告書!#REF!</f>
        <v>#REF!</v>
      </c>
      <c r="CR3" s="10" t="e">
        <f>【総額及び平均額】賃上げ支援事業実績報告書!#REF!</f>
        <v>#REF!</v>
      </c>
      <c r="CS3" s="10" t="e">
        <f>【総額及び平均額】賃上げ支援事業実績報告書!#REF!</f>
        <v>#REF!</v>
      </c>
      <c r="CT3" s="10" t="e">
        <f>【総額及び平均額】賃上げ支援事業実績報告書!#REF!</f>
        <v>#REF!</v>
      </c>
      <c r="CU3" s="10" t="e">
        <f>【総額及び平均額】賃上げ支援事業実績報告書!#REF!</f>
        <v>#REF!</v>
      </c>
      <c r="CV3" s="10" t="e">
        <f>【総額及び平均額】賃上げ支援事業実績報告書!#REF!</f>
        <v>#REF!</v>
      </c>
      <c r="CW3" s="10" t="e">
        <f>【総額及び平均額】賃上げ支援事業実績報告書!#REF!</f>
        <v>#REF!</v>
      </c>
      <c r="CX3" s="10" t="e">
        <f>【総額及び平均額】賃上げ支援事業実績報告書!#REF!</f>
        <v>#REF!</v>
      </c>
      <c r="CY3" s="10" t="e">
        <f>【総額及び平均額】賃上げ支援事業実績報告書!#REF!</f>
        <v>#REF!</v>
      </c>
      <c r="CZ3" s="10" t="e">
        <f>【総額及び平均額】賃上げ支援事業実績報告書!#REF!</f>
        <v>#REF!</v>
      </c>
      <c r="DA3" s="10" t="e">
        <f>【総額及び平均額】賃上げ支援事業実績報告書!#REF!</f>
        <v>#REF!</v>
      </c>
      <c r="DB3" s="10" t="e">
        <f>【総額及び平均額】賃上げ支援事業実績報告書!#REF!</f>
        <v>#REF!</v>
      </c>
      <c r="DC3" s="10" t="e">
        <f>【総額及び平均額】賃上げ支援事業実績報告書!#REF!</f>
        <v>#REF!</v>
      </c>
      <c r="DD3" s="10" t="e">
        <f>【総額及び平均額】賃上げ支援事業実績報告書!#REF!</f>
        <v>#REF!</v>
      </c>
      <c r="DE3" s="10" t="e">
        <f>【総額及び平均額】賃上げ支援事業実績報告書!#REF!</f>
        <v>#REF!</v>
      </c>
      <c r="DF3" s="10" t="e">
        <f>【総額及び平均額】賃上げ支援事業実績報告書!#REF!</f>
        <v>#REF!</v>
      </c>
      <c r="DG3" s="10" t="e">
        <f>【総額及び平均額】賃上げ支援事業実績報告書!#REF!</f>
        <v>#REF!</v>
      </c>
      <c r="DH3" s="10" t="e">
        <f>【総額及び平均額】賃上げ支援事業実績報告書!#REF!</f>
        <v>#REF!</v>
      </c>
      <c r="DI3" s="10" t="e">
        <f>【総額及び平均額】賃上げ支援事業実績報告書!#REF!</f>
        <v>#REF!</v>
      </c>
      <c r="DJ3" s="10" t="e">
        <f>【総額及び平均額】賃上げ支援事業実績報告書!#REF!</f>
        <v>#REF!</v>
      </c>
      <c r="DK3" s="10" t="e">
        <f>【総額及び平均額】賃上げ支援事業実績報告書!#REF!</f>
        <v>#REF!</v>
      </c>
      <c r="DL3" s="10" t="e">
        <f>【総額及び平均額】賃上げ支援事業実績報告書!#REF!</f>
        <v>#REF!</v>
      </c>
      <c r="DM3" s="10" t="e">
        <f>【総額及び平均額】賃上げ支援事業実績報告書!#REF!</f>
        <v>#REF!</v>
      </c>
      <c r="DN3" s="10" t="e">
        <f>【総額及び平均額】賃上げ支援事業実績報告書!#REF!</f>
        <v>#REF!</v>
      </c>
      <c r="DO3" s="10" t="e">
        <f>【総額及び平均額】賃上げ支援事業実績報告書!#REF!</f>
        <v>#REF!</v>
      </c>
      <c r="DP3" s="10" t="e">
        <f>【総額及び平均額】賃上げ支援事業実績報告書!#REF!</f>
        <v>#REF!</v>
      </c>
      <c r="DQ3" s="10" t="e">
        <f>【総額及び平均額】賃上げ支援事業実績報告書!#REF!</f>
        <v>#REF!</v>
      </c>
      <c r="DR3" s="10" t="e">
        <f>【総額及び平均額】賃上げ支援事業実績報告書!#REF!</f>
        <v>#REF!</v>
      </c>
      <c r="DS3" s="10" t="e">
        <f>【総額及び平均額】賃上げ支援事業実績報告書!#REF!</f>
        <v>#REF!</v>
      </c>
      <c r="DT3" s="10" t="e">
        <f>【総額及び平均額】賃上げ支援事業実績報告書!#REF!</f>
        <v>#REF!</v>
      </c>
      <c r="DU3" s="10" t="e">
        <f>【総額及び平均額】賃上げ支援事業実績報告書!#REF!</f>
        <v>#REF!</v>
      </c>
      <c r="DV3" s="10" t="e">
        <f>【総額及び平均額】賃上げ支援事業実績報告書!#REF!</f>
        <v>#REF!</v>
      </c>
      <c r="DW3" s="10" t="e">
        <f>【総額及び平均額】賃上げ支援事業実績報告書!#REF!</f>
        <v>#REF!</v>
      </c>
      <c r="DX3" s="10" t="e">
        <f>【総額及び平均額】賃上げ支援事業実績報告書!#REF!</f>
        <v>#REF!</v>
      </c>
      <c r="DY3" s="10" t="e">
        <f>【総額及び平均額】賃上げ支援事業実績報告書!#REF!</f>
        <v>#REF!</v>
      </c>
      <c r="DZ3" s="10" t="e">
        <f>【総額及び平均額】賃上げ支援事業実績報告書!#REF!</f>
        <v>#REF!</v>
      </c>
      <c r="EA3" s="10" t="e">
        <f>【総額及び平均額】賃上げ支援事業実績報告書!#REF!</f>
        <v>#REF!</v>
      </c>
      <c r="EB3" s="10" t="e">
        <f>【総額及び平均額】賃上げ支援事業実績報告書!#REF!</f>
        <v>#REF!</v>
      </c>
      <c r="EC3" s="10" t="e">
        <f>【総額及び平均額】賃上げ支援事業実績報告書!#REF!</f>
        <v>#REF!</v>
      </c>
      <c r="ED3" s="10" t="e">
        <f>【総額及び平均額】賃上げ支援事業実績報告書!#REF!</f>
        <v>#REF!</v>
      </c>
      <c r="EE3" s="10" t="e">
        <f>【総額及び平均額】賃上げ支援事業実績報告書!#REF!</f>
        <v>#REF!</v>
      </c>
      <c r="EF3" s="10" t="e">
        <f>【総額及び平均額】賃上げ支援事業実績報告書!#REF!</f>
        <v>#REF!</v>
      </c>
      <c r="EG3" s="10" t="e">
        <f>【総額及び平均額】賃上げ支援事業実績報告書!#REF!</f>
        <v>#REF!</v>
      </c>
      <c r="EH3" s="10" t="e">
        <f>【総額及び平均額】賃上げ支援事業実績報告書!#REF!</f>
        <v>#REF!</v>
      </c>
      <c r="EI3" s="10" t="e">
        <f>【総額及び平均額】賃上げ支援事業実績報告書!#REF!</f>
        <v>#REF!</v>
      </c>
      <c r="EJ3" s="10" t="e">
        <f>【総額及び平均額】賃上げ支援事業実績報告書!#REF!</f>
        <v>#REF!</v>
      </c>
      <c r="EK3" s="10" t="e">
        <f>【総額及び平均額】賃上げ支援事業実績報告書!#REF!</f>
        <v>#REF!</v>
      </c>
      <c r="EL3" s="10" t="e">
        <f>【総額及び平均額】賃上げ支援事業実績報告書!#REF!</f>
        <v>#REF!</v>
      </c>
      <c r="EM3" s="10" t="e">
        <f>【総額及び平均額】賃上げ支援事業実績報告書!#REF!</f>
        <v>#REF!</v>
      </c>
      <c r="EN3" s="10" t="e">
        <f>【総額及び平均額】賃上げ支援事業実績報告書!#REF!</f>
        <v>#REF!</v>
      </c>
      <c r="EO3" s="10" t="e">
        <f>【総額及び平均額】賃上げ支援事業実績報告書!#REF!</f>
        <v>#REF!</v>
      </c>
      <c r="EP3" s="10" t="e">
        <f>【総額及び平均額】賃上げ支援事業実績報告書!#REF!</f>
        <v>#REF!</v>
      </c>
      <c r="EQ3" s="10" t="e">
        <f>【総額及び平均額】賃上げ支援事業実績報告書!#REF!</f>
        <v>#REF!</v>
      </c>
      <c r="ER3" s="10" t="e">
        <f>【総額及び平均額】賃上げ支援事業実績報告書!#REF!</f>
        <v>#REF!</v>
      </c>
      <c r="ES3" s="10" t="e">
        <f>【総額及び平均額】賃上げ支援事業実績報告書!#REF!</f>
        <v>#REF!</v>
      </c>
      <c r="ET3" s="10" t="e">
        <f>【総額及び平均額】賃上げ支援事業実績報告書!#REF!</f>
        <v>#REF!</v>
      </c>
      <c r="EU3" s="10" t="e">
        <f>【総額及び平均額】賃上げ支援事業実績報告書!#REF!</f>
        <v>#REF!</v>
      </c>
      <c r="EV3" s="10" t="e">
        <f>【総額及び平均額】賃上げ支援事業実績報告書!#REF!</f>
        <v>#REF!</v>
      </c>
      <c r="EW3" s="10" t="e">
        <f>【総額及び平均額】賃上げ支援事業実績報告書!#REF!</f>
        <v>#REF!</v>
      </c>
      <c r="EX3" s="10" t="e">
        <f>【総額及び平均額】賃上げ支援事業実績報告書!#REF!</f>
        <v>#REF!</v>
      </c>
      <c r="EY3" s="10" t="e">
        <f>【総額及び平均額】賃上げ支援事業実績報告書!#REF!</f>
        <v>#REF!</v>
      </c>
      <c r="EZ3" s="10" t="e">
        <f>【総額及び平均額】賃上げ支援事業実績報告書!#REF!</f>
        <v>#REF!</v>
      </c>
      <c r="FA3" s="10" t="e">
        <f>【総額及び平均額】賃上げ支援事業実績報告書!#REF!</f>
        <v>#REF!</v>
      </c>
      <c r="FB3" s="10" t="e">
        <f>【総額及び平均額】賃上げ支援事業実績報告書!#REF!</f>
        <v>#REF!</v>
      </c>
      <c r="FC3" s="10" t="e">
        <f>【総額及び平均額】賃上げ支援事業実績報告書!#REF!</f>
        <v>#REF!</v>
      </c>
      <c r="FD3" s="10" t="e">
        <f>【総額及び平均額】賃上げ支援事業実績報告書!#REF!</f>
        <v>#REF!</v>
      </c>
      <c r="FE3" s="10" t="e">
        <f>【総額及び平均額】賃上げ支援事業実績報告書!#REF!</f>
        <v>#REF!</v>
      </c>
      <c r="FF3" s="10" t="e">
        <f>【総額及び平均額】賃上げ支援事業実績報告書!#REF!</f>
        <v>#REF!</v>
      </c>
      <c r="FG3" s="10" t="e">
        <f>【総額及び平均額】賃上げ支援事業実績報告書!#REF!</f>
        <v>#REF!</v>
      </c>
      <c r="FH3" s="10" t="e">
        <f>【総額及び平均額】賃上げ支援事業実績報告書!#REF!</f>
        <v>#REF!</v>
      </c>
      <c r="FI3" s="10" t="e">
        <f>【総額及び平均額】賃上げ支援事業実績報告書!#REF!</f>
        <v>#REF!</v>
      </c>
      <c r="FJ3" s="10" t="e">
        <f>【総額及び平均額】賃上げ支援事業実績報告書!#REF!</f>
        <v>#REF!</v>
      </c>
      <c r="FK3" s="10" t="e">
        <f>【総額及び平均額】賃上げ支援事業実績報告書!#REF!</f>
        <v>#REF!</v>
      </c>
      <c r="FL3" s="10" t="e">
        <f>【総額及び平均額】賃上げ支援事業実績報告書!#REF!</f>
        <v>#REF!</v>
      </c>
      <c r="FM3" s="10" t="e">
        <f>【総額及び平均額】賃上げ支援事業実績報告書!#REF!</f>
        <v>#REF!</v>
      </c>
      <c r="FN3" s="10" t="e">
        <f>【総額及び平均額】賃上げ支援事業実績報告書!#REF!</f>
        <v>#REF!</v>
      </c>
      <c r="FO3" s="10" t="e">
        <f>【総額及び平均額】賃上げ支援事業実績報告書!#REF!</f>
        <v>#REF!</v>
      </c>
      <c r="FP3" s="10" t="e">
        <f>【総額及び平均額】賃上げ支援事業実績報告書!#REF!</f>
        <v>#REF!</v>
      </c>
      <c r="FQ3" s="10" t="e">
        <f>【総額及び平均額】賃上げ支援事業実績報告書!#REF!</f>
        <v>#REF!</v>
      </c>
      <c r="FR3" s="10" t="e">
        <f>【総額及び平均額】賃上げ支援事業実績報告書!#REF!</f>
        <v>#REF!</v>
      </c>
      <c r="FS3" s="10" t="e">
        <f>【総額及び平均額】賃上げ支援事業実績報告書!#REF!</f>
        <v>#REF!</v>
      </c>
      <c r="FT3" s="10" t="e">
        <f>【総額及び平均額】賃上げ支援事業実績報告書!#REF!</f>
        <v>#REF!</v>
      </c>
      <c r="FU3" s="10" t="e">
        <f>【総額及び平均額】賃上げ支援事業実績報告書!#REF!</f>
        <v>#REF!</v>
      </c>
      <c r="FV3" s="10" t="e">
        <f>【総額及び平均額】賃上げ支援事業実績報告書!#REF!</f>
        <v>#REF!</v>
      </c>
      <c r="FW3" s="10" t="e">
        <f>【総額及び平均額】賃上げ支援事業実績報告書!#REF!</f>
        <v>#REF!</v>
      </c>
      <c r="FX3" s="10" t="e">
        <f>【総額及び平均額】賃上げ支援事業実績報告書!#REF!</f>
        <v>#REF!</v>
      </c>
      <c r="FY3" s="10" t="e">
        <f>【総額及び平均額】賃上げ支援事業実績報告書!#REF!</f>
        <v>#REF!</v>
      </c>
      <c r="FZ3" s="10" t="e">
        <f>【総額及び平均額】賃上げ支援事業実績報告書!#REF!</f>
        <v>#REF!</v>
      </c>
      <c r="GA3" s="10" t="e">
        <f>【総額及び平均額】賃上げ支援事業実績報告書!#REF!</f>
        <v>#REF!</v>
      </c>
      <c r="GB3" s="10" t="e">
        <f>【総額及び平均額】賃上げ支援事業実績報告書!#REF!</f>
        <v>#REF!</v>
      </c>
      <c r="GC3" s="10" t="e">
        <f>【総額及び平均額】賃上げ支援事業実績報告書!#REF!</f>
        <v>#REF!</v>
      </c>
      <c r="GD3" s="10" t="e">
        <f>【総額及び平均額】賃上げ支援事業実績報告書!#REF!</f>
        <v>#REF!</v>
      </c>
      <c r="GE3" s="10" t="e">
        <f>【総額及び平均額】賃上げ支援事業実績報告書!#REF!</f>
        <v>#REF!</v>
      </c>
      <c r="GF3" s="10" t="e">
        <f>【総額及び平均額】賃上げ支援事業実績報告書!#REF!</f>
        <v>#REF!</v>
      </c>
      <c r="GG3" s="10" t="e">
        <f>【総額及び平均額】賃上げ支援事業実績報告書!#REF!</f>
        <v>#REF!</v>
      </c>
      <c r="GH3" s="10" t="e">
        <f>【総額及び平均額】賃上げ支援事業実績報告書!#REF!</f>
        <v>#REF!</v>
      </c>
      <c r="GI3" s="10" t="e">
        <f>【総額及び平均額】賃上げ支援事業実績報告書!#REF!</f>
        <v>#REF!</v>
      </c>
      <c r="GJ3" s="10" t="e">
        <f>【総額及び平均額】賃上げ支援事業実績報告書!#REF!</f>
        <v>#REF!</v>
      </c>
      <c r="GK3" s="10" t="e">
        <f>【総額及び平均額】賃上げ支援事業実績報告書!#REF!</f>
        <v>#REF!</v>
      </c>
      <c r="GL3" s="10" t="e">
        <f>【総額及び平均額】賃上げ支援事業実績報告書!#REF!</f>
        <v>#REF!</v>
      </c>
      <c r="GM3" s="10" t="e">
        <f>【総額及び平均額】賃上げ支援事業実績報告書!#REF!</f>
        <v>#REF!</v>
      </c>
      <c r="GN3" s="10" t="e">
        <f>【総額及び平均額】賃上げ支援事業実績報告書!#REF!</f>
        <v>#REF!</v>
      </c>
      <c r="GO3" s="10" t="e">
        <f>【総額及び平均額】賃上げ支援事業実績報告書!#REF!</f>
        <v>#REF!</v>
      </c>
      <c r="GP3" s="10" t="e">
        <f>【総額及び平均額】賃上げ支援事業実績報告書!#REF!</f>
        <v>#REF!</v>
      </c>
      <c r="GQ3" s="10" t="e">
        <f>【総額及び平均額】賃上げ支援事業実績報告書!#REF!</f>
        <v>#REF!</v>
      </c>
      <c r="GR3" s="10" t="e">
        <f>【総額及び平均額】賃上げ支援事業実績報告書!#REF!</f>
        <v>#REF!</v>
      </c>
      <c r="GS3" s="10" t="e">
        <f>【総額及び平均額】賃上げ支援事業実績報告書!#REF!</f>
        <v>#REF!</v>
      </c>
      <c r="GT3" s="10" t="e">
        <f>【総額及び平均額】賃上げ支援事業実績報告書!#REF!</f>
        <v>#REF!</v>
      </c>
      <c r="GU3" s="10" t="e">
        <f>【総額及び平均額】賃上げ支援事業実績報告書!#REF!</f>
        <v>#REF!</v>
      </c>
      <c r="GV3" s="10" t="e">
        <f>【総額及び平均額】賃上げ支援事業実績報告書!#REF!</f>
        <v>#REF!</v>
      </c>
      <c r="GW3" s="10" t="e">
        <f>【総額及び平均額】賃上げ支援事業実績報告書!#REF!</f>
        <v>#REF!</v>
      </c>
      <c r="GX3" s="10" t="e">
        <f>【総額及び平均額】賃上げ支援事業実績報告書!#REF!</f>
        <v>#REF!</v>
      </c>
      <c r="GY3" s="10" t="e">
        <f>【総額及び平均額】賃上げ支援事業実績報告書!#REF!</f>
        <v>#REF!</v>
      </c>
      <c r="GZ3" s="10" t="e">
        <f>【総額及び平均額】賃上げ支援事業実績報告書!#REF!</f>
        <v>#REF!</v>
      </c>
      <c r="HA3" s="10" t="e">
        <f>【総額及び平均額】賃上げ支援事業実績報告書!#REF!</f>
        <v>#REF!</v>
      </c>
      <c r="HB3" s="10" t="e">
        <f>【総額及び平均額】賃上げ支援事業実績報告書!#REF!</f>
        <v>#REF!</v>
      </c>
      <c r="HC3" s="10" t="e">
        <f>【総額及び平均額】賃上げ支援事業実績報告書!#REF!</f>
        <v>#REF!</v>
      </c>
      <c r="HD3" s="10" t="e">
        <f>【総額及び平均額】賃上げ支援事業実績報告書!#REF!</f>
        <v>#REF!</v>
      </c>
      <c r="HE3" s="10" t="e">
        <f>【総額及び平均額】賃上げ支援事業実績報告書!#REF!</f>
        <v>#REF!</v>
      </c>
      <c r="HG3" s="10" t="e">
        <f>【総額及び平均額】賃上げ支援事業実績報告書!#REF!</f>
        <v>#REF!</v>
      </c>
      <c r="HH3" s="10">
        <f>【総額及び平均額】賃上げ支援事業実績報告書!$G9</f>
        <v>0</v>
      </c>
      <c r="HI3" s="10">
        <f>【総額及び平均額】賃上げ支援事業実績報告書!$G10</f>
        <v>0</v>
      </c>
      <c r="HJ3" s="10">
        <f>【総額及び平均額】賃上げ支援事業実績報告書!$G13</f>
        <v>620000</v>
      </c>
      <c r="HK3" s="10" t="e">
        <f>【総額及び平均額】賃上げ支援事業実績報告書!#REF!</f>
        <v>#REF!</v>
      </c>
      <c r="HL3" s="10">
        <f>【総額及び平均額】賃上げ支援事業実績報告書!$G14</f>
        <v>0</v>
      </c>
      <c r="HM3" s="10" t="e">
        <f>【総額及び平均額】賃上げ支援事業実績報告書!#REF!</f>
        <v>#REF!</v>
      </c>
      <c r="HN3" s="10" t="str">
        <f>【総額及び平均額】賃上げ支援事業実績報告書!$F16</f>
        <v>賃金改善の総額
（自動計算）</v>
      </c>
      <c r="HO3" s="10" t="e">
        <f>【総額及び平均額】賃上げ支援事業実績報告書!#REF!</f>
        <v>#REF!</v>
      </c>
      <c r="HP3" s="10" t="e">
        <f>【総額及び平均額】賃上げ支援事業実績報告書!#REF!</f>
        <v>#REF!</v>
      </c>
      <c r="HQ3" s="10" t="e">
        <f>【総額及び平均額】賃上げ支援事業実績報告書!#REF!</f>
        <v>#REF!</v>
      </c>
      <c r="HR3" s="10" t="e">
        <f>【総額及び平均額】賃上げ支援事業実績報告書!#REF!</f>
        <v>#REF!</v>
      </c>
      <c r="HS3" s="10" t="e">
        <f>【総額及び平均額】賃上げ支援事業実績報告書!#REF!</f>
        <v>#REF!</v>
      </c>
      <c r="HT3" s="10" t="e">
        <f>【総額及び平均額】賃上げ支援事業実績報告書!#REF!</f>
        <v>#REF!</v>
      </c>
      <c r="HU3" s="10" t="e">
        <f>【総額及び平均額】賃上げ支援事業実績報告書!#REF!</f>
        <v>#REF!</v>
      </c>
      <c r="HV3" s="10" t="e">
        <f>【総額及び平均額】賃上げ支援事業実績報告書!#REF!</f>
        <v>#REF!</v>
      </c>
      <c r="HW3" s="10" t="e">
        <f>【総額及び平均額】賃上げ支援事業実績報告書!#REF!</f>
        <v>#REF!</v>
      </c>
      <c r="HX3" s="10" t="e">
        <f>【総額及び平均額】賃上げ支援事業実績報告書!#REF!</f>
        <v>#REF!</v>
      </c>
      <c r="HY3" s="10" t="e">
        <f>【総額及び平均額】賃上げ支援事業実績報告書!#REF!</f>
        <v>#REF!</v>
      </c>
      <c r="HZ3" s="10" t="e">
        <f>【総額及び平均額】賃上げ支援事業実績報告書!#REF!</f>
        <v>#REF!</v>
      </c>
      <c r="IA3" s="10" t="e">
        <f>【総額及び平均額】賃上げ支援事業実績報告書!#REF!</f>
        <v>#REF!</v>
      </c>
      <c r="IB3" s="10" t="e">
        <f>【総額及び平均額】賃上げ支援事業実績報告書!#REF!</f>
        <v>#REF!</v>
      </c>
      <c r="IC3" s="10" t="e">
        <f>【総額及び平均額】賃上げ支援事業実績報告書!#REF!</f>
        <v>#REF!</v>
      </c>
      <c r="ID3" s="10" t="e">
        <f>【総額及び平均額】賃上げ支援事業実績報告書!#REF!</f>
        <v>#REF!</v>
      </c>
      <c r="IE3" s="10" t="e">
        <f>【総額及び平均額】賃上げ支援事業実績報告書!#REF!</f>
        <v>#REF!</v>
      </c>
      <c r="IF3" s="10" t="e">
        <f>【総額及び平均額】賃上げ支援事業実績報告書!#REF!</f>
        <v>#REF!</v>
      </c>
      <c r="IG3" s="10" t="e">
        <f>【総額及び平均額】賃上げ支援事業実績報告書!#REF!</f>
        <v>#REF!</v>
      </c>
      <c r="IH3" s="10" t="e">
        <f>【総額及び平均額】賃上げ支援事業実績報告書!#REF!</f>
        <v>#REF!</v>
      </c>
      <c r="II3" s="10" t="e">
        <f>【総額及び平均額】賃上げ支援事業実績報告書!#REF!</f>
        <v>#REF!</v>
      </c>
      <c r="IJ3" s="10" t="e">
        <f>【総額及び平均額】賃上げ支援事業実績報告書!#REF!</f>
        <v>#REF!</v>
      </c>
      <c r="IK3" s="10" t="e">
        <f>【総額及び平均額】賃上げ支援事業実績報告書!#REF!</f>
        <v>#REF!</v>
      </c>
      <c r="IL3" s="10" t="e">
        <f>【総額及び平均額】賃上げ支援事業実績報告書!#REF!</f>
        <v>#REF!</v>
      </c>
      <c r="IM3" s="10" t="e">
        <f>【総額及び平均額】賃上げ支援事業実績報告書!#REF!</f>
        <v>#REF!</v>
      </c>
      <c r="IN3" s="10" t="e">
        <f>【総額及び平均額】賃上げ支援事業実績報告書!#REF!</f>
        <v>#REF!</v>
      </c>
      <c r="IO3" s="10" t="e">
        <f>【総額及び平均額】賃上げ支援事業実績報告書!#REF!</f>
        <v>#REF!</v>
      </c>
      <c r="IP3" s="10" t="e">
        <f>【総額及び平均額】賃上げ支援事業実績報告書!#REF!</f>
        <v>#REF!</v>
      </c>
      <c r="IQ3" s="10" t="e">
        <f>【総額及び平均額】賃上げ支援事業実績報告書!#REF!</f>
        <v>#REF!</v>
      </c>
      <c r="IR3" s="10" t="e">
        <f>【総額及び平均額】賃上げ支援事業実績報告書!#REF!</f>
        <v>#REF!</v>
      </c>
      <c r="IS3" s="10" t="e">
        <f>【総額及び平均額】賃上げ支援事業実績報告書!#REF!</f>
        <v>#REF!</v>
      </c>
      <c r="IT3" s="10" t="e">
        <f>【総額及び平均額】賃上げ支援事業実績報告書!#REF!</f>
        <v>#REF!</v>
      </c>
      <c r="IU3" s="10" t="e">
        <f>【総額及び平均額】賃上げ支援事業実績報告書!#REF!</f>
        <v>#REF!</v>
      </c>
      <c r="IV3" s="10" t="e">
        <f>【総額及び平均額】賃上げ支援事業実績報告書!#REF!</f>
        <v>#REF!</v>
      </c>
      <c r="IW3" s="10" t="e">
        <f>【総額及び平均額】賃上げ支援事業実績報告書!#REF!</f>
        <v>#REF!</v>
      </c>
      <c r="IX3" s="10" t="e">
        <f>【総額及び平均額】賃上げ支援事業実績報告書!#REF!</f>
        <v>#REF!</v>
      </c>
      <c r="IY3" s="10" t="e">
        <f>【総額及び平均額】賃上げ支援事業実績報告書!#REF!</f>
        <v>#REF!</v>
      </c>
      <c r="IZ3" s="10" t="e">
        <f>【総額及び平均額】賃上げ支援事業実績報告書!#REF!</f>
        <v>#REF!</v>
      </c>
      <c r="JA3" s="10" t="e">
        <f>【総額及び平均額】賃上げ支援事業実績報告書!#REF!</f>
        <v>#REF!</v>
      </c>
      <c r="JB3" s="10" t="e">
        <f>【総額及び平均額】賃上げ支援事業実績報告書!#REF!</f>
        <v>#REF!</v>
      </c>
      <c r="JC3" s="10" t="e">
        <f>【総額及び平均額】賃上げ支援事業実績報告書!#REF!</f>
        <v>#REF!</v>
      </c>
      <c r="JD3" s="10" t="e">
        <f>【総額及び平均額】賃上げ支援事業実績報告書!#REF!</f>
        <v>#REF!</v>
      </c>
      <c r="JE3" s="10" t="e">
        <f>【総額及び平均額】賃上げ支援事業実績報告書!#REF!</f>
        <v>#REF!</v>
      </c>
      <c r="JF3" s="10" t="e">
        <f>【総額及び平均額】賃上げ支援事業実績報告書!#REF!</f>
        <v>#REF!</v>
      </c>
      <c r="JG3" s="10" t="e">
        <f>【総額及び平均額】賃上げ支援事業実績報告書!#REF!</f>
        <v>#REF!</v>
      </c>
      <c r="JH3" s="10" t="e">
        <f>【総額及び平均額】賃上げ支援事業実績報告書!#REF!</f>
        <v>#REF!</v>
      </c>
      <c r="JI3" s="10" t="e">
        <f>【総額及び平均額】賃上げ支援事業実績報告書!#REF!</f>
        <v>#REF!</v>
      </c>
      <c r="JJ3" s="10" t="e">
        <f>【総額及び平均額】賃上げ支援事業実績報告書!#REF!</f>
        <v>#REF!</v>
      </c>
      <c r="JK3" s="10" t="e">
        <f>【総額及び平均額】賃上げ支援事業実績報告書!#REF!</f>
        <v>#REF!</v>
      </c>
      <c r="JL3" s="10" t="e">
        <f>【総額及び平均額】賃上げ支援事業実績報告書!#REF!</f>
        <v>#REF!</v>
      </c>
      <c r="JM3" s="10" t="e">
        <f>【総額及び平均額】賃上げ支援事業実績報告書!#REF!</f>
        <v>#REF!</v>
      </c>
      <c r="JN3" s="10" t="e">
        <f>【総額及び平均額】賃上げ支援事業実績報告書!#REF!</f>
        <v>#REF!</v>
      </c>
      <c r="JO3" s="10" t="e">
        <f>【総額及び平均額】賃上げ支援事業実績報告書!#REF!</f>
        <v>#REF!</v>
      </c>
      <c r="JP3" s="10" t="e">
        <f>【総額及び平均額】賃上げ支援事業実績報告書!#REF!</f>
        <v>#REF!</v>
      </c>
      <c r="JQ3" s="10" t="e">
        <f>【総額及び平均額】賃上げ支援事業実績報告書!#REF!</f>
        <v>#REF!</v>
      </c>
      <c r="JR3" s="10" t="e">
        <f>【総額及び平均額】賃上げ支援事業実績報告書!#REF!</f>
        <v>#REF!</v>
      </c>
      <c r="JS3" s="10" t="e">
        <f>【総額及び平均額】賃上げ支援事業実績報告書!#REF!</f>
        <v>#REF!</v>
      </c>
      <c r="JT3" s="10" t="e">
        <f>【総額及び平均額】賃上げ支援事業実績報告書!#REF!</f>
        <v>#REF!</v>
      </c>
      <c r="JU3" s="10" t="e">
        <f>【総額及び平均額】賃上げ支援事業実績報告書!#REF!</f>
        <v>#REF!</v>
      </c>
      <c r="JV3" s="10" t="e">
        <f>【総額及び平均額】賃上げ支援事業実績報告書!#REF!</f>
        <v>#REF!</v>
      </c>
      <c r="JW3" s="10" t="e">
        <f>【総額及び平均額】賃上げ支援事業実績報告書!#REF!</f>
        <v>#REF!</v>
      </c>
      <c r="JX3" s="10" t="e">
        <f>【総額及び平均額】賃上げ支援事業実績報告書!#REF!</f>
        <v>#REF!</v>
      </c>
      <c r="JY3" s="10" t="e">
        <f>【総額及び平均額】賃上げ支援事業実績報告書!#REF!</f>
        <v>#REF!</v>
      </c>
      <c r="JZ3" s="10" t="e">
        <f>【総額及び平均額】賃上げ支援事業実績報告書!#REF!</f>
        <v>#REF!</v>
      </c>
      <c r="KA3" s="10" t="e">
        <f>【総額及び平均額】賃上げ支援事業実績報告書!#REF!</f>
        <v>#REF!</v>
      </c>
      <c r="KB3" s="10" t="e">
        <f>【総額及び平均額】賃上げ支援事業実績報告書!#REF!</f>
        <v>#REF!</v>
      </c>
      <c r="KC3" s="10" t="e">
        <f>【総額及び平均額】賃上げ支援事業実績報告書!#REF!</f>
        <v>#REF!</v>
      </c>
      <c r="KD3" s="10" t="e">
        <f>【総額及び平均額】賃上げ支援事業実績報告書!#REF!</f>
        <v>#REF!</v>
      </c>
      <c r="KE3" s="10" t="e">
        <f>【総額及び平均額】賃上げ支援事業実績報告書!#REF!</f>
        <v>#REF!</v>
      </c>
      <c r="KF3" s="10" t="e">
        <f>【総額及び平均額】賃上げ支援事業実績報告書!#REF!</f>
        <v>#REF!</v>
      </c>
      <c r="KG3" s="10" t="e">
        <f>【総額及び平均額】賃上げ支援事業実績報告書!#REF!</f>
        <v>#REF!</v>
      </c>
      <c r="KH3" s="10" t="e">
        <f>【総額及び平均額】賃上げ支援事業実績報告書!#REF!</f>
        <v>#REF!</v>
      </c>
      <c r="KI3" s="10" t="e">
        <f>【総額及び平均額】賃上げ支援事業実績報告書!#REF!</f>
        <v>#REF!</v>
      </c>
      <c r="KJ3" s="10" t="e">
        <f>【総額及び平均額】賃上げ支援事業実績報告書!#REF!</f>
        <v>#REF!</v>
      </c>
      <c r="KK3" s="10" t="e">
        <f>【総額及び平均額】賃上げ支援事業実績報告書!#REF!</f>
        <v>#REF!</v>
      </c>
      <c r="KL3" s="10" t="e">
        <f>【総額及び平均額】賃上げ支援事業実績報告書!#REF!</f>
        <v>#REF!</v>
      </c>
      <c r="KM3" s="10" t="e">
        <f>【総額及び平均額】賃上げ支援事業実績報告書!#REF!</f>
        <v>#REF!</v>
      </c>
      <c r="KN3" s="10" t="e">
        <f>【総額及び平均額】賃上げ支援事業実績報告書!#REF!</f>
        <v>#REF!</v>
      </c>
      <c r="KO3" s="10" t="e">
        <f>【総額及び平均額】賃上げ支援事業実績報告書!#REF!</f>
        <v>#REF!</v>
      </c>
      <c r="KP3" s="10" t="e">
        <f>【総額及び平均額】賃上げ支援事業実績報告書!#REF!</f>
        <v>#REF!</v>
      </c>
      <c r="KQ3" s="10" t="e">
        <f>【総額及び平均額】賃上げ支援事業実績報告書!#REF!</f>
        <v>#REF!</v>
      </c>
      <c r="KR3" s="10" t="e">
        <f>【総額及び平均額】賃上げ支援事業実績報告書!#REF!</f>
        <v>#REF!</v>
      </c>
      <c r="KS3" s="10" t="e">
        <f>【総額及び平均額】賃上げ支援事業実績報告書!#REF!</f>
        <v>#REF!</v>
      </c>
      <c r="KT3" s="10" t="e">
        <f>【総額及び平均額】賃上げ支援事業実績報告書!#REF!</f>
        <v>#REF!</v>
      </c>
      <c r="KU3" s="10" t="e">
        <f>【総額及び平均額】賃上げ支援事業実績報告書!#REF!</f>
        <v>#REF!</v>
      </c>
      <c r="KV3" s="10" t="e">
        <f>【総額及び平均額】賃上げ支援事業実績報告書!#REF!</f>
        <v>#REF!</v>
      </c>
      <c r="KW3" s="10" t="e">
        <f>【総額及び平均額】賃上げ支援事業実績報告書!#REF!</f>
        <v>#REF!</v>
      </c>
      <c r="KX3" s="10" t="e">
        <f>【総額及び平均額】賃上げ支援事業実績報告書!#REF!</f>
        <v>#REF!</v>
      </c>
      <c r="KY3" s="10" t="e">
        <f>【総額及び平均額】賃上げ支援事業実績報告書!#REF!</f>
        <v>#REF!</v>
      </c>
      <c r="KZ3" s="10" t="e">
        <f>【総額及び平均額】賃上げ支援事業実績報告書!#REF!</f>
        <v>#REF!</v>
      </c>
      <c r="LA3" s="10" t="e">
        <f>【総額及び平均額】賃上げ支援事業実績報告書!#REF!</f>
        <v>#REF!</v>
      </c>
      <c r="LB3" s="10" t="e">
        <f>【総額及び平均額】賃上げ支援事業実績報告書!#REF!</f>
        <v>#REF!</v>
      </c>
      <c r="LC3" s="10" t="e">
        <f>【総額及び平均額】賃上げ支援事業実績報告書!#REF!</f>
        <v>#REF!</v>
      </c>
      <c r="LD3" s="10" t="e">
        <f>【総額及び平均額】賃上げ支援事業実績報告書!#REF!</f>
        <v>#REF!</v>
      </c>
      <c r="LE3" s="10" t="e">
        <f>【総額及び平均額】賃上げ支援事業実績報告書!#REF!</f>
        <v>#REF!</v>
      </c>
      <c r="LF3" s="10" t="e">
        <f>【総額及び平均額】賃上げ支援事業実績報告書!#REF!</f>
        <v>#REF!</v>
      </c>
      <c r="LG3" s="10" t="e">
        <f>【総額及び平均額】賃上げ支援事業実績報告書!#REF!</f>
        <v>#REF!</v>
      </c>
      <c r="LH3" s="10" t="e">
        <f>【総額及び平均額】賃上げ支援事業実績報告書!#REF!</f>
        <v>#REF!</v>
      </c>
      <c r="LI3" s="10" t="e">
        <f>【総額及び平均額】賃上げ支援事業実績報告書!#REF!</f>
        <v>#REF!</v>
      </c>
      <c r="LJ3" s="10" t="e">
        <f>【総額及び平均額】賃上げ支援事業実績報告書!#REF!</f>
        <v>#REF!</v>
      </c>
      <c r="LK3" s="10" t="e">
        <f>【総額及び平均額】賃上げ支援事業実績報告書!#REF!</f>
        <v>#REF!</v>
      </c>
      <c r="LL3" s="10" t="e">
        <f>【総額及び平均額】賃上げ支援事業実績報告書!#REF!</f>
        <v>#REF!</v>
      </c>
      <c r="LM3" s="10" t="e">
        <f>【総額及び平均額】賃上げ支援事業実績報告書!#REF!</f>
        <v>#REF!</v>
      </c>
      <c r="LN3" s="10" t="e">
        <f>【総額及び平均額】賃上げ支援事業実績報告書!#REF!</f>
        <v>#REF!</v>
      </c>
      <c r="LO3" s="10" t="e">
        <f>【総額及び平均額】賃上げ支援事業実績報告書!#REF!</f>
        <v>#REF!</v>
      </c>
      <c r="LP3" s="10" t="e">
        <f>【総額及び平均額】賃上げ支援事業実績報告書!#REF!</f>
        <v>#REF!</v>
      </c>
      <c r="LQ3" s="10" t="e">
        <f>【総額及び平均額】賃上げ支援事業実績報告書!#REF!</f>
        <v>#REF!</v>
      </c>
      <c r="LR3" s="10" t="e">
        <f>【総額及び平均額】賃上げ支援事業実績報告書!#REF!</f>
        <v>#REF!</v>
      </c>
      <c r="LS3" s="10" t="e">
        <f>【総額及び平均額】賃上げ支援事業実績報告書!#REF!</f>
        <v>#REF!</v>
      </c>
      <c r="LT3" s="10" t="e">
        <f>【総額及び平均額】賃上げ支援事業実績報告書!#REF!</f>
        <v>#REF!</v>
      </c>
      <c r="LU3" s="10" t="e">
        <f>【総額及び平均額】賃上げ支援事業実績報告書!#REF!</f>
        <v>#REF!</v>
      </c>
      <c r="LV3" s="10" t="e">
        <f>【総額及び平均額】賃上げ支援事業実績報告書!#REF!</f>
        <v>#REF!</v>
      </c>
      <c r="LW3" s="10" t="e">
        <f>【総額及び平均額】賃上げ支援事業実績報告書!#REF!</f>
        <v>#REF!</v>
      </c>
      <c r="LX3" s="10" t="e">
        <f>【総額及び平均額】賃上げ支援事業実績報告書!#REF!</f>
        <v>#REF!</v>
      </c>
      <c r="LY3" s="10" t="e">
        <f>【総額及び平均額】賃上げ支援事業実績報告書!#REF!</f>
        <v>#REF!</v>
      </c>
      <c r="LZ3" s="10" t="e">
        <f>【総額及び平均額】賃上げ支援事業実績報告書!#REF!</f>
        <v>#REF!</v>
      </c>
      <c r="MA3" s="10" t="e">
        <f>【総額及び平均額】賃上げ支援事業実績報告書!#REF!</f>
        <v>#REF!</v>
      </c>
      <c r="MB3" s="10" t="e">
        <f>【総額及び平均額】賃上げ支援事業実績報告書!#REF!</f>
        <v>#REF!</v>
      </c>
      <c r="MC3" s="10" t="e">
        <f>【総額及び平均額】賃上げ支援事業実績報告書!#REF!</f>
        <v>#REF!</v>
      </c>
      <c r="MD3" s="10" t="e">
        <f>【総額及び平均額】賃上げ支援事業実績報告書!#REF!</f>
        <v>#REF!</v>
      </c>
      <c r="ME3" s="10" t="e">
        <f>【総額及び平均額】賃上げ支援事業実績報告書!#REF!</f>
        <v>#REF!</v>
      </c>
      <c r="MF3" s="10" t="e">
        <f>【総額及び平均額】賃上げ支援事業実績報告書!#REF!</f>
        <v>#REF!</v>
      </c>
      <c r="MG3" s="10" t="e">
        <f>【総額及び平均額】賃上げ支援事業実績報告書!#REF!</f>
        <v>#REF!</v>
      </c>
      <c r="MH3" s="10" t="e">
        <f>【総額及び平均額】賃上げ支援事業実績報告書!#REF!</f>
        <v>#REF!</v>
      </c>
      <c r="MI3" s="10" t="e">
        <f>【総額及び平均額】賃上げ支援事業実績報告書!#REF!</f>
        <v>#REF!</v>
      </c>
      <c r="MJ3" s="10" t="e">
        <f>【総額及び平均額】賃上げ支援事業実績報告書!#REF!</f>
        <v>#REF!</v>
      </c>
      <c r="MK3" s="10" t="e">
        <f>【総額及び平均額】賃上げ支援事業実績報告書!#REF!</f>
        <v>#REF!</v>
      </c>
      <c r="ML3" s="10" t="e">
        <f>【総額及び平均額】賃上げ支援事業実績報告書!#REF!</f>
        <v>#REF!</v>
      </c>
      <c r="MM3" s="10" t="e">
        <f>【総額及び平均額】賃上げ支援事業実績報告書!#REF!</f>
        <v>#REF!</v>
      </c>
      <c r="MN3" s="10" t="e">
        <f>【総額及び平均額】賃上げ支援事業実績報告書!#REF!</f>
        <v>#REF!</v>
      </c>
      <c r="MO3" s="10" t="e">
        <f>【総額及び平均額】賃上げ支援事業実績報告書!#REF!</f>
        <v>#REF!</v>
      </c>
      <c r="MP3" s="10" t="e">
        <f>【総額及び平均額】賃上げ支援事業実績報告書!#REF!</f>
        <v>#REF!</v>
      </c>
      <c r="MQ3" s="10" t="e">
        <f>【総額及び平均額】賃上げ支援事業実績報告書!#REF!</f>
        <v>#REF!</v>
      </c>
      <c r="MR3" s="10" t="e">
        <f>【総額及び平均額】賃上げ支援事業実績報告書!#REF!</f>
        <v>#REF!</v>
      </c>
      <c r="MS3" s="10" t="e">
        <f>【総額及び平均額】賃上げ支援事業実績報告書!#REF!</f>
        <v>#REF!</v>
      </c>
      <c r="MT3" s="10" t="e">
        <f>【総額及び平均額】賃上げ支援事業実績報告書!#REF!</f>
        <v>#REF!</v>
      </c>
      <c r="MU3" s="10" t="e">
        <f>【総額及び平均額】賃上げ支援事業実績報告書!#REF!</f>
        <v>#REF!</v>
      </c>
      <c r="MV3" s="10" t="e">
        <f>【総額及び平均額】賃上げ支援事業実績報告書!#REF!</f>
        <v>#REF!</v>
      </c>
      <c r="MW3" s="10" t="e">
        <f>【総額及び平均額】賃上げ支援事業実績報告書!#REF!</f>
        <v>#REF!</v>
      </c>
      <c r="MX3" s="10" t="e">
        <f>【総額及び平均額】賃上げ支援事業実績報告書!#REF!</f>
        <v>#REF!</v>
      </c>
      <c r="MY3" s="10" t="e">
        <f>【総額及び平均額】賃上げ支援事業実績報告書!#REF!</f>
        <v>#REF!</v>
      </c>
      <c r="MZ3" s="10" t="e">
        <f>【総額及び平均額】賃上げ支援事業実績報告書!#REF!</f>
        <v>#REF!</v>
      </c>
      <c r="NA3" s="10" t="e">
        <f>【総額及び平均額】賃上げ支援事業実績報告書!#REF!</f>
        <v>#REF!</v>
      </c>
      <c r="NB3" s="10" t="e">
        <f>【総額及び平均額】賃上げ支援事業実績報告書!#REF!</f>
        <v>#REF!</v>
      </c>
      <c r="NC3" s="10" t="e">
        <f>【総額及び平均額】賃上げ支援事業実績報告書!#REF!</f>
        <v>#REF!</v>
      </c>
      <c r="ND3" s="10" t="e">
        <f>【総額及び平均額】賃上げ支援事業実績報告書!#REF!</f>
        <v>#REF!</v>
      </c>
      <c r="NE3" s="10" t="e">
        <f>【総額及び平均額】賃上げ支援事業実績報告書!#REF!</f>
        <v>#REF!</v>
      </c>
      <c r="NF3" s="10" t="e">
        <f>【総額及び平均額】賃上げ支援事業実績報告書!#REF!</f>
        <v>#REF!</v>
      </c>
      <c r="NG3" s="10" t="e">
        <f>【総額及び平均額】賃上げ支援事業実績報告書!#REF!</f>
        <v>#REF!</v>
      </c>
      <c r="NH3" s="10" t="e">
        <f>【総額及び平均額】賃上げ支援事業実績報告書!#REF!</f>
        <v>#REF!</v>
      </c>
      <c r="NI3" s="10" t="e">
        <f>【総額及び平均額】賃上げ支援事業実績報告書!#REF!</f>
        <v>#REF!</v>
      </c>
      <c r="NJ3" s="10" t="e">
        <f>【総額及び平均額】賃上げ支援事業実績報告書!#REF!</f>
        <v>#REF!</v>
      </c>
      <c r="NK3" s="10" t="e">
        <f>【総額及び平均額】賃上げ支援事業実績報告書!#REF!</f>
        <v>#REF!</v>
      </c>
      <c r="NL3" s="10" t="e">
        <f>【総額及び平均額】賃上げ支援事業実績報告書!#REF!</f>
        <v>#REF!</v>
      </c>
      <c r="NM3" s="10" t="e">
        <f>【総額及び平均額】賃上げ支援事業実績報告書!#REF!</f>
        <v>#REF!</v>
      </c>
      <c r="NN3" s="10" t="e">
        <f>【総額及び平均額】賃上げ支援事業実績報告書!#REF!</f>
        <v>#REF!</v>
      </c>
      <c r="NO3" s="10" t="e">
        <f>【総額及び平均額】賃上げ支援事業実績報告書!#REF!</f>
        <v>#REF!</v>
      </c>
      <c r="NP3" s="10" t="e">
        <f>【総額及び平均額】賃上げ支援事業実績報告書!#REF!</f>
        <v>#REF!</v>
      </c>
      <c r="NQ3" s="10" t="e">
        <f>【総額及び平均額】賃上げ支援事業実績報告書!#REF!</f>
        <v>#REF!</v>
      </c>
      <c r="NR3" s="10" t="e">
        <f>【総額及び平均額】賃上げ支援事業実績報告書!#REF!</f>
        <v>#REF!</v>
      </c>
      <c r="NS3" s="10" t="e">
        <f>【総額及び平均額】賃上げ支援事業実績報告書!#REF!</f>
        <v>#REF!</v>
      </c>
      <c r="NT3" s="10" t="e">
        <f>【総額及び平均額】賃上げ支援事業実績報告書!#REF!</f>
        <v>#REF!</v>
      </c>
      <c r="NU3" s="10" t="e">
        <f>【総額及び平均額】賃上げ支援事業実績報告書!#REF!</f>
        <v>#REF!</v>
      </c>
      <c r="NV3" s="10" t="e">
        <f>【総額及び平均額】賃上げ支援事業実績報告書!#REF!</f>
        <v>#REF!</v>
      </c>
      <c r="NW3" s="10" t="e">
        <f>【総額及び平均額】賃上げ支援事業実績報告書!#REF!</f>
        <v>#REF!</v>
      </c>
      <c r="NX3" s="10" t="e">
        <f>【総額及び平均額】賃上げ支援事業実績報告書!#REF!</f>
        <v>#REF!</v>
      </c>
      <c r="NY3" s="10" t="e">
        <f>【総額及び平均額】賃上げ支援事業実績報告書!#REF!</f>
        <v>#REF!</v>
      </c>
      <c r="NZ3" s="10" t="e">
        <f>【総額及び平均額】賃上げ支援事業実績報告書!#REF!</f>
        <v>#REF!</v>
      </c>
      <c r="OA3" s="10" t="e">
        <f>【総額及び平均額】賃上げ支援事業実績報告書!#REF!</f>
        <v>#REF!</v>
      </c>
      <c r="OB3" s="10" t="e">
        <f>【総額及び平均額】賃上げ支援事業実績報告書!#REF!</f>
        <v>#REF!</v>
      </c>
      <c r="OC3" s="10" t="e">
        <f>【総額及び平均額】賃上げ支援事業実績報告書!#REF!</f>
        <v>#REF!</v>
      </c>
      <c r="OD3" s="10" t="e">
        <f>【総額及び平均額】賃上げ支援事業実績報告書!#REF!</f>
        <v>#REF!</v>
      </c>
      <c r="OE3" s="10" t="e">
        <f>【総額及び平均額】賃上げ支援事業実績報告書!#REF!</f>
        <v>#REF!</v>
      </c>
      <c r="OF3" s="10" t="e">
        <f>【総額及び平均額】賃上げ支援事業実績報告書!#REF!</f>
        <v>#REF!</v>
      </c>
      <c r="OG3" s="10" t="e">
        <f>【総額及び平均額】賃上げ支援事業実績報告書!#REF!</f>
        <v>#REF!</v>
      </c>
      <c r="OH3" s="10" t="e">
        <f>【総額及び平均額】賃上げ支援事業実績報告書!#REF!</f>
        <v>#REF!</v>
      </c>
      <c r="OI3" s="10" t="e">
        <f>【総額及び平均額】賃上げ支援事業実績報告書!#REF!</f>
        <v>#REF!</v>
      </c>
      <c r="OJ3" s="10" t="e">
        <f>【総額及び平均額】賃上げ支援事業実績報告書!#REF!</f>
        <v>#REF!</v>
      </c>
      <c r="OK3" s="10" t="e">
        <f>【総額及び平均額】賃上げ支援事業実績報告書!#REF!</f>
        <v>#REF!</v>
      </c>
      <c r="OL3" s="10" t="e">
        <f>【総額及び平均額】賃上げ支援事業実績報告書!#REF!</f>
        <v>#REF!</v>
      </c>
      <c r="OM3" s="10" t="e">
        <f>【総額及び平均額】賃上げ支援事業実績報告書!#REF!</f>
        <v>#REF!</v>
      </c>
      <c r="ON3" s="10" t="e">
        <f>【総額及び平均額】賃上げ支援事業実績報告書!#REF!</f>
        <v>#REF!</v>
      </c>
      <c r="OO3" s="10" t="e">
        <f>【総額及び平均額】賃上げ支援事業実績報告書!#REF!</f>
        <v>#REF!</v>
      </c>
      <c r="OP3" s="10" t="e">
        <f>【総額及び平均額】賃上げ支援事業実績報告書!#REF!</f>
        <v>#REF!</v>
      </c>
      <c r="OQ3" s="10" t="e">
        <f>【総額及び平均額】賃上げ支援事業実績報告書!#REF!</f>
        <v>#REF!</v>
      </c>
      <c r="OR3" s="10" t="e">
        <f>【総額及び平均額】賃上げ支援事業実績報告書!#REF!</f>
        <v>#REF!</v>
      </c>
      <c r="OS3" s="10" t="e">
        <f>【総額及び平均額】賃上げ支援事業実績報告書!#REF!</f>
        <v>#REF!</v>
      </c>
      <c r="OT3" s="10" t="e">
        <f>【総額及び平均額】賃上げ支援事業実績報告書!#REF!</f>
        <v>#REF!</v>
      </c>
      <c r="OU3" s="10" t="e">
        <f>【総額及び平均額】賃上げ支援事業実績報告書!#REF!</f>
        <v>#REF!</v>
      </c>
      <c r="OV3" s="10" t="e">
        <f>【総額及び平均額】賃上げ支援事業実績報告書!#REF!</f>
        <v>#REF!</v>
      </c>
      <c r="OW3" s="10" t="e">
        <f>【総額及び平均額】賃上げ支援事業実績報告書!#REF!</f>
        <v>#REF!</v>
      </c>
      <c r="OX3" s="10" t="e">
        <f>【総額及び平均額】賃上げ支援事業実績報告書!#REF!</f>
        <v>#REF!</v>
      </c>
      <c r="OY3" s="10" t="e">
        <f>【総額及び平均額】賃上げ支援事業実績報告書!#REF!</f>
        <v>#REF!</v>
      </c>
      <c r="OZ3" s="10" t="e">
        <f>【総額及び平均額】賃上げ支援事業実績報告書!#REF!</f>
        <v>#REF!</v>
      </c>
      <c r="PA3" s="10" t="e">
        <f>【総額及び平均額】賃上げ支援事業実績報告書!#REF!</f>
        <v>#REF!</v>
      </c>
      <c r="PB3" s="10" t="e">
        <f>【総額及び平均額】賃上げ支援事業実績報告書!#REF!</f>
        <v>#REF!</v>
      </c>
      <c r="PC3" s="10" t="e">
        <f>【総額及び平均額】賃上げ支援事業実績報告書!#REF!</f>
        <v>#REF!</v>
      </c>
      <c r="PD3" s="10" t="e">
        <f>【総額及び平均額】賃上げ支援事業実績報告書!#REF!</f>
        <v>#REF!</v>
      </c>
      <c r="PE3" s="10" t="e">
        <f>【総額及び平均額】賃上げ支援事業実績報告書!#REF!</f>
        <v>#REF!</v>
      </c>
      <c r="PF3" s="10" t="e">
        <f>【総額及び平均額】賃上げ支援事業実績報告書!#REF!</f>
        <v>#REF!</v>
      </c>
      <c r="PG3" s="10" t="e">
        <f>【総額及び平均額】賃上げ支援事業実績報告書!#REF!</f>
        <v>#REF!</v>
      </c>
      <c r="PH3" s="10" t="e">
        <f>【総額及び平均額】賃上げ支援事業実績報告書!#REF!</f>
        <v>#REF!</v>
      </c>
    </row>
  </sheetData>
  <mergeCells count="2">
    <mergeCell ref="A2:A3"/>
    <mergeCell ref="B2:B3"/>
  </mergeCells>
  <phoneticPr fontId="37"/>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13" priority="74">
      <formula>#REF!="×"</formula>
    </cfRule>
  </conditionalFormatting>
  <conditionalFormatting sqref="HB1:HE1">
    <cfRule type="expression" dxfId="12" priority="73">
      <formula>#REF!="×"</formula>
    </cfRule>
  </conditionalFormatting>
  <conditionalFormatting sqref="HI1:HL1">
    <cfRule type="expression" dxfId="11" priority="2">
      <formula>#REF!="×"</formula>
    </cfRule>
  </conditionalFormatting>
  <conditionalFormatting sqref="PE1:PH1">
    <cfRule type="expression" dxfId="10" priority="1">
      <formula>#REF!="×"</formula>
    </cfRule>
  </conditionalFormatting>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961EE-7563-4B64-8D3A-32F86B850139}">
  <sheetPr>
    <tabColor rgb="FFFFFF00"/>
    <pageSetUpPr fitToPage="1"/>
  </sheetPr>
  <dimension ref="A1:L45"/>
  <sheetViews>
    <sheetView view="pageBreakPreview" zoomScaleNormal="85" zoomScaleSheetLayoutView="100" workbookViewId="0">
      <selection activeCell="A2" sqref="A2:G2"/>
    </sheetView>
  </sheetViews>
  <sheetFormatPr defaultColWidth="9" defaultRowHeight="13.2"/>
  <cols>
    <col min="1" max="1" width="46.88671875" style="6" customWidth="1"/>
    <col min="2" max="4" width="15.109375" style="14" customWidth="1"/>
    <col min="5" max="5" width="23.21875" style="14" customWidth="1"/>
    <col min="6" max="6" width="85.109375" style="6" customWidth="1"/>
    <col min="7" max="7" width="20.33203125" style="6" customWidth="1"/>
    <col min="8" max="8" width="208.33203125" style="7" customWidth="1"/>
    <col min="9" max="14" width="14.6640625" style="6" customWidth="1"/>
    <col min="15" max="15" width="18.88671875" style="6" customWidth="1"/>
    <col min="16" max="16" width="9" style="6"/>
    <col min="17" max="23" width="9" style="6" customWidth="1"/>
    <col min="24" max="16384" width="9" style="6"/>
  </cols>
  <sheetData>
    <row r="1" spans="1:12" ht="25.5" customHeight="1">
      <c r="A1" s="5" t="s">
        <v>180</v>
      </c>
      <c r="B1" s="12"/>
      <c r="C1" s="12"/>
      <c r="D1" s="12"/>
      <c r="E1" s="12"/>
      <c r="F1" s="5"/>
      <c r="G1" s="26"/>
    </row>
    <row r="2" spans="1:12" ht="46.5" customHeight="1">
      <c r="A2" s="64" t="s">
        <v>147</v>
      </c>
      <c r="B2" s="65"/>
      <c r="C2" s="65"/>
      <c r="D2" s="65"/>
      <c r="E2" s="65"/>
      <c r="F2" s="65"/>
      <c r="G2" s="65"/>
      <c r="H2" s="41" t="s">
        <v>51</v>
      </c>
    </row>
    <row r="3" spans="1:12" ht="34.5" customHeight="1">
      <c r="A3" s="17" t="s">
        <v>170</v>
      </c>
      <c r="B3" s="18"/>
      <c r="C3" s="18"/>
      <c r="D3" s="18"/>
      <c r="E3" s="53" t="s">
        <v>160</v>
      </c>
      <c r="F3" s="17" t="s">
        <v>120</v>
      </c>
      <c r="G3" s="19">
        <f>SUM($G$10:$G$14)</f>
        <v>19353600</v>
      </c>
      <c r="H3" s="60" t="s">
        <v>171</v>
      </c>
    </row>
    <row r="4" spans="1:12" ht="33" customHeight="1">
      <c r="A4" s="17" t="s">
        <v>151</v>
      </c>
      <c r="B4" s="18"/>
      <c r="C4" s="18"/>
      <c r="D4" s="18"/>
      <c r="E4" s="53">
        <f>'対象施設報告シート（法人単位）'!A2</f>
        <v>129</v>
      </c>
      <c r="F4" s="40" t="s">
        <v>119</v>
      </c>
      <c r="G4" s="54">
        <v>0</v>
      </c>
      <c r="H4" s="60" t="s">
        <v>172</v>
      </c>
    </row>
    <row r="5" spans="1:12" ht="45.75" customHeight="1">
      <c r="A5" s="77" t="s">
        <v>173</v>
      </c>
      <c r="B5" s="77"/>
      <c r="C5" s="77"/>
      <c r="D5" s="77"/>
      <c r="E5" s="59"/>
      <c r="F5" s="40" t="s">
        <v>143</v>
      </c>
      <c r="G5" s="19">
        <f>ROUNDDOWN(G3-G4,-3)</f>
        <v>19353000</v>
      </c>
      <c r="H5" s="62" t="s">
        <v>174</v>
      </c>
      <c r="I5" s="63" t="s">
        <v>168</v>
      </c>
      <c r="J5" s="63" t="s">
        <v>169</v>
      </c>
    </row>
    <row r="6" spans="1:12" ht="41.25" customHeight="1">
      <c r="A6" s="17" t="s">
        <v>146</v>
      </c>
      <c r="B6" s="18"/>
      <c r="C6" s="18"/>
      <c r="D6" s="18"/>
      <c r="E6" s="19" t="str">
        <f>IF(G5&gt;=G6,"○","×")</f>
        <v>○</v>
      </c>
      <c r="F6" s="17" t="s">
        <v>141</v>
      </c>
      <c r="G6" s="54">
        <f>'対象施設報告シート（法人単位）'!C201</f>
        <v>19350000</v>
      </c>
      <c r="H6" s="50" t="s">
        <v>154</v>
      </c>
    </row>
    <row r="7" spans="1:12" ht="26.25" customHeight="1">
      <c r="A7" s="17" t="s">
        <v>62</v>
      </c>
      <c r="B7" s="18"/>
      <c r="C7" s="18"/>
      <c r="D7" s="18"/>
      <c r="E7" s="20">
        <f>G6-G7</f>
        <v>19350000</v>
      </c>
      <c r="F7" s="17" t="s">
        <v>118</v>
      </c>
      <c r="G7" s="19">
        <f>IF(ROUNDDOWN(G6-G5,-3)&lt;=0,0,ROUNDDOWN(G6-G5,-3))</f>
        <v>0</v>
      </c>
      <c r="H7" s="50" t="s">
        <v>123</v>
      </c>
    </row>
    <row r="8" spans="1:12" ht="41.25" customHeight="1">
      <c r="A8" s="52" t="s">
        <v>163</v>
      </c>
      <c r="B8" s="70" t="s">
        <v>164</v>
      </c>
      <c r="C8" s="71"/>
      <c r="D8" s="71"/>
      <c r="E8" s="72"/>
      <c r="F8" s="76" t="s">
        <v>136</v>
      </c>
      <c r="G8" s="76"/>
      <c r="H8" s="8"/>
    </row>
    <row r="9" spans="1:12" s="36" customFormat="1" ht="66" customHeight="1">
      <c r="A9" s="33" t="s">
        <v>137</v>
      </c>
      <c r="B9" s="34" t="s">
        <v>100</v>
      </c>
      <c r="C9" s="34" t="s">
        <v>113</v>
      </c>
      <c r="D9" s="34" t="s">
        <v>99</v>
      </c>
      <c r="E9" s="34" t="s">
        <v>115</v>
      </c>
      <c r="F9" s="68" t="s">
        <v>122</v>
      </c>
      <c r="G9" s="69"/>
      <c r="H9" s="35" t="s">
        <v>101</v>
      </c>
    </row>
    <row r="10" spans="1:12" ht="50.25" customHeight="1">
      <c r="A10" s="11" t="s">
        <v>110</v>
      </c>
      <c r="B10" s="32">
        <v>140</v>
      </c>
      <c r="C10" s="16">
        <v>10000</v>
      </c>
      <c r="D10" s="39">
        <v>2</v>
      </c>
      <c r="E10" s="16">
        <v>9000</v>
      </c>
      <c r="F10" s="11"/>
      <c r="G10" s="27">
        <f>B10*C10*D10</f>
        <v>2800000</v>
      </c>
      <c r="H10" s="15" t="s">
        <v>124</v>
      </c>
    </row>
    <row r="11" spans="1:12" ht="57" customHeight="1">
      <c r="A11" s="11" t="s">
        <v>111</v>
      </c>
      <c r="B11" s="32">
        <v>140</v>
      </c>
      <c r="C11" s="16">
        <v>2000</v>
      </c>
      <c r="D11" s="39">
        <v>2</v>
      </c>
      <c r="E11" s="16">
        <v>2000</v>
      </c>
      <c r="F11" s="11"/>
      <c r="G11" s="27">
        <f t="shared" ref="G11:G12" si="0">B11*C11*D11</f>
        <v>560000</v>
      </c>
      <c r="H11" s="15" t="s">
        <v>125</v>
      </c>
    </row>
    <row r="12" spans="1:12" ht="80.25" customHeight="1">
      <c r="A12" s="11" t="s">
        <v>177</v>
      </c>
      <c r="B12" s="32">
        <v>140</v>
      </c>
      <c r="C12" s="16">
        <v>2000</v>
      </c>
      <c r="D12" s="39">
        <v>2</v>
      </c>
      <c r="E12" s="38"/>
      <c r="F12" s="11"/>
      <c r="G12" s="27">
        <f t="shared" si="0"/>
        <v>560000</v>
      </c>
      <c r="H12" s="15" t="s">
        <v>132</v>
      </c>
    </row>
    <row r="13" spans="1:12" ht="50.1" customHeight="1">
      <c r="A13" s="11" t="s">
        <v>158</v>
      </c>
      <c r="B13" s="32">
        <v>140</v>
      </c>
      <c r="C13" s="16">
        <v>27560</v>
      </c>
      <c r="D13" s="55">
        <v>4</v>
      </c>
      <c r="E13" s="56"/>
      <c r="F13" s="57"/>
      <c r="G13" s="27">
        <f>B13*C13*D13</f>
        <v>15433600</v>
      </c>
      <c r="H13" s="15" t="s">
        <v>162</v>
      </c>
      <c r="I13" s="6">
        <v>4</v>
      </c>
      <c r="J13" s="6">
        <v>3</v>
      </c>
      <c r="K13" s="6">
        <v>2</v>
      </c>
      <c r="L13" s="6">
        <v>1</v>
      </c>
    </row>
    <row r="14" spans="1:12" ht="73.5" customHeight="1">
      <c r="A14" s="66"/>
      <c r="B14" s="67"/>
      <c r="C14" s="67"/>
      <c r="D14" s="67"/>
      <c r="E14" s="67"/>
      <c r="F14" s="58" t="s">
        <v>175</v>
      </c>
      <c r="G14" s="16">
        <f>'別紙（2.0％超部分算定シート）（法人単位）'!I4+'別紙（2.0％超部分算定シート）（法人単位）'!I5+'別紙（2.0％超部分算定シート）（法人単位）'!I6</f>
        <v>0</v>
      </c>
      <c r="H14" s="15" t="s">
        <v>133</v>
      </c>
    </row>
    <row r="15" spans="1:12" ht="55.5" customHeight="1">
      <c r="A15" s="73" t="s">
        <v>165</v>
      </c>
      <c r="B15" s="74"/>
      <c r="C15" s="74"/>
      <c r="D15" s="74"/>
      <c r="E15" s="74"/>
      <c r="F15" s="74"/>
      <c r="G15" s="75"/>
      <c r="H15" s="15"/>
    </row>
    <row r="16" spans="1:12" s="36" customFormat="1" ht="72.75" customHeight="1">
      <c r="A16" s="33" t="s">
        <v>117</v>
      </c>
      <c r="B16" s="34" t="s">
        <v>100</v>
      </c>
      <c r="C16" s="34" t="s">
        <v>155</v>
      </c>
      <c r="D16" s="34" t="s">
        <v>99</v>
      </c>
      <c r="E16" s="34" t="s">
        <v>115</v>
      </c>
      <c r="F16" s="68" t="s">
        <v>122</v>
      </c>
      <c r="G16" s="69"/>
      <c r="H16" s="35" t="s">
        <v>101</v>
      </c>
    </row>
    <row r="17" spans="1:12" ht="40.5" customHeight="1">
      <c r="A17" s="11" t="s">
        <v>110</v>
      </c>
      <c r="B17" s="32">
        <v>70</v>
      </c>
      <c r="C17" s="16">
        <v>10000</v>
      </c>
      <c r="D17" s="39">
        <v>2</v>
      </c>
      <c r="E17" s="16">
        <v>9000</v>
      </c>
      <c r="F17" s="11"/>
      <c r="G17" s="27">
        <f>B17*C17*D17</f>
        <v>1400000</v>
      </c>
      <c r="H17" s="15" t="s">
        <v>124</v>
      </c>
    </row>
    <row r="18" spans="1:12" ht="43.5" customHeight="1">
      <c r="A18" s="11" t="s">
        <v>111</v>
      </c>
      <c r="B18" s="32">
        <v>70</v>
      </c>
      <c r="C18" s="16">
        <v>2000</v>
      </c>
      <c r="D18" s="39">
        <v>2</v>
      </c>
      <c r="E18" s="16">
        <v>2000</v>
      </c>
      <c r="F18" s="11"/>
      <c r="G18" s="27">
        <f t="shared" ref="G18:G19" si="1">B18*C18*D18</f>
        <v>280000</v>
      </c>
      <c r="H18" s="15" t="s">
        <v>125</v>
      </c>
    </row>
    <row r="19" spans="1:12" ht="80.25" customHeight="1">
      <c r="A19" s="11" t="s">
        <v>177</v>
      </c>
      <c r="B19" s="32">
        <v>70</v>
      </c>
      <c r="C19" s="16">
        <v>2000</v>
      </c>
      <c r="D19" s="39">
        <v>2</v>
      </c>
      <c r="E19" s="38"/>
      <c r="F19" s="11"/>
      <c r="G19" s="27">
        <f t="shared" si="1"/>
        <v>280000</v>
      </c>
      <c r="H19" s="15" t="s">
        <v>132</v>
      </c>
    </row>
    <row r="20" spans="1:12" ht="50.1" customHeight="1">
      <c r="A20" s="11" t="s">
        <v>158</v>
      </c>
      <c r="B20" s="32">
        <v>70</v>
      </c>
      <c r="C20" s="16">
        <v>27560</v>
      </c>
      <c r="D20" s="55">
        <v>4</v>
      </c>
      <c r="E20" s="56"/>
      <c r="F20" s="57"/>
      <c r="G20" s="27">
        <f>B20*C20*D20</f>
        <v>7716800</v>
      </c>
      <c r="H20" s="15" t="s">
        <v>162</v>
      </c>
      <c r="I20" s="6">
        <v>4</v>
      </c>
      <c r="J20" s="6">
        <v>3</v>
      </c>
      <c r="K20" s="6">
        <v>2</v>
      </c>
      <c r="L20" s="6">
        <v>1</v>
      </c>
    </row>
    <row r="21" spans="1:12" s="36" customFormat="1" ht="72.75" customHeight="1">
      <c r="A21" s="33" t="s">
        <v>116</v>
      </c>
      <c r="B21" s="34" t="s">
        <v>100</v>
      </c>
      <c r="C21" s="34" t="s">
        <v>155</v>
      </c>
      <c r="D21" s="34" t="s">
        <v>99</v>
      </c>
      <c r="E21" s="34" t="s">
        <v>115</v>
      </c>
      <c r="F21" s="68" t="s">
        <v>122</v>
      </c>
      <c r="G21" s="69"/>
      <c r="H21" s="35" t="s">
        <v>101</v>
      </c>
    </row>
    <row r="22" spans="1:12" ht="39.75" customHeight="1">
      <c r="A22" s="11" t="s">
        <v>110</v>
      </c>
      <c r="B22" s="32">
        <v>10</v>
      </c>
      <c r="C22" s="16">
        <v>10000</v>
      </c>
      <c r="D22" s="39">
        <v>2</v>
      </c>
      <c r="E22" s="16">
        <v>9000</v>
      </c>
      <c r="F22" s="11"/>
      <c r="G22" s="27">
        <f>B22*C22*D22</f>
        <v>200000</v>
      </c>
      <c r="H22" s="15" t="s">
        <v>124</v>
      </c>
    </row>
    <row r="23" spans="1:12" ht="45.75" customHeight="1">
      <c r="A23" s="11" t="s">
        <v>111</v>
      </c>
      <c r="B23" s="32">
        <v>10</v>
      </c>
      <c r="C23" s="16">
        <v>2000</v>
      </c>
      <c r="D23" s="39">
        <v>2</v>
      </c>
      <c r="E23" s="16">
        <v>2000</v>
      </c>
      <c r="F23" s="11"/>
      <c r="G23" s="27">
        <f t="shared" ref="G23:G24" si="2">B23*C23*D23</f>
        <v>40000</v>
      </c>
      <c r="H23" s="15" t="s">
        <v>125</v>
      </c>
    </row>
    <row r="24" spans="1:12" ht="80.25" customHeight="1">
      <c r="A24" s="11" t="s">
        <v>177</v>
      </c>
      <c r="B24" s="32">
        <v>10</v>
      </c>
      <c r="C24" s="16">
        <v>2000</v>
      </c>
      <c r="D24" s="39">
        <v>2</v>
      </c>
      <c r="E24" s="38"/>
      <c r="F24" s="11"/>
      <c r="G24" s="27">
        <f t="shared" si="2"/>
        <v>40000</v>
      </c>
      <c r="H24" s="15" t="s">
        <v>132</v>
      </c>
    </row>
    <row r="25" spans="1:12" ht="50.1" customHeight="1">
      <c r="A25" s="11" t="s">
        <v>158</v>
      </c>
      <c r="B25" s="32">
        <v>10</v>
      </c>
      <c r="C25" s="16">
        <v>27560</v>
      </c>
      <c r="D25" s="55">
        <v>4</v>
      </c>
      <c r="E25" s="56"/>
      <c r="F25" s="57"/>
      <c r="G25" s="27">
        <f>B25*C25*D25</f>
        <v>1102400</v>
      </c>
      <c r="H25" s="15" t="s">
        <v>162</v>
      </c>
      <c r="I25" s="6">
        <v>4</v>
      </c>
      <c r="J25" s="6">
        <v>3</v>
      </c>
      <c r="K25" s="6">
        <v>2</v>
      </c>
      <c r="L25" s="6">
        <v>1</v>
      </c>
    </row>
    <row r="26" spans="1:12" s="36" customFormat="1" ht="72.75" customHeight="1">
      <c r="A26" s="33" t="s">
        <v>138</v>
      </c>
      <c r="B26" s="34" t="s">
        <v>100</v>
      </c>
      <c r="C26" s="34" t="s">
        <v>155</v>
      </c>
      <c r="D26" s="34" t="s">
        <v>99</v>
      </c>
      <c r="E26" s="34" t="s">
        <v>115</v>
      </c>
      <c r="F26" s="68" t="s">
        <v>122</v>
      </c>
      <c r="G26" s="69"/>
      <c r="H26" s="35" t="s">
        <v>101</v>
      </c>
    </row>
    <row r="27" spans="1:12" ht="50.25" customHeight="1">
      <c r="A27" s="11" t="s">
        <v>110</v>
      </c>
      <c r="B27" s="32">
        <v>5</v>
      </c>
      <c r="C27" s="16">
        <v>10000</v>
      </c>
      <c r="D27" s="39">
        <v>2</v>
      </c>
      <c r="E27" s="16">
        <v>9000</v>
      </c>
      <c r="F27" s="11"/>
      <c r="G27" s="27">
        <f>B27*C27*D27</f>
        <v>100000</v>
      </c>
      <c r="H27" s="15" t="s">
        <v>124</v>
      </c>
    </row>
    <row r="28" spans="1:12" ht="57" customHeight="1">
      <c r="A28" s="11" t="s">
        <v>111</v>
      </c>
      <c r="B28" s="32">
        <v>5</v>
      </c>
      <c r="C28" s="16">
        <v>2000</v>
      </c>
      <c r="D28" s="39">
        <v>2</v>
      </c>
      <c r="E28" s="16">
        <v>2000</v>
      </c>
      <c r="F28" s="11"/>
      <c r="G28" s="27">
        <f t="shared" ref="G28:G29" si="3">B28*C28*D28</f>
        <v>20000</v>
      </c>
      <c r="H28" s="15" t="s">
        <v>125</v>
      </c>
    </row>
    <row r="29" spans="1:12" ht="80.25" customHeight="1">
      <c r="A29" s="11" t="s">
        <v>177</v>
      </c>
      <c r="B29" s="32">
        <v>5</v>
      </c>
      <c r="C29" s="16">
        <v>2000</v>
      </c>
      <c r="D29" s="39">
        <v>2</v>
      </c>
      <c r="E29" s="38"/>
      <c r="F29" s="11"/>
      <c r="G29" s="27">
        <f t="shared" si="3"/>
        <v>20000</v>
      </c>
      <c r="H29" s="15" t="s">
        <v>132</v>
      </c>
    </row>
    <row r="30" spans="1:12" ht="50.1" customHeight="1">
      <c r="A30" s="11" t="s">
        <v>158</v>
      </c>
      <c r="B30" s="32">
        <v>5</v>
      </c>
      <c r="C30" s="16">
        <v>27560</v>
      </c>
      <c r="D30" s="55">
        <v>4</v>
      </c>
      <c r="E30" s="56"/>
      <c r="F30" s="57"/>
      <c r="G30" s="27">
        <f>B30*C30*D30</f>
        <v>551200</v>
      </c>
      <c r="H30" s="15" t="s">
        <v>162</v>
      </c>
      <c r="I30" s="6">
        <v>4</v>
      </c>
      <c r="J30" s="6">
        <v>3</v>
      </c>
      <c r="K30" s="6">
        <v>2</v>
      </c>
      <c r="L30" s="6">
        <v>1</v>
      </c>
    </row>
    <row r="31" spans="1:12" s="36" customFormat="1" ht="72.75" customHeight="1">
      <c r="A31" s="33" t="s">
        <v>139</v>
      </c>
      <c r="B31" s="34" t="s">
        <v>100</v>
      </c>
      <c r="C31" s="34" t="s">
        <v>155</v>
      </c>
      <c r="D31" s="34" t="s">
        <v>99</v>
      </c>
      <c r="E31" s="34" t="s">
        <v>115</v>
      </c>
      <c r="F31" s="68" t="s">
        <v>122</v>
      </c>
      <c r="G31" s="69"/>
      <c r="H31" s="35" t="s">
        <v>101</v>
      </c>
    </row>
    <row r="32" spans="1:12" ht="50.25" customHeight="1">
      <c r="A32" s="11" t="s">
        <v>110</v>
      </c>
      <c r="B32" s="32">
        <v>10</v>
      </c>
      <c r="C32" s="16">
        <v>10000</v>
      </c>
      <c r="D32" s="39">
        <v>2</v>
      </c>
      <c r="E32" s="16">
        <v>9000</v>
      </c>
      <c r="F32" s="11"/>
      <c r="G32" s="27">
        <f>B32*C32*D32</f>
        <v>200000</v>
      </c>
      <c r="H32" s="15" t="s">
        <v>124</v>
      </c>
    </row>
    <row r="33" spans="1:12" ht="57" customHeight="1">
      <c r="A33" s="11" t="s">
        <v>111</v>
      </c>
      <c r="B33" s="32">
        <v>10</v>
      </c>
      <c r="C33" s="16">
        <v>2000</v>
      </c>
      <c r="D33" s="39">
        <v>2</v>
      </c>
      <c r="E33" s="16">
        <v>2000</v>
      </c>
      <c r="F33" s="11"/>
      <c r="G33" s="27">
        <f t="shared" ref="G33:G34" si="4">B33*C33*D33</f>
        <v>40000</v>
      </c>
      <c r="H33" s="15" t="s">
        <v>125</v>
      </c>
    </row>
    <row r="34" spans="1:12" ht="80.25" customHeight="1">
      <c r="A34" s="11" t="s">
        <v>177</v>
      </c>
      <c r="B34" s="32">
        <v>10</v>
      </c>
      <c r="C34" s="16">
        <v>2000</v>
      </c>
      <c r="D34" s="39">
        <v>2</v>
      </c>
      <c r="E34" s="38"/>
      <c r="F34" s="11"/>
      <c r="G34" s="27">
        <f t="shared" si="4"/>
        <v>40000</v>
      </c>
      <c r="H34" s="15" t="s">
        <v>132</v>
      </c>
    </row>
    <row r="35" spans="1:12" ht="50.1" customHeight="1">
      <c r="A35" s="11" t="s">
        <v>158</v>
      </c>
      <c r="B35" s="32">
        <v>10</v>
      </c>
      <c r="C35" s="16">
        <v>27560</v>
      </c>
      <c r="D35" s="55">
        <v>4</v>
      </c>
      <c r="E35" s="56"/>
      <c r="F35" s="57"/>
      <c r="G35" s="27">
        <f>B35*C35*D35</f>
        <v>1102400</v>
      </c>
      <c r="H35" s="15" t="s">
        <v>162</v>
      </c>
      <c r="I35" s="6">
        <v>4</v>
      </c>
      <c r="J35" s="6">
        <v>3</v>
      </c>
      <c r="K35" s="6">
        <v>2</v>
      </c>
      <c r="L35" s="6">
        <v>1</v>
      </c>
    </row>
    <row r="36" spans="1:12" s="36" customFormat="1" ht="72.75" customHeight="1">
      <c r="A36" s="33" t="s">
        <v>140</v>
      </c>
      <c r="B36" s="34" t="s">
        <v>100</v>
      </c>
      <c r="C36" s="34" t="s">
        <v>155</v>
      </c>
      <c r="D36" s="34" t="s">
        <v>99</v>
      </c>
      <c r="E36" s="34" t="s">
        <v>115</v>
      </c>
      <c r="F36" s="68" t="s">
        <v>122</v>
      </c>
      <c r="G36" s="69"/>
      <c r="H36" s="35" t="s">
        <v>101</v>
      </c>
    </row>
    <row r="37" spans="1:12" ht="50.25" customHeight="1">
      <c r="A37" s="11" t="s">
        <v>110</v>
      </c>
      <c r="B37" s="32">
        <v>2</v>
      </c>
      <c r="C37" s="16">
        <v>10000</v>
      </c>
      <c r="D37" s="39">
        <v>2</v>
      </c>
      <c r="E37" s="16">
        <v>9000</v>
      </c>
      <c r="F37" s="11"/>
      <c r="G37" s="27">
        <f>B37*C37*D37</f>
        <v>40000</v>
      </c>
      <c r="H37" s="15" t="s">
        <v>124</v>
      </c>
    </row>
    <row r="38" spans="1:12" ht="57" customHeight="1">
      <c r="A38" s="11" t="s">
        <v>111</v>
      </c>
      <c r="B38" s="32">
        <v>2</v>
      </c>
      <c r="C38" s="16">
        <v>2000</v>
      </c>
      <c r="D38" s="39">
        <v>2</v>
      </c>
      <c r="E38" s="16">
        <v>2000</v>
      </c>
      <c r="F38" s="11"/>
      <c r="G38" s="27">
        <f t="shared" ref="G38:G39" si="5">B38*C38*D38</f>
        <v>8000</v>
      </c>
      <c r="H38" s="15" t="s">
        <v>125</v>
      </c>
    </row>
    <row r="39" spans="1:12" ht="80.25" customHeight="1">
      <c r="A39" s="11" t="s">
        <v>177</v>
      </c>
      <c r="B39" s="32">
        <v>2</v>
      </c>
      <c r="C39" s="16">
        <v>2000</v>
      </c>
      <c r="D39" s="39">
        <v>2</v>
      </c>
      <c r="E39" s="38"/>
      <c r="F39" s="11"/>
      <c r="G39" s="27">
        <f t="shared" si="5"/>
        <v>8000</v>
      </c>
      <c r="H39" s="15" t="s">
        <v>132</v>
      </c>
    </row>
    <row r="40" spans="1:12" ht="50.1" customHeight="1">
      <c r="A40" s="11" t="s">
        <v>158</v>
      </c>
      <c r="B40" s="32">
        <v>2</v>
      </c>
      <c r="C40" s="16">
        <v>27560</v>
      </c>
      <c r="D40" s="55">
        <v>4</v>
      </c>
      <c r="E40" s="56"/>
      <c r="F40" s="57"/>
      <c r="G40" s="27">
        <f>B40*C40*D40</f>
        <v>220480</v>
      </c>
      <c r="H40" s="15" t="s">
        <v>162</v>
      </c>
      <c r="I40" s="6">
        <v>4</v>
      </c>
      <c r="J40" s="6">
        <v>3</v>
      </c>
      <c r="K40" s="6">
        <v>2</v>
      </c>
      <c r="L40" s="6">
        <v>1</v>
      </c>
    </row>
    <row r="41" spans="1:12" s="36" customFormat="1" ht="90" customHeight="1">
      <c r="A41" s="33" t="s">
        <v>176</v>
      </c>
      <c r="B41" s="34" t="s">
        <v>100</v>
      </c>
      <c r="C41" s="34" t="s">
        <v>155</v>
      </c>
      <c r="D41" s="34" t="s">
        <v>99</v>
      </c>
      <c r="E41" s="34" t="s">
        <v>115</v>
      </c>
      <c r="F41" s="68" t="s">
        <v>122</v>
      </c>
      <c r="G41" s="69"/>
      <c r="H41" s="35" t="s">
        <v>101</v>
      </c>
    </row>
    <row r="42" spans="1:12" ht="50.25" customHeight="1">
      <c r="A42" s="11" t="s">
        <v>110</v>
      </c>
      <c r="B42" s="32">
        <v>41</v>
      </c>
      <c r="C42" s="16">
        <v>10000</v>
      </c>
      <c r="D42" s="39">
        <v>2</v>
      </c>
      <c r="E42" s="16">
        <v>9000</v>
      </c>
      <c r="F42" s="11"/>
      <c r="G42" s="27">
        <f>B42*C42*D42</f>
        <v>820000</v>
      </c>
      <c r="H42" s="15" t="s">
        <v>124</v>
      </c>
    </row>
    <row r="43" spans="1:12" ht="57" customHeight="1">
      <c r="A43" s="11" t="s">
        <v>111</v>
      </c>
      <c r="B43" s="32">
        <v>41</v>
      </c>
      <c r="C43" s="16">
        <v>2000</v>
      </c>
      <c r="D43" s="39">
        <v>2</v>
      </c>
      <c r="E43" s="16">
        <v>2000</v>
      </c>
      <c r="F43" s="11"/>
      <c r="G43" s="27">
        <f t="shared" ref="G43:G44" si="6">B43*C43*D43</f>
        <v>164000</v>
      </c>
      <c r="H43" s="15" t="s">
        <v>125</v>
      </c>
    </row>
    <row r="44" spans="1:12" ht="80.25" customHeight="1">
      <c r="A44" s="11" t="s">
        <v>177</v>
      </c>
      <c r="B44" s="32">
        <v>41</v>
      </c>
      <c r="C44" s="16">
        <v>2000</v>
      </c>
      <c r="D44" s="39">
        <v>2</v>
      </c>
      <c r="E44" s="38"/>
      <c r="F44" s="11"/>
      <c r="G44" s="27">
        <f t="shared" si="6"/>
        <v>164000</v>
      </c>
      <c r="H44" s="15" t="s">
        <v>132</v>
      </c>
    </row>
    <row r="45" spans="1:12" ht="50.1" customHeight="1">
      <c r="A45" s="11" t="s">
        <v>158</v>
      </c>
      <c r="B45" s="32">
        <v>41</v>
      </c>
      <c r="C45" s="16">
        <v>27560</v>
      </c>
      <c r="D45" s="55">
        <v>4</v>
      </c>
      <c r="E45" s="56"/>
      <c r="F45" s="57"/>
      <c r="G45" s="27">
        <f>B45*C45*D45</f>
        <v>4519840</v>
      </c>
      <c r="H45" s="15" t="s">
        <v>162</v>
      </c>
      <c r="I45" s="6">
        <v>4</v>
      </c>
      <c r="J45" s="6">
        <v>3</v>
      </c>
      <c r="K45" s="6">
        <v>2</v>
      </c>
      <c r="L45" s="6">
        <v>1</v>
      </c>
    </row>
  </sheetData>
  <mergeCells count="13">
    <mergeCell ref="A15:G15"/>
    <mergeCell ref="A2:G2"/>
    <mergeCell ref="F8:G8"/>
    <mergeCell ref="A14:E14"/>
    <mergeCell ref="F9:G9"/>
    <mergeCell ref="B8:E8"/>
    <mergeCell ref="A5:D5"/>
    <mergeCell ref="F41:G41"/>
    <mergeCell ref="F16:G16"/>
    <mergeCell ref="F21:G21"/>
    <mergeCell ref="F26:G26"/>
    <mergeCell ref="F31:G31"/>
    <mergeCell ref="F36:G36"/>
  </mergeCells>
  <phoneticPr fontId="37"/>
  <conditionalFormatting sqref="A10:E11 F10:G12 G10:G14 A12:D12 A14:A15 A17:E18 F17:G19 A19:D19 B22:E23 A22:A24 F22:G24 A24:D24 B27:E28 A27:A29 F27:G29 A29:D29 B32:E33 A32:A34 F32:G34 A34:D34 B37:E38 A37:A39 F37:G39 A39:D39 B42:E43 A42:B44 F42:G44 A44:D44">
    <cfRule type="expression" dxfId="9" priority="60">
      <formula>#REF!="×"</formula>
    </cfRule>
  </conditionalFormatting>
  <conditionalFormatting sqref="A13:G13">
    <cfRule type="expression" dxfId="8" priority="9">
      <formula>#REF!="×"</formula>
    </cfRule>
  </conditionalFormatting>
  <conditionalFormatting sqref="A20:G20">
    <cfRule type="expression" dxfId="7" priority="8">
      <formula>#REF!="×"</formula>
    </cfRule>
  </conditionalFormatting>
  <conditionalFormatting sqref="A25:G25">
    <cfRule type="expression" dxfId="6" priority="7">
      <formula>#REF!="×"</formula>
    </cfRule>
  </conditionalFormatting>
  <conditionalFormatting sqref="A30:G30">
    <cfRule type="expression" dxfId="5" priority="6">
      <formula>#REF!="×"</formula>
    </cfRule>
  </conditionalFormatting>
  <conditionalFormatting sqref="A35:G35">
    <cfRule type="expression" dxfId="4" priority="5">
      <formula>#REF!="×"</formula>
    </cfRule>
  </conditionalFormatting>
  <conditionalFormatting sqref="A40:G40">
    <cfRule type="expression" dxfId="3" priority="4">
      <formula>#REF!="×"</formula>
    </cfRule>
  </conditionalFormatting>
  <conditionalFormatting sqref="A45:G45">
    <cfRule type="expression" dxfId="2" priority="3">
      <formula>#REF!="×"</formula>
    </cfRule>
  </conditionalFormatting>
  <conditionalFormatting sqref="F14">
    <cfRule type="expression" dxfId="1" priority="1">
      <formula>#REF!="×"</formula>
    </cfRule>
  </conditionalFormatting>
  <dataValidations count="2">
    <dataValidation type="list" allowBlank="1" showInputMessage="1" showErrorMessage="1" sqref="D13 D20 D25 D30 D35 D40 D45" xr:uid="{6361683C-8B9C-4670-B56D-AD48500293ED}">
      <formula1>$I$13:$M$13</formula1>
    </dataValidation>
    <dataValidation type="list" allowBlank="1" showInputMessage="1" showErrorMessage="1" sqref="E5" xr:uid="{4A12134C-83D6-41EE-AC47-45C84E3E9744}">
      <formula1>$I$5:$J$5</formula1>
    </dataValidation>
  </dataValidations>
  <printOptions horizontalCentered="1"/>
  <pageMargins left="0.70866141732283472" right="0.70866141732283472" top="0.74803149606299213" bottom="0.55118110236220474" header="0.31496062992125984" footer="0.31496062992125984"/>
  <pageSetup paperSize="9" scale="60" fitToHeight="0" orientation="landscape" r:id="rId1"/>
  <rowBreaks count="3" manualBreakCount="3">
    <brk id="14" max="10" man="1"/>
    <brk id="25" max="10" man="1"/>
    <brk id="35" max="10"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6A088-E50F-4297-973E-F069D83FA014}">
  <sheetPr>
    <tabColor rgb="FFFFFF00"/>
  </sheetPr>
  <dimension ref="A1:C201"/>
  <sheetViews>
    <sheetView zoomScale="115" zoomScaleNormal="115" workbookViewId="0">
      <selection activeCell="B2" sqref="B2:C130"/>
    </sheetView>
  </sheetViews>
  <sheetFormatPr defaultColWidth="9" defaultRowHeight="14.4"/>
  <cols>
    <col min="1" max="1" width="17.6640625" style="43" customWidth="1"/>
    <col min="2" max="2" width="34.21875" style="43" customWidth="1"/>
    <col min="3" max="3" width="30.21875" style="43" customWidth="1"/>
    <col min="4" max="16384" width="9" style="43"/>
  </cols>
  <sheetData>
    <row r="1" spans="1:3" ht="57.6">
      <c r="A1" s="44" t="s">
        <v>148</v>
      </c>
      <c r="B1" s="46" t="s">
        <v>150</v>
      </c>
      <c r="C1" s="44" t="s">
        <v>134</v>
      </c>
    </row>
    <row r="2" spans="1:3">
      <c r="A2" s="45">
        <f>COUNTA($B$2:$B$200)</f>
        <v>129</v>
      </c>
      <c r="B2" s="47" t="s">
        <v>149</v>
      </c>
      <c r="C2" s="48">
        <v>150000</v>
      </c>
    </row>
    <row r="3" spans="1:3">
      <c r="B3" s="47" t="s">
        <v>149</v>
      </c>
      <c r="C3" s="48">
        <v>150000</v>
      </c>
    </row>
    <row r="4" spans="1:3">
      <c r="B4" s="47" t="s">
        <v>149</v>
      </c>
      <c r="C4" s="48">
        <v>150000</v>
      </c>
    </row>
    <row r="5" spans="1:3">
      <c r="B5" s="47" t="s">
        <v>149</v>
      </c>
      <c r="C5" s="48">
        <v>150000</v>
      </c>
    </row>
    <row r="6" spans="1:3">
      <c r="B6" s="47" t="s">
        <v>149</v>
      </c>
      <c r="C6" s="48">
        <v>150000</v>
      </c>
    </row>
    <row r="7" spans="1:3">
      <c r="B7" s="47" t="s">
        <v>149</v>
      </c>
      <c r="C7" s="48">
        <v>150000</v>
      </c>
    </row>
    <row r="8" spans="1:3">
      <c r="B8" s="47" t="s">
        <v>149</v>
      </c>
      <c r="C8" s="48">
        <v>150000</v>
      </c>
    </row>
    <row r="9" spans="1:3">
      <c r="B9" s="47" t="s">
        <v>149</v>
      </c>
      <c r="C9" s="48">
        <v>150000</v>
      </c>
    </row>
    <row r="10" spans="1:3">
      <c r="B10" s="47" t="s">
        <v>149</v>
      </c>
      <c r="C10" s="48">
        <v>150000</v>
      </c>
    </row>
    <row r="11" spans="1:3">
      <c r="B11" s="47" t="s">
        <v>149</v>
      </c>
      <c r="C11" s="48">
        <v>150000</v>
      </c>
    </row>
    <row r="12" spans="1:3">
      <c r="B12" s="47" t="s">
        <v>149</v>
      </c>
      <c r="C12" s="48">
        <v>150000</v>
      </c>
    </row>
    <row r="13" spans="1:3">
      <c r="B13" s="47" t="s">
        <v>149</v>
      </c>
      <c r="C13" s="48">
        <v>150000</v>
      </c>
    </row>
    <row r="14" spans="1:3">
      <c r="B14" s="47" t="s">
        <v>149</v>
      </c>
      <c r="C14" s="48">
        <v>150000</v>
      </c>
    </row>
    <row r="15" spans="1:3">
      <c r="B15" s="47" t="s">
        <v>149</v>
      </c>
      <c r="C15" s="48">
        <v>150000</v>
      </c>
    </row>
    <row r="16" spans="1:3">
      <c r="B16" s="47" t="s">
        <v>149</v>
      </c>
      <c r="C16" s="48">
        <v>150000</v>
      </c>
    </row>
    <row r="17" spans="2:3">
      <c r="B17" s="47" t="s">
        <v>149</v>
      </c>
      <c r="C17" s="48">
        <v>150000</v>
      </c>
    </row>
    <row r="18" spans="2:3">
      <c r="B18" s="47" t="s">
        <v>149</v>
      </c>
      <c r="C18" s="48">
        <v>150000</v>
      </c>
    </row>
    <row r="19" spans="2:3">
      <c r="B19" s="47" t="s">
        <v>149</v>
      </c>
      <c r="C19" s="48">
        <v>150000</v>
      </c>
    </row>
    <row r="20" spans="2:3">
      <c r="B20" s="47" t="s">
        <v>149</v>
      </c>
      <c r="C20" s="48">
        <v>150000</v>
      </c>
    </row>
    <row r="21" spans="2:3">
      <c r="B21" s="47" t="s">
        <v>149</v>
      </c>
      <c r="C21" s="48">
        <v>150000</v>
      </c>
    </row>
    <row r="22" spans="2:3">
      <c r="B22" s="47" t="s">
        <v>149</v>
      </c>
      <c r="C22" s="48">
        <v>150000</v>
      </c>
    </row>
    <row r="23" spans="2:3">
      <c r="B23" s="47" t="s">
        <v>149</v>
      </c>
      <c r="C23" s="48">
        <v>150000</v>
      </c>
    </row>
    <row r="24" spans="2:3">
      <c r="B24" s="47" t="s">
        <v>149</v>
      </c>
      <c r="C24" s="48">
        <v>150000</v>
      </c>
    </row>
    <row r="25" spans="2:3">
      <c r="B25" s="47" t="s">
        <v>149</v>
      </c>
      <c r="C25" s="48">
        <v>150000</v>
      </c>
    </row>
    <row r="26" spans="2:3">
      <c r="B26" s="47" t="s">
        <v>149</v>
      </c>
      <c r="C26" s="48">
        <v>150000</v>
      </c>
    </row>
    <row r="27" spans="2:3">
      <c r="B27" s="47" t="s">
        <v>149</v>
      </c>
      <c r="C27" s="48">
        <v>150000</v>
      </c>
    </row>
    <row r="28" spans="2:3">
      <c r="B28" s="47" t="s">
        <v>149</v>
      </c>
      <c r="C28" s="48">
        <v>150000</v>
      </c>
    </row>
    <row r="29" spans="2:3">
      <c r="B29" s="47" t="s">
        <v>149</v>
      </c>
      <c r="C29" s="48">
        <v>150000</v>
      </c>
    </row>
    <row r="30" spans="2:3">
      <c r="B30" s="47" t="s">
        <v>149</v>
      </c>
      <c r="C30" s="48">
        <v>150000</v>
      </c>
    </row>
    <row r="31" spans="2:3">
      <c r="B31" s="47" t="s">
        <v>149</v>
      </c>
      <c r="C31" s="48">
        <v>150000</v>
      </c>
    </row>
    <row r="32" spans="2:3">
      <c r="B32" s="47" t="s">
        <v>149</v>
      </c>
      <c r="C32" s="48">
        <v>150000</v>
      </c>
    </row>
    <row r="33" spans="2:3">
      <c r="B33" s="47" t="s">
        <v>149</v>
      </c>
      <c r="C33" s="48">
        <v>150000</v>
      </c>
    </row>
    <row r="34" spans="2:3">
      <c r="B34" s="47" t="s">
        <v>149</v>
      </c>
      <c r="C34" s="48">
        <v>150000</v>
      </c>
    </row>
    <row r="35" spans="2:3">
      <c r="B35" s="47" t="s">
        <v>149</v>
      </c>
      <c r="C35" s="48">
        <v>150000</v>
      </c>
    </row>
    <row r="36" spans="2:3">
      <c r="B36" s="47" t="s">
        <v>149</v>
      </c>
      <c r="C36" s="48">
        <v>150000</v>
      </c>
    </row>
    <row r="37" spans="2:3">
      <c r="B37" s="47" t="s">
        <v>149</v>
      </c>
      <c r="C37" s="48">
        <v>150000</v>
      </c>
    </row>
    <row r="38" spans="2:3">
      <c r="B38" s="47" t="s">
        <v>149</v>
      </c>
      <c r="C38" s="48">
        <v>150000</v>
      </c>
    </row>
    <row r="39" spans="2:3">
      <c r="B39" s="47" t="s">
        <v>149</v>
      </c>
      <c r="C39" s="48">
        <v>150000</v>
      </c>
    </row>
    <row r="40" spans="2:3">
      <c r="B40" s="47" t="s">
        <v>149</v>
      </c>
      <c r="C40" s="48">
        <v>150000</v>
      </c>
    </row>
    <row r="41" spans="2:3">
      <c r="B41" s="47" t="s">
        <v>149</v>
      </c>
      <c r="C41" s="48">
        <v>150000</v>
      </c>
    </row>
    <row r="42" spans="2:3">
      <c r="B42" s="47" t="s">
        <v>149</v>
      </c>
      <c r="C42" s="48">
        <v>150000</v>
      </c>
    </row>
    <row r="43" spans="2:3">
      <c r="B43" s="47" t="s">
        <v>149</v>
      </c>
      <c r="C43" s="48">
        <v>150000</v>
      </c>
    </row>
    <row r="44" spans="2:3">
      <c r="B44" s="47" t="s">
        <v>149</v>
      </c>
      <c r="C44" s="48">
        <v>150000</v>
      </c>
    </row>
    <row r="45" spans="2:3">
      <c r="B45" s="47" t="s">
        <v>149</v>
      </c>
      <c r="C45" s="48">
        <v>150000</v>
      </c>
    </row>
    <row r="46" spans="2:3">
      <c r="B46" s="47" t="s">
        <v>149</v>
      </c>
      <c r="C46" s="48">
        <v>150000</v>
      </c>
    </row>
    <row r="47" spans="2:3">
      <c r="B47" s="47" t="s">
        <v>149</v>
      </c>
      <c r="C47" s="48">
        <v>150000</v>
      </c>
    </row>
    <row r="48" spans="2:3">
      <c r="B48" s="47" t="s">
        <v>149</v>
      </c>
      <c r="C48" s="48">
        <v>150000</v>
      </c>
    </row>
    <row r="49" spans="2:3">
      <c r="B49" s="47" t="s">
        <v>149</v>
      </c>
      <c r="C49" s="48">
        <v>150000</v>
      </c>
    </row>
    <row r="50" spans="2:3">
      <c r="B50" s="47" t="s">
        <v>149</v>
      </c>
      <c r="C50" s="48">
        <v>150000</v>
      </c>
    </row>
    <row r="51" spans="2:3">
      <c r="B51" s="47" t="s">
        <v>149</v>
      </c>
      <c r="C51" s="48">
        <v>150000</v>
      </c>
    </row>
    <row r="52" spans="2:3">
      <c r="B52" s="47" t="s">
        <v>149</v>
      </c>
      <c r="C52" s="48">
        <v>150000</v>
      </c>
    </row>
    <row r="53" spans="2:3">
      <c r="B53" s="47" t="s">
        <v>149</v>
      </c>
      <c r="C53" s="48">
        <v>150000</v>
      </c>
    </row>
    <row r="54" spans="2:3">
      <c r="B54" s="47" t="s">
        <v>149</v>
      </c>
      <c r="C54" s="48">
        <v>150000</v>
      </c>
    </row>
    <row r="55" spans="2:3">
      <c r="B55" s="47" t="s">
        <v>149</v>
      </c>
      <c r="C55" s="48">
        <v>150000</v>
      </c>
    </row>
    <row r="56" spans="2:3">
      <c r="B56" s="47" t="s">
        <v>149</v>
      </c>
      <c r="C56" s="48">
        <v>150000</v>
      </c>
    </row>
    <row r="57" spans="2:3">
      <c r="B57" s="47" t="s">
        <v>149</v>
      </c>
      <c r="C57" s="48">
        <v>150000</v>
      </c>
    </row>
    <row r="58" spans="2:3">
      <c r="B58" s="47" t="s">
        <v>149</v>
      </c>
      <c r="C58" s="48">
        <v>150000</v>
      </c>
    </row>
    <row r="59" spans="2:3">
      <c r="B59" s="47" t="s">
        <v>149</v>
      </c>
      <c r="C59" s="48">
        <v>150000</v>
      </c>
    </row>
    <row r="60" spans="2:3">
      <c r="B60" s="47" t="s">
        <v>149</v>
      </c>
      <c r="C60" s="48">
        <v>150000</v>
      </c>
    </row>
    <row r="61" spans="2:3">
      <c r="B61" s="47" t="s">
        <v>149</v>
      </c>
      <c r="C61" s="48">
        <v>150000</v>
      </c>
    </row>
    <row r="62" spans="2:3">
      <c r="B62" s="47" t="s">
        <v>149</v>
      </c>
      <c r="C62" s="48">
        <v>150000</v>
      </c>
    </row>
    <row r="63" spans="2:3">
      <c r="B63" s="47" t="s">
        <v>149</v>
      </c>
      <c r="C63" s="48">
        <v>150000</v>
      </c>
    </row>
    <row r="64" spans="2:3">
      <c r="B64" s="47" t="s">
        <v>149</v>
      </c>
      <c r="C64" s="48">
        <v>150000</v>
      </c>
    </row>
    <row r="65" spans="2:3">
      <c r="B65" s="47" t="s">
        <v>149</v>
      </c>
      <c r="C65" s="48">
        <v>150000</v>
      </c>
    </row>
    <row r="66" spans="2:3">
      <c r="B66" s="47" t="s">
        <v>149</v>
      </c>
      <c r="C66" s="48">
        <v>150000</v>
      </c>
    </row>
    <row r="67" spans="2:3">
      <c r="B67" s="47" t="s">
        <v>149</v>
      </c>
      <c r="C67" s="48">
        <v>150000</v>
      </c>
    </row>
    <row r="68" spans="2:3">
      <c r="B68" s="47" t="s">
        <v>149</v>
      </c>
      <c r="C68" s="48">
        <v>150000</v>
      </c>
    </row>
    <row r="69" spans="2:3">
      <c r="B69" s="47" t="s">
        <v>149</v>
      </c>
      <c r="C69" s="48">
        <v>150000</v>
      </c>
    </row>
    <row r="70" spans="2:3">
      <c r="B70" s="47" t="s">
        <v>149</v>
      </c>
      <c r="C70" s="48">
        <v>150000</v>
      </c>
    </row>
    <row r="71" spans="2:3">
      <c r="B71" s="47" t="s">
        <v>149</v>
      </c>
      <c r="C71" s="48">
        <v>150000</v>
      </c>
    </row>
    <row r="72" spans="2:3">
      <c r="B72" s="47" t="s">
        <v>149</v>
      </c>
      <c r="C72" s="48">
        <v>150000</v>
      </c>
    </row>
    <row r="73" spans="2:3">
      <c r="B73" s="47" t="s">
        <v>149</v>
      </c>
      <c r="C73" s="48">
        <v>150000</v>
      </c>
    </row>
    <row r="74" spans="2:3">
      <c r="B74" s="47" t="s">
        <v>149</v>
      </c>
      <c r="C74" s="48">
        <v>150000</v>
      </c>
    </row>
    <row r="75" spans="2:3">
      <c r="B75" s="47" t="s">
        <v>149</v>
      </c>
      <c r="C75" s="48">
        <v>150000</v>
      </c>
    </row>
    <row r="76" spans="2:3">
      <c r="B76" s="47" t="s">
        <v>149</v>
      </c>
      <c r="C76" s="48">
        <v>150000</v>
      </c>
    </row>
    <row r="77" spans="2:3">
      <c r="B77" s="47" t="s">
        <v>149</v>
      </c>
      <c r="C77" s="48">
        <v>150000</v>
      </c>
    </row>
    <row r="78" spans="2:3">
      <c r="B78" s="47" t="s">
        <v>149</v>
      </c>
      <c r="C78" s="48">
        <v>150000</v>
      </c>
    </row>
    <row r="79" spans="2:3">
      <c r="B79" s="47" t="s">
        <v>149</v>
      </c>
      <c r="C79" s="48">
        <v>150000</v>
      </c>
    </row>
    <row r="80" spans="2:3">
      <c r="B80" s="47" t="s">
        <v>149</v>
      </c>
      <c r="C80" s="48">
        <v>150000</v>
      </c>
    </row>
    <row r="81" spans="2:3">
      <c r="B81" s="47" t="s">
        <v>149</v>
      </c>
      <c r="C81" s="48">
        <v>150000</v>
      </c>
    </row>
    <row r="82" spans="2:3">
      <c r="B82" s="47" t="s">
        <v>149</v>
      </c>
      <c r="C82" s="48">
        <v>150000</v>
      </c>
    </row>
    <row r="83" spans="2:3">
      <c r="B83" s="47" t="s">
        <v>149</v>
      </c>
      <c r="C83" s="48">
        <v>150000</v>
      </c>
    </row>
    <row r="84" spans="2:3">
      <c r="B84" s="47" t="s">
        <v>149</v>
      </c>
      <c r="C84" s="48">
        <v>150000</v>
      </c>
    </row>
    <row r="85" spans="2:3">
      <c r="B85" s="47" t="s">
        <v>149</v>
      </c>
      <c r="C85" s="48">
        <v>150000</v>
      </c>
    </row>
    <row r="86" spans="2:3">
      <c r="B86" s="47" t="s">
        <v>149</v>
      </c>
      <c r="C86" s="48">
        <v>150000</v>
      </c>
    </row>
    <row r="87" spans="2:3">
      <c r="B87" s="47" t="s">
        <v>149</v>
      </c>
      <c r="C87" s="48">
        <v>150000</v>
      </c>
    </row>
    <row r="88" spans="2:3">
      <c r="B88" s="47" t="s">
        <v>149</v>
      </c>
      <c r="C88" s="48">
        <v>150000</v>
      </c>
    </row>
    <row r="89" spans="2:3">
      <c r="B89" s="47" t="s">
        <v>149</v>
      </c>
      <c r="C89" s="48">
        <v>150000</v>
      </c>
    </row>
    <row r="90" spans="2:3">
      <c r="B90" s="47" t="s">
        <v>149</v>
      </c>
      <c r="C90" s="48">
        <v>150000</v>
      </c>
    </row>
    <row r="91" spans="2:3">
      <c r="B91" s="47" t="s">
        <v>149</v>
      </c>
      <c r="C91" s="48">
        <v>150000</v>
      </c>
    </row>
    <row r="92" spans="2:3">
      <c r="B92" s="47" t="s">
        <v>149</v>
      </c>
      <c r="C92" s="48">
        <v>150000</v>
      </c>
    </row>
    <row r="93" spans="2:3">
      <c r="B93" s="47" t="s">
        <v>149</v>
      </c>
      <c r="C93" s="48">
        <v>150000</v>
      </c>
    </row>
    <row r="94" spans="2:3">
      <c r="B94" s="47" t="s">
        <v>149</v>
      </c>
      <c r="C94" s="48">
        <v>150000</v>
      </c>
    </row>
    <row r="95" spans="2:3">
      <c r="B95" s="47" t="s">
        <v>149</v>
      </c>
      <c r="C95" s="48">
        <v>150000</v>
      </c>
    </row>
    <row r="96" spans="2:3">
      <c r="B96" s="47" t="s">
        <v>149</v>
      </c>
      <c r="C96" s="48">
        <v>150000</v>
      </c>
    </row>
    <row r="97" spans="2:3">
      <c r="B97" s="47" t="s">
        <v>149</v>
      </c>
      <c r="C97" s="48">
        <v>150000</v>
      </c>
    </row>
    <row r="98" spans="2:3">
      <c r="B98" s="47" t="s">
        <v>149</v>
      </c>
      <c r="C98" s="48">
        <v>150000</v>
      </c>
    </row>
    <row r="99" spans="2:3">
      <c r="B99" s="47" t="s">
        <v>149</v>
      </c>
      <c r="C99" s="48">
        <v>150000</v>
      </c>
    </row>
    <row r="100" spans="2:3">
      <c r="B100" s="47" t="s">
        <v>149</v>
      </c>
      <c r="C100" s="48">
        <v>150000</v>
      </c>
    </row>
    <row r="101" spans="2:3">
      <c r="B101" s="47" t="s">
        <v>149</v>
      </c>
      <c r="C101" s="48">
        <v>150000</v>
      </c>
    </row>
    <row r="102" spans="2:3">
      <c r="B102" s="47" t="s">
        <v>149</v>
      </c>
      <c r="C102" s="48">
        <v>150000</v>
      </c>
    </row>
    <row r="103" spans="2:3">
      <c r="B103" s="47" t="s">
        <v>149</v>
      </c>
      <c r="C103" s="48">
        <v>150000</v>
      </c>
    </row>
    <row r="104" spans="2:3">
      <c r="B104" s="47" t="s">
        <v>149</v>
      </c>
      <c r="C104" s="48">
        <v>150000</v>
      </c>
    </row>
    <row r="105" spans="2:3">
      <c r="B105" s="47" t="s">
        <v>149</v>
      </c>
      <c r="C105" s="48">
        <v>150000</v>
      </c>
    </row>
    <row r="106" spans="2:3">
      <c r="B106" s="47" t="s">
        <v>149</v>
      </c>
      <c r="C106" s="48">
        <v>150000</v>
      </c>
    </row>
    <row r="107" spans="2:3">
      <c r="B107" s="47" t="s">
        <v>149</v>
      </c>
      <c r="C107" s="48">
        <v>150000</v>
      </c>
    </row>
    <row r="108" spans="2:3">
      <c r="B108" s="47" t="s">
        <v>149</v>
      </c>
      <c r="C108" s="48">
        <v>150000</v>
      </c>
    </row>
    <row r="109" spans="2:3">
      <c r="B109" s="47" t="s">
        <v>149</v>
      </c>
      <c r="C109" s="48">
        <v>150000</v>
      </c>
    </row>
    <row r="110" spans="2:3">
      <c r="B110" s="47" t="s">
        <v>149</v>
      </c>
      <c r="C110" s="48">
        <v>150000</v>
      </c>
    </row>
    <row r="111" spans="2:3">
      <c r="B111" s="47" t="s">
        <v>149</v>
      </c>
      <c r="C111" s="48">
        <v>150000</v>
      </c>
    </row>
    <row r="112" spans="2:3">
      <c r="B112" s="47" t="s">
        <v>149</v>
      </c>
      <c r="C112" s="48">
        <v>150000</v>
      </c>
    </row>
    <row r="113" spans="2:3">
      <c r="B113" s="47" t="s">
        <v>149</v>
      </c>
      <c r="C113" s="48">
        <v>150000</v>
      </c>
    </row>
    <row r="114" spans="2:3">
      <c r="B114" s="47" t="s">
        <v>149</v>
      </c>
      <c r="C114" s="48">
        <v>150000</v>
      </c>
    </row>
    <row r="115" spans="2:3">
      <c r="B115" s="47" t="s">
        <v>149</v>
      </c>
      <c r="C115" s="48">
        <v>150000</v>
      </c>
    </row>
    <row r="116" spans="2:3">
      <c r="B116" s="47" t="s">
        <v>149</v>
      </c>
      <c r="C116" s="48">
        <v>150000</v>
      </c>
    </row>
    <row r="117" spans="2:3">
      <c r="B117" s="47" t="s">
        <v>149</v>
      </c>
      <c r="C117" s="48">
        <v>150000</v>
      </c>
    </row>
    <row r="118" spans="2:3">
      <c r="B118" s="47" t="s">
        <v>149</v>
      </c>
      <c r="C118" s="48">
        <v>150000</v>
      </c>
    </row>
    <row r="119" spans="2:3">
      <c r="B119" s="47" t="s">
        <v>149</v>
      </c>
      <c r="C119" s="48">
        <v>150000</v>
      </c>
    </row>
    <row r="120" spans="2:3">
      <c r="B120" s="47" t="s">
        <v>149</v>
      </c>
      <c r="C120" s="48">
        <v>150000</v>
      </c>
    </row>
    <row r="121" spans="2:3">
      <c r="B121" s="47" t="s">
        <v>149</v>
      </c>
      <c r="C121" s="48">
        <v>150000</v>
      </c>
    </row>
    <row r="122" spans="2:3">
      <c r="B122" s="47" t="s">
        <v>149</v>
      </c>
      <c r="C122" s="48">
        <v>150000</v>
      </c>
    </row>
    <row r="123" spans="2:3">
      <c r="B123" s="47" t="s">
        <v>149</v>
      </c>
      <c r="C123" s="48">
        <v>150000</v>
      </c>
    </row>
    <row r="124" spans="2:3">
      <c r="B124" s="47" t="s">
        <v>149</v>
      </c>
      <c r="C124" s="48">
        <v>150000</v>
      </c>
    </row>
    <row r="125" spans="2:3">
      <c r="B125" s="47" t="s">
        <v>149</v>
      </c>
      <c r="C125" s="48">
        <v>150000</v>
      </c>
    </row>
    <row r="126" spans="2:3">
      <c r="B126" s="47" t="s">
        <v>149</v>
      </c>
      <c r="C126" s="48">
        <v>150000</v>
      </c>
    </row>
    <row r="127" spans="2:3">
      <c r="B127" s="47" t="s">
        <v>149</v>
      </c>
      <c r="C127" s="48">
        <v>150000</v>
      </c>
    </row>
    <row r="128" spans="2:3">
      <c r="B128" s="47" t="s">
        <v>149</v>
      </c>
      <c r="C128" s="48">
        <v>150000</v>
      </c>
    </row>
    <row r="129" spans="2:3">
      <c r="B129" s="47" t="s">
        <v>149</v>
      </c>
      <c r="C129" s="48">
        <v>150000</v>
      </c>
    </row>
    <row r="130" spans="2:3">
      <c r="B130" s="47" t="s">
        <v>149</v>
      </c>
      <c r="C130" s="48">
        <v>150000</v>
      </c>
    </row>
    <row r="131" spans="2:3">
      <c r="B131" s="47"/>
      <c r="C131" s="48"/>
    </row>
    <row r="132" spans="2:3">
      <c r="B132" s="47"/>
      <c r="C132" s="48"/>
    </row>
    <row r="133" spans="2:3">
      <c r="B133" s="47"/>
      <c r="C133" s="48"/>
    </row>
    <row r="134" spans="2:3">
      <c r="B134" s="47"/>
      <c r="C134" s="48"/>
    </row>
    <row r="135" spans="2:3">
      <c r="B135" s="47"/>
      <c r="C135" s="48"/>
    </row>
    <row r="136" spans="2:3">
      <c r="B136" s="47"/>
      <c r="C136" s="48"/>
    </row>
    <row r="137" spans="2:3">
      <c r="B137" s="47"/>
      <c r="C137" s="48"/>
    </row>
    <row r="138" spans="2:3">
      <c r="B138" s="47"/>
      <c r="C138" s="48"/>
    </row>
    <row r="139" spans="2:3">
      <c r="B139" s="47"/>
      <c r="C139" s="48"/>
    </row>
    <row r="140" spans="2:3">
      <c r="B140" s="47"/>
      <c r="C140" s="48"/>
    </row>
    <row r="141" spans="2:3">
      <c r="B141" s="47"/>
      <c r="C141" s="48"/>
    </row>
    <row r="142" spans="2:3">
      <c r="B142" s="47"/>
      <c r="C142" s="48"/>
    </row>
    <row r="143" spans="2:3">
      <c r="B143" s="47"/>
      <c r="C143" s="48"/>
    </row>
    <row r="144" spans="2:3">
      <c r="B144" s="47"/>
      <c r="C144" s="48"/>
    </row>
    <row r="145" spans="2:3">
      <c r="B145" s="47"/>
      <c r="C145" s="48"/>
    </row>
    <row r="146" spans="2:3">
      <c r="B146" s="47"/>
      <c r="C146" s="48"/>
    </row>
    <row r="147" spans="2:3">
      <c r="B147" s="47"/>
      <c r="C147" s="48"/>
    </row>
    <row r="148" spans="2:3">
      <c r="B148" s="47"/>
      <c r="C148" s="48"/>
    </row>
    <row r="149" spans="2:3">
      <c r="B149" s="47"/>
      <c r="C149" s="48"/>
    </row>
    <row r="150" spans="2:3">
      <c r="B150" s="47"/>
      <c r="C150" s="48"/>
    </row>
    <row r="151" spans="2:3">
      <c r="B151" s="47"/>
      <c r="C151" s="48"/>
    </row>
    <row r="152" spans="2:3">
      <c r="B152" s="47"/>
      <c r="C152" s="48"/>
    </row>
    <row r="153" spans="2:3">
      <c r="B153" s="47"/>
      <c r="C153" s="48"/>
    </row>
    <row r="154" spans="2:3">
      <c r="B154" s="47"/>
      <c r="C154" s="48"/>
    </row>
    <row r="155" spans="2:3">
      <c r="B155" s="47"/>
      <c r="C155" s="48"/>
    </row>
    <row r="156" spans="2:3">
      <c r="B156" s="47"/>
      <c r="C156" s="48"/>
    </row>
    <row r="157" spans="2:3">
      <c r="B157" s="47"/>
      <c r="C157" s="48"/>
    </row>
    <row r="158" spans="2:3">
      <c r="B158" s="47"/>
      <c r="C158" s="48"/>
    </row>
    <row r="159" spans="2:3">
      <c r="B159" s="47"/>
      <c r="C159" s="48"/>
    </row>
    <row r="160" spans="2:3">
      <c r="B160" s="47"/>
      <c r="C160" s="48"/>
    </row>
    <row r="161" spans="2:3">
      <c r="B161" s="47"/>
      <c r="C161" s="48"/>
    </row>
    <row r="162" spans="2:3">
      <c r="B162" s="47"/>
      <c r="C162" s="48"/>
    </row>
    <row r="163" spans="2:3">
      <c r="B163" s="47"/>
      <c r="C163" s="48"/>
    </row>
    <row r="164" spans="2:3">
      <c r="B164" s="47"/>
      <c r="C164" s="48"/>
    </row>
    <row r="165" spans="2:3">
      <c r="B165" s="47"/>
      <c r="C165" s="48"/>
    </row>
    <row r="166" spans="2:3">
      <c r="B166" s="47"/>
      <c r="C166" s="48"/>
    </row>
    <row r="167" spans="2:3">
      <c r="B167" s="47"/>
      <c r="C167" s="48"/>
    </row>
    <row r="168" spans="2:3">
      <c r="B168" s="47"/>
      <c r="C168" s="48"/>
    </row>
    <row r="169" spans="2:3">
      <c r="B169" s="47"/>
      <c r="C169" s="48"/>
    </row>
    <row r="170" spans="2:3">
      <c r="B170" s="47"/>
      <c r="C170" s="48"/>
    </row>
    <row r="171" spans="2:3">
      <c r="B171" s="47"/>
      <c r="C171" s="48"/>
    </row>
    <row r="172" spans="2:3">
      <c r="B172" s="47"/>
      <c r="C172" s="48"/>
    </row>
    <row r="173" spans="2:3">
      <c r="B173" s="47"/>
      <c r="C173" s="48"/>
    </row>
    <row r="174" spans="2:3">
      <c r="B174" s="47"/>
      <c r="C174" s="48"/>
    </row>
    <row r="175" spans="2:3">
      <c r="B175" s="47"/>
      <c r="C175" s="48"/>
    </row>
    <row r="176" spans="2:3">
      <c r="B176" s="47"/>
      <c r="C176" s="48"/>
    </row>
    <row r="177" spans="2:3">
      <c r="B177" s="47"/>
      <c r="C177" s="48"/>
    </row>
    <row r="178" spans="2:3">
      <c r="B178" s="47"/>
      <c r="C178" s="48"/>
    </row>
    <row r="179" spans="2:3">
      <c r="B179" s="47"/>
      <c r="C179" s="48"/>
    </row>
    <row r="180" spans="2:3">
      <c r="B180" s="47"/>
      <c r="C180" s="48"/>
    </row>
    <row r="181" spans="2:3">
      <c r="B181" s="47"/>
      <c r="C181" s="48"/>
    </row>
    <row r="182" spans="2:3">
      <c r="B182" s="47"/>
      <c r="C182" s="48"/>
    </row>
    <row r="183" spans="2:3">
      <c r="B183" s="47"/>
      <c r="C183" s="48"/>
    </row>
    <row r="184" spans="2:3">
      <c r="B184" s="47"/>
      <c r="C184" s="48"/>
    </row>
    <row r="185" spans="2:3">
      <c r="B185" s="47"/>
      <c r="C185" s="48"/>
    </row>
    <row r="186" spans="2:3">
      <c r="B186" s="47"/>
      <c r="C186" s="48"/>
    </row>
    <row r="187" spans="2:3">
      <c r="B187" s="47"/>
      <c r="C187" s="48"/>
    </row>
    <row r="188" spans="2:3">
      <c r="B188" s="47"/>
      <c r="C188" s="48"/>
    </row>
    <row r="189" spans="2:3">
      <c r="B189" s="47"/>
      <c r="C189" s="48"/>
    </row>
    <row r="190" spans="2:3">
      <c r="B190" s="47"/>
      <c r="C190" s="48"/>
    </row>
    <row r="191" spans="2:3">
      <c r="B191" s="47"/>
      <c r="C191" s="48"/>
    </row>
    <row r="192" spans="2:3">
      <c r="B192" s="47"/>
      <c r="C192" s="48"/>
    </row>
    <row r="193" spans="2:3">
      <c r="B193" s="47"/>
      <c r="C193" s="48"/>
    </row>
    <row r="194" spans="2:3">
      <c r="B194" s="47"/>
      <c r="C194" s="48"/>
    </row>
    <row r="195" spans="2:3">
      <c r="B195" s="47"/>
      <c r="C195" s="48"/>
    </row>
    <row r="196" spans="2:3">
      <c r="B196" s="47"/>
      <c r="C196" s="48"/>
    </row>
    <row r="197" spans="2:3">
      <c r="B197" s="47"/>
      <c r="C197" s="48"/>
    </row>
    <row r="198" spans="2:3">
      <c r="B198" s="47"/>
      <c r="C198" s="48"/>
    </row>
    <row r="199" spans="2:3">
      <c r="B199" s="47"/>
      <c r="C199" s="48"/>
    </row>
    <row r="200" spans="2:3">
      <c r="B200" s="47"/>
      <c r="C200" s="48"/>
    </row>
    <row r="201" spans="2:3">
      <c r="B201" s="47" t="s">
        <v>135</v>
      </c>
      <c r="C201" s="48">
        <f>SUM(C2:C200)</f>
        <v>19350000</v>
      </c>
    </row>
  </sheetData>
  <phoneticPr fontId="37"/>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0579A-4441-49CF-8524-75AFA769ACE8}">
  <sheetPr>
    <tabColor rgb="FFFFFF00"/>
    <pageSetUpPr fitToPage="1"/>
  </sheetPr>
  <dimension ref="A1:J9"/>
  <sheetViews>
    <sheetView view="pageBreakPreview" zoomScaleNormal="130" zoomScaleSheetLayoutView="100" workbookViewId="0">
      <selection activeCell="A2" sqref="A2:H2"/>
    </sheetView>
  </sheetViews>
  <sheetFormatPr defaultColWidth="9" defaultRowHeight="13.2"/>
  <cols>
    <col min="1" max="1" width="37.88671875" style="6" customWidth="1"/>
    <col min="2" max="5" width="15.109375" style="14" customWidth="1"/>
    <col min="6" max="6" width="16.44140625" style="14" customWidth="1"/>
    <col min="7" max="7" width="24.21875" style="14" customWidth="1"/>
    <col min="8" max="8" width="19.77734375" style="14" customWidth="1"/>
    <col min="9" max="9" width="42.109375" style="6" customWidth="1"/>
    <col min="10" max="10" width="187.21875" style="7" customWidth="1"/>
    <col min="11" max="16" width="14.6640625" style="6" customWidth="1"/>
    <col min="17" max="17" width="18.88671875" style="6" customWidth="1"/>
    <col min="18" max="18" width="9" style="6"/>
    <col min="19" max="25" width="9" style="6" customWidth="1"/>
    <col min="26" max="16384" width="9" style="6"/>
  </cols>
  <sheetData>
    <row r="1" spans="1:10" ht="73.5" customHeight="1">
      <c r="A1" s="49" t="s">
        <v>181</v>
      </c>
      <c r="B1" s="78" t="s">
        <v>131</v>
      </c>
      <c r="C1" s="79"/>
      <c r="D1" s="79"/>
      <c r="E1" s="79"/>
      <c r="F1" s="79"/>
      <c r="G1" s="79"/>
      <c r="H1" s="79"/>
      <c r="I1" s="26"/>
    </row>
    <row r="2" spans="1:10" ht="41.25" customHeight="1">
      <c r="A2" s="70" t="s">
        <v>114</v>
      </c>
      <c r="B2" s="71"/>
      <c r="C2" s="71"/>
      <c r="D2" s="71"/>
      <c r="E2" s="71"/>
      <c r="F2" s="71"/>
      <c r="G2" s="71"/>
      <c r="H2" s="71"/>
      <c r="I2" s="80" t="s">
        <v>55</v>
      </c>
      <c r="J2" s="8"/>
    </row>
    <row r="3" spans="1:10" ht="72.75" customHeight="1">
      <c r="A3" s="9" t="s">
        <v>129</v>
      </c>
      <c r="B3" s="13" t="s">
        <v>104</v>
      </c>
      <c r="C3" s="13" t="s">
        <v>105</v>
      </c>
      <c r="D3" s="13" t="s">
        <v>103</v>
      </c>
      <c r="E3" s="13" t="s">
        <v>106</v>
      </c>
      <c r="F3" s="13" t="s">
        <v>107</v>
      </c>
      <c r="G3" s="13" t="s">
        <v>109</v>
      </c>
      <c r="H3" s="13" t="s">
        <v>108</v>
      </c>
      <c r="I3" s="81"/>
      <c r="J3" s="15" t="s">
        <v>101</v>
      </c>
    </row>
    <row r="4" spans="1:10" ht="84.75" customHeight="1">
      <c r="A4" s="11" t="s">
        <v>126</v>
      </c>
      <c r="B4" s="16">
        <v>0</v>
      </c>
      <c r="C4" s="16">
        <v>0</v>
      </c>
      <c r="D4" s="28" t="e">
        <f>C4/B4</f>
        <v>#DIV/0!</v>
      </c>
      <c r="E4" s="29" t="e">
        <f>(D4-0.02)*B4</f>
        <v>#DIV/0!</v>
      </c>
      <c r="F4" s="30">
        <v>0</v>
      </c>
      <c r="G4" s="37">
        <v>0</v>
      </c>
      <c r="H4" s="31">
        <v>0</v>
      </c>
      <c r="I4" s="27">
        <f>F4*G4*H4</f>
        <v>0</v>
      </c>
      <c r="J4" s="15"/>
    </row>
    <row r="5" spans="1:10" ht="93.75" customHeight="1">
      <c r="A5" s="11" t="s">
        <v>127</v>
      </c>
      <c r="B5" s="16">
        <v>0</v>
      </c>
      <c r="C5" s="16">
        <v>0</v>
      </c>
      <c r="D5" s="28" t="e">
        <f>C5/B5</f>
        <v>#DIV/0!</v>
      </c>
      <c r="E5" s="29" t="e">
        <f>(D5-0.02)*B5</f>
        <v>#DIV/0!</v>
      </c>
      <c r="F5" s="30">
        <v>0</v>
      </c>
      <c r="G5" s="37">
        <v>0</v>
      </c>
      <c r="H5" s="31">
        <v>0</v>
      </c>
      <c r="I5" s="27">
        <f>F5*G5*H5</f>
        <v>0</v>
      </c>
      <c r="J5" s="15"/>
    </row>
    <row r="6" spans="1:10" ht="90" customHeight="1">
      <c r="A6" s="11" t="s">
        <v>128</v>
      </c>
      <c r="B6" s="82"/>
      <c r="C6" s="83"/>
      <c r="D6" s="83"/>
      <c r="E6" s="83"/>
      <c r="F6" s="83"/>
      <c r="G6" s="83"/>
      <c r="H6" s="83"/>
      <c r="I6" s="27">
        <v>0</v>
      </c>
      <c r="J6" s="15"/>
    </row>
    <row r="7" spans="1:10" ht="60.75" customHeight="1">
      <c r="A7" s="84" t="s">
        <v>130</v>
      </c>
      <c r="B7" s="85"/>
      <c r="C7" s="85"/>
      <c r="D7" s="85"/>
      <c r="E7" s="85"/>
      <c r="F7" s="85"/>
      <c r="G7" s="85"/>
      <c r="H7" s="85"/>
      <c r="I7" s="85"/>
    </row>
    <row r="9" spans="1:10">
      <c r="A9" s="42"/>
    </row>
  </sheetData>
  <mergeCells count="5">
    <mergeCell ref="B1:H1"/>
    <mergeCell ref="A2:H2"/>
    <mergeCell ref="I2:I3"/>
    <mergeCell ref="B6:H6"/>
    <mergeCell ref="A7:I7"/>
  </mergeCells>
  <phoneticPr fontId="37"/>
  <conditionalFormatting sqref="A4:H5 I4:I6 A6:B6">
    <cfRule type="expression" dxfId="0" priority="1">
      <formula>#REF!="×"</formula>
    </cfRule>
  </conditionalFormatting>
  <printOptions horizontalCentered="1"/>
  <pageMargins left="0.70866141732283472" right="0.70866141732283472" top="0.74803149606299213" bottom="0.55118110236220474" header="0.31496062992125984" footer="0.31496062992125984"/>
  <pageSetup paperSize="9" scale="66"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2"/>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7"/>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A6DD1A-A23B-4D25-B2CA-485C026E75D5}">
  <ds:schemaRefs>
    <ds:schemaRef ds:uri="http://purl.org/dc/terms/"/>
    <ds:schemaRef ds:uri="http://www.w3.org/XML/1998/namespace"/>
    <ds:schemaRef ds:uri="http://schemas.microsoft.com/office/2006/metadata/properties"/>
    <ds:schemaRef ds:uri="http://purl.org/dc/elements/1.1/"/>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9500c7e0-a8b4-4cc7-a7aa-d9d65591dd5a"/>
    <ds:schemaRef ds:uri="http://purl.org/dc/dcmitype/"/>
  </ds:schemaRefs>
</ds:datastoreItem>
</file>

<file path=customXml/itemProps3.xml><?xml version="1.0" encoding="utf-8"?>
<ds:datastoreItem xmlns:ds="http://schemas.openxmlformats.org/officeDocument/2006/customXml" ds:itemID="{E58C5A04-A7B6-4777-B00B-8FCCC6BB34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【総額及び平均額】賃上げ支援事業実績報告書</vt:lpstr>
      <vt:lpstr>別紙（2.0％超部分算定シート）</vt:lpstr>
      <vt:lpstr>【参考】集計用シート（賃上げ支援事業）</vt:lpstr>
      <vt:lpstr>【総額及び平均額】賃上げ支援事業実績報告書（法人単位）</vt:lpstr>
      <vt:lpstr>対象施設報告シート（法人単位）</vt:lpstr>
      <vt:lpstr>別紙（2.0％超部分算定シート）（法人単位）</vt:lpstr>
      <vt:lpstr>都道府県リスト</vt:lpstr>
      <vt:lpstr>【総額及び平均額】賃上げ支援事業実績報告書!Print_Area</vt:lpstr>
      <vt:lpstr>'【総額及び平均額】賃上げ支援事業実績報告書（法人単位）'!Print_Area</vt:lpstr>
      <vt:lpstr>'別紙（2.0％超部分算定シート）'!Print_Area</vt:lpstr>
      <vt:lpstr>'別紙（2.0％超部分算定シート）（法人単位）'!Print_Area</vt:lpstr>
      <vt:lpstr>【総額及び平均額】賃上げ支援事業実績報告書!Print_Titles</vt:lpstr>
      <vt:lpstr>'【総額及び平均額】賃上げ支援事業実績報告書（法人単位）'!Print_Titles</vt:lpstr>
      <vt:lpstr>'別紙（2.0％超部分算定シート）'!Print_Titles</vt:lpstr>
      <vt:lpstr>'別紙（2.0％超部分算定シート）（法人単位）'!Print_Titles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宇都宮 里紗</cp:lastModifiedBy>
  <cp:revision>2</cp:revision>
  <cp:lastPrinted>2026-05-25T09:14:25Z</cp:lastPrinted>
  <dcterms:created xsi:type="dcterms:W3CDTF">2017-10-26T07:12:00Z</dcterms:created>
  <dcterms:modified xsi:type="dcterms:W3CDTF">2026-06-15T00:41:10Z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