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64B6132E-FCD2-45AE-A490-5CE023355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1表(一般会計）" sheetId="1" r:id="rId1"/>
    <sheet name="A-1裏(一般会計）" sheetId="2" r:id="rId2"/>
    <sheet name="A-1表(一般会計）　集計" sheetId="4" r:id="rId3"/>
    <sheet name="A-1裏(一般会計）　集計" sheetId="5" r:id="rId4"/>
  </sheets>
  <definedNames>
    <definedName name="_xlnm.Print_Area" localSheetId="0">'A-1表(一般会計）'!$A$1:$P$79</definedName>
    <definedName name="_xlnm.Print_Area" localSheetId="1">'A-1裏(一般会計）'!$A$1:$Q$66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J7" i="4" l="1"/>
  <c r="Q7" i="4"/>
  <c r="P7" i="4"/>
  <c r="O7" i="4"/>
  <c r="N7" i="4"/>
  <c r="M7" i="4"/>
  <c r="L7" i="4"/>
  <c r="K7" i="4"/>
  <c r="I7" i="4"/>
  <c r="CT7" i="4" l="1"/>
  <c r="CS7" i="4"/>
  <c r="CR7" i="4"/>
  <c r="CQ7" i="4"/>
  <c r="CP7" i="4"/>
  <c r="CO7" i="4"/>
  <c r="CN7" i="4"/>
  <c r="CM7" i="4"/>
  <c r="CL7" i="4"/>
  <c r="CK7" i="4"/>
  <c r="CJ7" i="4"/>
  <c r="CI7" i="4"/>
  <c r="EO7" i="5" l="1"/>
  <c r="EN7" i="5"/>
  <c r="EM7" i="5"/>
  <c r="EL7" i="5"/>
  <c r="EK7" i="5"/>
  <c r="EJ7" i="5"/>
  <c r="EI7" i="5"/>
  <c r="EH7" i="5"/>
  <c r="EG7" i="5"/>
  <c r="EF7" i="5"/>
  <c r="ED7" i="5"/>
  <c r="EE7" i="5"/>
  <c r="EC7" i="5"/>
  <c r="EB7" i="5"/>
  <c r="CG7" i="4"/>
  <c r="CF7" i="4"/>
  <c r="CE7" i="4"/>
  <c r="CD7" i="4"/>
  <c r="CC7" i="4"/>
  <c r="CB7" i="4"/>
  <c r="CA7" i="4"/>
  <c r="BY7" i="4"/>
  <c r="BX7" i="4"/>
  <c r="BW7" i="4"/>
  <c r="BV7" i="4"/>
  <c r="BU7" i="4"/>
  <c r="BT7" i="4"/>
  <c r="BP7" i="4"/>
  <c r="BO7" i="4"/>
  <c r="BM7" i="4"/>
  <c r="BK7" i="4"/>
  <c r="BJ7" i="4"/>
  <c r="BI7" i="4"/>
  <c r="BH7" i="4"/>
  <c r="BG7" i="4"/>
  <c r="BF7" i="4"/>
  <c r="BD7" i="4"/>
  <c r="BC7" i="4"/>
  <c r="BB7" i="4"/>
  <c r="AZ7" i="4"/>
  <c r="AY7" i="4"/>
  <c r="AX7" i="4"/>
  <c r="AV7" i="4"/>
  <c r="AU7" i="4"/>
  <c r="AS7" i="4"/>
  <c r="AQ7" i="4"/>
  <c r="AP7" i="4"/>
  <c r="AO7" i="4"/>
  <c r="AN7" i="4"/>
  <c r="AM7" i="4"/>
  <c r="AL7" i="4"/>
  <c r="AK7" i="4"/>
  <c r="AI7" i="4"/>
  <c r="AH7" i="4"/>
  <c r="AG7" i="4"/>
  <c r="AC7" i="4"/>
  <c r="AB7" i="4"/>
  <c r="AA7" i="4"/>
  <c r="Z7" i="4"/>
  <c r="Y7" i="4"/>
  <c r="X7" i="4"/>
  <c r="W7" i="4"/>
  <c r="T7" i="4"/>
  <c r="R7" i="4"/>
  <c r="H7" i="4"/>
  <c r="G7" i="4"/>
  <c r="E12" i="2" l="1"/>
  <c r="B82" i="1" l="1"/>
  <c r="BS7" i="4" l="1"/>
  <c r="U7" i="4"/>
  <c r="F7" i="4"/>
  <c r="E7" i="4"/>
  <c r="D7" i="4"/>
  <c r="C7" i="4"/>
  <c r="BD7" i="5"/>
  <c r="BC7" i="5"/>
  <c r="BB7" i="5"/>
  <c r="BA7" i="5"/>
  <c r="AZ7" i="5"/>
  <c r="AX7" i="5"/>
  <c r="AW7" i="5"/>
  <c r="AV7" i="5"/>
  <c r="AT7" i="5"/>
  <c r="AS7" i="5"/>
  <c r="AR7" i="5"/>
  <c r="AQ7" i="5"/>
  <c r="AO7" i="5"/>
  <c r="AN7" i="5"/>
  <c r="AL7" i="5"/>
  <c r="AK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S7" i="5"/>
  <c r="ER7" i="5"/>
  <c r="EQ7" i="5"/>
  <c r="CT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C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BV7" i="5"/>
  <c r="BO7" i="5"/>
  <c r="BM7" i="5"/>
  <c r="BL7" i="5"/>
  <c r="BK7" i="5"/>
  <c r="BJ7" i="5"/>
  <c r="BI7" i="5"/>
  <c r="BH7" i="5"/>
  <c r="CA7" i="5"/>
  <c r="BZ7" i="5"/>
  <c r="BY7" i="5"/>
  <c r="BX7" i="5"/>
  <c r="BW7" i="5"/>
  <c r="BT7" i="5"/>
  <c r="BS7" i="5"/>
  <c r="BR7" i="5"/>
  <c r="BQ7" i="5"/>
  <c r="BP7" i="5"/>
  <c r="N58" i="2" l="1"/>
  <c r="E58" i="2"/>
  <c r="AY7" i="5" s="1"/>
  <c r="E54" i="2"/>
  <c r="AU7" i="5" s="1"/>
  <c r="N46" i="2"/>
  <c r="L46" i="2"/>
  <c r="P43" i="2"/>
  <c r="DZ7" i="5" s="1"/>
  <c r="P42" i="2"/>
  <c r="DY7" i="5" s="1"/>
  <c r="P41" i="2"/>
  <c r="DX7" i="5" s="1"/>
  <c r="P40" i="2"/>
  <c r="DW7" i="5" s="1"/>
  <c r="P39" i="2"/>
  <c r="DV7" i="5" s="1"/>
  <c r="P37" i="2"/>
  <c r="DU7" i="5" s="1"/>
  <c r="P36" i="2"/>
  <c r="DT7" i="5" s="1"/>
  <c r="P35" i="2"/>
  <c r="DS7" i="5" s="1"/>
  <c r="P34" i="2"/>
  <c r="DR7" i="5" s="1"/>
  <c r="P33" i="2"/>
  <c r="DQ7" i="5" s="1"/>
  <c r="P32" i="2"/>
  <c r="DP7" i="5" s="1"/>
  <c r="P31" i="2"/>
  <c r="DO7" i="5" s="1"/>
  <c r="P30" i="2"/>
  <c r="DN7" i="5" s="1"/>
  <c r="P29" i="2"/>
  <c r="DM7" i="5" s="1"/>
  <c r="P28" i="2"/>
  <c r="DL7" i="5" s="1"/>
  <c r="P27" i="2"/>
  <c r="DK7" i="5" s="1"/>
  <c r="E24" i="2"/>
  <c r="Q7" i="5" s="1"/>
  <c r="P21" i="2"/>
  <c r="N21" i="2"/>
  <c r="L21" i="2"/>
  <c r="E64" i="1"/>
  <c r="BE7" i="4" s="1"/>
  <c r="E60" i="1"/>
  <c r="BA7" i="4" s="1"/>
  <c r="E56" i="1"/>
  <c r="AW7" i="4" s="1"/>
  <c r="M52" i="1"/>
  <c r="E43" i="1"/>
  <c r="AJ7" i="4" s="1"/>
  <c r="N41" i="1"/>
  <c r="L41" i="1"/>
  <c r="E39" i="1"/>
  <c r="AF7" i="4" s="1"/>
  <c r="E29" i="1"/>
  <c r="V7" i="4" s="1"/>
  <c r="E26" i="1"/>
  <c r="E53" i="1" l="1"/>
  <c r="AT7" i="4" s="1"/>
  <c r="BZ7" i="4"/>
  <c r="E65" i="2"/>
  <c r="BF7" i="5" s="1"/>
  <c r="EP7" i="5"/>
  <c r="E64" i="2"/>
  <c r="BE7" i="5" s="1"/>
  <c r="DJ7" i="5"/>
  <c r="E73" i="1"/>
  <c r="BN7" i="4" s="1"/>
  <c r="CH7" i="4"/>
  <c r="E76" i="1"/>
  <c r="BQ7" i="4" s="1"/>
  <c r="CU7" i="4"/>
  <c r="S7" i="4"/>
  <c r="E42" i="2"/>
  <c r="AI7" i="5" s="1"/>
  <c r="CS7" i="5"/>
  <c r="E49" i="2"/>
  <c r="AP7" i="5" s="1"/>
  <c r="CB7" i="5"/>
  <c r="E46" i="2"/>
  <c r="BU7" i="5"/>
  <c r="E41" i="2"/>
  <c r="AH7" i="5" s="1"/>
  <c r="BN7" i="5"/>
  <c r="P46" i="2"/>
  <c r="EA7" i="5" s="1"/>
  <c r="E38" i="1"/>
  <c r="AE7" i="4" s="1"/>
  <c r="E71" i="1" l="1"/>
  <c r="BL7" i="4" s="1"/>
  <c r="E43" i="2"/>
  <c r="AM7" i="5"/>
  <c r="E51" i="1" l="1"/>
  <c r="AR7" i="4" s="1"/>
  <c r="AJ7" i="5"/>
  <c r="E66" i="2"/>
  <c r="BG7" i="5" s="1"/>
  <c r="E37" i="1" l="1"/>
  <c r="E77" i="1" l="1"/>
  <c r="BR7" i="4" s="1"/>
  <c r="AD7" i="4"/>
</calcChain>
</file>

<file path=xl/sharedStrings.xml><?xml version="1.0" encoding="utf-8"?>
<sst xmlns="http://schemas.openxmlformats.org/spreadsheetml/2006/main" count="1188" uniqueCount="489">
  <si>
    <t>機関等名</t>
    <rPh sb="0" eb="2">
      <t>キカン</t>
    </rPh>
    <rPh sb="2" eb="3">
      <t>トウ</t>
    </rPh>
    <rPh sb="3" eb="4">
      <t>メイ</t>
    </rPh>
    <phoneticPr fontId="3"/>
  </si>
  <si>
    <t>所在地</t>
    <rPh sb="0" eb="3">
      <t>ショザイチ</t>
    </rPh>
    <phoneticPr fontId="3"/>
  </si>
  <si>
    <t>包括される下部機関等</t>
    <rPh sb="0" eb="2">
      <t>ホウカツ</t>
    </rPh>
    <rPh sb="5" eb="7">
      <t>カブ</t>
    </rPh>
    <rPh sb="7" eb="9">
      <t>キカン</t>
    </rPh>
    <rPh sb="9" eb="10">
      <t>トウ</t>
    </rPh>
    <phoneticPr fontId="3"/>
  </si>
  <si>
    <t>この調査票に含まれる「岩手県所在」下部機関等の名称</t>
    <rPh sb="2" eb="4">
      <t>チョウサ</t>
    </rPh>
    <rPh sb="4" eb="5">
      <t>ヒョウ</t>
    </rPh>
    <rPh sb="6" eb="7">
      <t>フク</t>
    </rPh>
    <rPh sb="11" eb="14">
      <t>イワテケン</t>
    </rPh>
    <rPh sb="14" eb="16">
      <t>ショザイ</t>
    </rPh>
    <rPh sb="17" eb="19">
      <t>カブ</t>
    </rPh>
    <rPh sb="19" eb="21">
      <t>キカン</t>
    </rPh>
    <rPh sb="21" eb="22">
      <t>トウ</t>
    </rPh>
    <rPh sb="23" eb="25">
      <t>メイショウ</t>
    </rPh>
    <phoneticPr fontId="3"/>
  </si>
  <si>
    <t>職員数（年度末）</t>
    <rPh sb="0" eb="3">
      <t>ショクインスウ</t>
    </rPh>
    <rPh sb="4" eb="7">
      <t>ネンドマツ</t>
    </rPh>
    <phoneticPr fontId="3"/>
  </si>
  <si>
    <t>（単位：千円）</t>
    <rPh sb="1" eb="3">
      <t>タンイ</t>
    </rPh>
    <rPh sb="4" eb="6">
      <t>センエン</t>
    </rPh>
    <phoneticPr fontId="3"/>
  </si>
  <si>
    <t>〔明細表１　（負担金等の明細）〕</t>
    <rPh sb="1" eb="3">
      <t>メイサイ</t>
    </rPh>
    <rPh sb="3" eb="4">
      <t>ヒョウ</t>
    </rPh>
    <rPh sb="7" eb="10">
      <t>フタンキン</t>
    </rPh>
    <rPh sb="10" eb="11">
      <t>トウ</t>
    </rPh>
    <rPh sb="12" eb="14">
      <t>メイサイ</t>
    </rPh>
    <phoneticPr fontId="3"/>
  </si>
  <si>
    <t>区　分</t>
    <rPh sb="0" eb="1">
      <t>ク</t>
    </rPh>
    <rPh sb="2" eb="3">
      <t>ブン</t>
    </rPh>
    <phoneticPr fontId="3"/>
  </si>
  <si>
    <t>金　額</t>
    <rPh sb="0" eb="1">
      <t>キン</t>
    </rPh>
    <rPh sb="2" eb="3">
      <t>ガク</t>
    </rPh>
    <phoneticPr fontId="3"/>
  </si>
  <si>
    <t>№</t>
    <phoneticPr fontId="3"/>
  </si>
  <si>
    <t>備　考</t>
    <rPh sb="0" eb="1">
      <t>ソナエ</t>
    </rPh>
    <rPh sb="2" eb="3">
      <t>コウ</t>
    </rPh>
    <phoneticPr fontId="3"/>
  </si>
  <si>
    <t>№28</t>
    <phoneticPr fontId="3"/>
  </si>
  <si>
    <t>№48</t>
    <phoneticPr fontId="3"/>
  </si>
  <si>
    <t>公共事業費</t>
    <rPh sb="0" eb="2">
      <t>コウキョウ</t>
    </rPh>
    <rPh sb="2" eb="5">
      <t>ジギョウヒ</t>
    </rPh>
    <phoneticPr fontId="3"/>
  </si>
  <si>
    <t>雑入・各種</t>
    <rPh sb="0" eb="1">
      <t>ザツ</t>
    </rPh>
    <rPh sb="1" eb="2">
      <t>ニュウ</t>
    </rPh>
    <rPh sb="3" eb="5">
      <t>カクシュ</t>
    </rPh>
    <phoneticPr fontId="3"/>
  </si>
  <si>
    <t>１　租税及び印紙収入</t>
    <rPh sb="2" eb="4">
      <t>ソゼイ</t>
    </rPh>
    <rPh sb="4" eb="5">
      <t>オヨ</t>
    </rPh>
    <rPh sb="6" eb="8">
      <t>インシ</t>
    </rPh>
    <rPh sb="8" eb="10">
      <t>シュウニュウ</t>
    </rPh>
    <phoneticPr fontId="3"/>
  </si>
  <si>
    <t>01</t>
    <phoneticPr fontId="3"/>
  </si>
  <si>
    <t>負担金</t>
    <rPh sb="0" eb="3">
      <t>フタンキン</t>
    </rPh>
    <phoneticPr fontId="3"/>
  </si>
  <si>
    <t>（１）　租税</t>
    <rPh sb="4" eb="6">
      <t>ソゼイ</t>
    </rPh>
    <phoneticPr fontId="3"/>
  </si>
  <si>
    <t>02</t>
    <phoneticPr fontId="3"/>
  </si>
  <si>
    <t>岩手県から</t>
    <rPh sb="0" eb="3">
      <t>イワテケン</t>
    </rPh>
    <phoneticPr fontId="3"/>
  </si>
  <si>
    <t>（２）　印紙収入</t>
    <rPh sb="4" eb="6">
      <t>インシ</t>
    </rPh>
    <rPh sb="6" eb="8">
      <t>シュウニュウ</t>
    </rPh>
    <phoneticPr fontId="3"/>
  </si>
  <si>
    <t>03</t>
    <phoneticPr fontId="3"/>
  </si>
  <si>
    <t>２　官業益金及び官業収入</t>
    <rPh sb="2" eb="4">
      <t>カンギョウ</t>
    </rPh>
    <rPh sb="4" eb="5">
      <t>エキ</t>
    </rPh>
    <rPh sb="5" eb="6">
      <t>キン</t>
    </rPh>
    <rPh sb="6" eb="7">
      <t>オヨ</t>
    </rPh>
    <rPh sb="8" eb="10">
      <t>カンギョウ</t>
    </rPh>
    <rPh sb="10" eb="12">
      <t>シュウニュウ</t>
    </rPh>
    <phoneticPr fontId="3"/>
  </si>
  <si>
    <t>04</t>
    <phoneticPr fontId="3"/>
  </si>
  <si>
    <t>市町村から</t>
    <rPh sb="0" eb="1">
      <t>シ</t>
    </rPh>
    <rPh sb="1" eb="2">
      <t>チョウ</t>
    </rPh>
    <rPh sb="2" eb="3">
      <t>ソン</t>
    </rPh>
    <phoneticPr fontId="3"/>
  </si>
  <si>
    <t>（１）　官業益金</t>
    <rPh sb="4" eb="6">
      <t>カンギョウ</t>
    </rPh>
    <rPh sb="6" eb="7">
      <t>エキ</t>
    </rPh>
    <rPh sb="7" eb="8">
      <t>キン</t>
    </rPh>
    <phoneticPr fontId="3"/>
  </si>
  <si>
    <t>05</t>
    <phoneticPr fontId="3"/>
  </si>
  <si>
    <t>（２）　官業収入（病院、療養所収入）</t>
    <rPh sb="4" eb="6">
      <t>カンギョウ</t>
    </rPh>
    <rPh sb="6" eb="8">
      <t>シュウニュウ</t>
    </rPh>
    <rPh sb="9" eb="11">
      <t>ビョウイン</t>
    </rPh>
    <rPh sb="12" eb="14">
      <t>リョウヨウ</t>
    </rPh>
    <rPh sb="14" eb="15">
      <t>ジョ</t>
    </rPh>
    <rPh sb="15" eb="17">
      <t>シュウニュウ</t>
    </rPh>
    <phoneticPr fontId="3"/>
  </si>
  <si>
    <t>06</t>
    <phoneticPr fontId="3"/>
  </si>
  <si>
    <t>県外地方公共団体から</t>
    <rPh sb="0" eb="2">
      <t>ケンガイ</t>
    </rPh>
    <rPh sb="2" eb="4">
      <t>チホウ</t>
    </rPh>
    <rPh sb="4" eb="6">
      <t>コウキョウ</t>
    </rPh>
    <rPh sb="6" eb="8">
      <t>ダンタイ</t>
    </rPh>
    <phoneticPr fontId="3"/>
  </si>
  <si>
    <t>３　政府資産整理収入</t>
    <rPh sb="2" eb="3">
      <t>セイ</t>
    </rPh>
    <rPh sb="3" eb="4">
      <t>フ</t>
    </rPh>
    <rPh sb="4" eb="6">
      <t>シサン</t>
    </rPh>
    <rPh sb="6" eb="8">
      <t>セイリ</t>
    </rPh>
    <rPh sb="8" eb="10">
      <t>シュウニュウ</t>
    </rPh>
    <phoneticPr fontId="3"/>
  </si>
  <si>
    <t>07</t>
    <phoneticPr fontId="3"/>
  </si>
  <si>
    <t>うち国有財産売却収入</t>
    <rPh sb="2" eb="4">
      <t>コクユウ</t>
    </rPh>
    <rPh sb="4" eb="6">
      <t>ザイサン</t>
    </rPh>
    <rPh sb="6" eb="8">
      <t>バイキャク</t>
    </rPh>
    <rPh sb="8" eb="10">
      <t>シュウニュウ</t>
    </rPh>
    <phoneticPr fontId="3"/>
  </si>
  <si>
    <t>08</t>
    <phoneticPr fontId="3"/>
  </si>
  <si>
    <t>企業から</t>
    <rPh sb="0" eb="2">
      <t>キギョウ</t>
    </rPh>
    <phoneticPr fontId="3"/>
  </si>
  <si>
    <t>ア　うち土地、立木竹売払収入</t>
    <rPh sb="4" eb="6">
      <t>トチ</t>
    </rPh>
    <rPh sb="7" eb="9">
      <t>タチキ</t>
    </rPh>
    <rPh sb="9" eb="10">
      <t>タケ</t>
    </rPh>
    <rPh sb="10" eb="12">
      <t>ウリハラ</t>
    </rPh>
    <rPh sb="12" eb="14">
      <t>シュウニュウ</t>
    </rPh>
    <phoneticPr fontId="3"/>
  </si>
  <si>
    <t>09</t>
    <phoneticPr fontId="3"/>
  </si>
  <si>
    <t>イ　うち建物、工作物、機械売払収入</t>
    <rPh sb="4" eb="6">
      <t>タテモノ</t>
    </rPh>
    <rPh sb="7" eb="10">
      <t>コウサクブツ</t>
    </rPh>
    <rPh sb="11" eb="13">
      <t>キカイ</t>
    </rPh>
    <rPh sb="13" eb="15">
      <t>ウリハラ</t>
    </rPh>
    <rPh sb="15" eb="17">
      <t>シュウニュウ</t>
    </rPh>
    <phoneticPr fontId="3"/>
  </si>
  <si>
    <t>10</t>
    <phoneticPr fontId="3"/>
  </si>
  <si>
    <t>個人から</t>
    <rPh sb="0" eb="2">
      <t>コジン</t>
    </rPh>
    <phoneticPr fontId="3"/>
  </si>
  <si>
    <t>ウ　うち証券売払収入</t>
    <rPh sb="4" eb="6">
      <t>ショウケン</t>
    </rPh>
    <rPh sb="6" eb="8">
      <t>ウリハラ</t>
    </rPh>
    <rPh sb="8" eb="10">
      <t>シュウニュウ</t>
    </rPh>
    <phoneticPr fontId="3"/>
  </si>
  <si>
    <t>11</t>
    <phoneticPr fontId="3"/>
  </si>
  <si>
    <t>４　雑収入</t>
    <rPh sb="2" eb="3">
      <t>ザツ</t>
    </rPh>
    <rPh sb="3" eb="5">
      <t>シュウニュウ</t>
    </rPh>
    <phoneticPr fontId="3"/>
  </si>
  <si>
    <t>12</t>
    <phoneticPr fontId="3"/>
  </si>
  <si>
    <t>対家計民間非営利団体から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"/>
  </si>
  <si>
    <t>（１）　国有財産利用収入</t>
    <rPh sb="4" eb="6">
      <t>コクユウ</t>
    </rPh>
    <rPh sb="6" eb="8">
      <t>ザイサン</t>
    </rPh>
    <rPh sb="8" eb="10">
      <t>リヨウ</t>
    </rPh>
    <rPh sb="10" eb="12">
      <t>シュウニュウ</t>
    </rPh>
    <phoneticPr fontId="3"/>
  </si>
  <si>
    <t>13</t>
    <phoneticPr fontId="3"/>
  </si>
  <si>
    <t>ア　国有財産貸付収入</t>
    <rPh sb="2" eb="4">
      <t>コクユウ</t>
    </rPh>
    <rPh sb="4" eb="6">
      <t>ザイサン</t>
    </rPh>
    <rPh sb="6" eb="8">
      <t>カシツケ</t>
    </rPh>
    <rPh sb="8" eb="10">
      <t>シュウニュウ</t>
    </rPh>
    <phoneticPr fontId="3"/>
  </si>
  <si>
    <t>14</t>
    <phoneticPr fontId="3"/>
  </si>
  <si>
    <t>国の他会計から</t>
    <rPh sb="0" eb="1">
      <t>クニ</t>
    </rPh>
    <rPh sb="2" eb="3">
      <t>タ</t>
    </rPh>
    <rPh sb="3" eb="5">
      <t>カイケイ</t>
    </rPh>
    <phoneticPr fontId="3"/>
  </si>
  <si>
    <t>①　公務員宿舎貸付料</t>
    <rPh sb="2" eb="5">
      <t>コウムイン</t>
    </rPh>
    <rPh sb="5" eb="7">
      <t>シュクシャ</t>
    </rPh>
    <rPh sb="7" eb="9">
      <t>カシツケ</t>
    </rPh>
    <rPh sb="9" eb="10">
      <t>リョウ</t>
    </rPh>
    <phoneticPr fontId="3"/>
  </si>
  <si>
    <t>15</t>
    <phoneticPr fontId="3"/>
  </si>
  <si>
    <t>②　土地、水面貸付料</t>
    <rPh sb="2" eb="4">
      <t>トチ</t>
    </rPh>
    <rPh sb="5" eb="7">
      <t>スイメン</t>
    </rPh>
    <rPh sb="7" eb="9">
      <t>カシツケ</t>
    </rPh>
    <rPh sb="9" eb="10">
      <t>リョウ</t>
    </rPh>
    <phoneticPr fontId="3"/>
  </si>
  <si>
    <t>16</t>
    <phoneticPr fontId="3"/>
  </si>
  <si>
    <t>合　　計</t>
    <rPh sb="0" eb="1">
      <t>ゴウ</t>
    </rPh>
    <rPh sb="3" eb="4">
      <t>ケイ</t>
    </rPh>
    <phoneticPr fontId="3"/>
  </si>
  <si>
    <t>③　その他</t>
    <rPh sb="4" eb="5">
      <t>タ</t>
    </rPh>
    <phoneticPr fontId="3"/>
  </si>
  <si>
    <t>17</t>
    <phoneticPr fontId="3"/>
  </si>
  <si>
    <t>a</t>
    <phoneticPr fontId="3"/>
  </si>
  <si>
    <t>イ　国有財産使用収入</t>
    <rPh sb="2" eb="4">
      <t>コクユウ</t>
    </rPh>
    <rPh sb="4" eb="6">
      <t>ザイサン</t>
    </rPh>
    <rPh sb="6" eb="8">
      <t>シヨウ</t>
    </rPh>
    <rPh sb="8" eb="10">
      <t>シュウニュウ</t>
    </rPh>
    <phoneticPr fontId="3"/>
  </si>
  <si>
    <t>18</t>
    <phoneticPr fontId="3"/>
  </si>
  <si>
    <t>①　版権及び特許権等収入</t>
    <rPh sb="2" eb="4">
      <t>ハンケン</t>
    </rPh>
    <rPh sb="4" eb="5">
      <t>オヨ</t>
    </rPh>
    <rPh sb="6" eb="9">
      <t>トッキョケン</t>
    </rPh>
    <rPh sb="9" eb="10">
      <t>トウ</t>
    </rPh>
    <rPh sb="10" eb="12">
      <t>シュウニュウ</t>
    </rPh>
    <phoneticPr fontId="3"/>
  </si>
  <si>
    <t>19</t>
    <phoneticPr fontId="3"/>
  </si>
  <si>
    <t>〔明細表２　（その他の歳入の明細）〕</t>
    <rPh sb="1" eb="3">
      <t>メイサイ</t>
    </rPh>
    <rPh sb="3" eb="4">
      <t>ヒョウ</t>
    </rPh>
    <rPh sb="9" eb="10">
      <t>タ</t>
    </rPh>
    <rPh sb="11" eb="13">
      <t>サイニュウ</t>
    </rPh>
    <rPh sb="14" eb="16">
      <t>メイサイ</t>
    </rPh>
    <phoneticPr fontId="3"/>
  </si>
  <si>
    <t>②　寄宿舎</t>
    <rPh sb="2" eb="5">
      <t>キシュクシャ</t>
    </rPh>
    <phoneticPr fontId="3"/>
  </si>
  <si>
    <t>20</t>
    <phoneticPr fontId="3"/>
  </si>
  <si>
    <t>③　入場料等収入</t>
    <rPh sb="2" eb="5">
      <t>ニュウジョウリョウ</t>
    </rPh>
    <rPh sb="5" eb="6">
      <t>トウ</t>
    </rPh>
    <rPh sb="6" eb="8">
      <t>シュウニュウ</t>
    </rPh>
    <phoneticPr fontId="3"/>
  </si>
  <si>
    <t>21</t>
    <phoneticPr fontId="3"/>
  </si>
  <si>
    <t>④　その他</t>
    <rPh sb="4" eb="5">
      <t>タ</t>
    </rPh>
    <phoneticPr fontId="3"/>
  </si>
  <si>
    <t>22</t>
    <phoneticPr fontId="3"/>
  </si>
  <si>
    <t>b</t>
    <phoneticPr fontId="3"/>
  </si>
  <si>
    <t>ウ　配当金</t>
    <rPh sb="2" eb="5">
      <t>ハイトウキン</t>
    </rPh>
    <phoneticPr fontId="3"/>
  </si>
  <si>
    <t>23</t>
    <phoneticPr fontId="3"/>
  </si>
  <si>
    <t>エ　利子</t>
    <rPh sb="2" eb="4">
      <t>リシ</t>
    </rPh>
    <phoneticPr fontId="3"/>
  </si>
  <si>
    <t>24</t>
    <phoneticPr fontId="3"/>
  </si>
  <si>
    <t>（２）　納付金</t>
    <rPh sb="4" eb="7">
      <t>ノウフキン</t>
    </rPh>
    <phoneticPr fontId="3"/>
  </si>
  <si>
    <t>25</t>
    <phoneticPr fontId="3"/>
  </si>
  <si>
    <t>（３）　諸（雑）収入</t>
    <rPh sb="4" eb="5">
      <t>ショ</t>
    </rPh>
    <rPh sb="6" eb="7">
      <t>ザツ</t>
    </rPh>
    <rPh sb="8" eb="10">
      <t>シュウニュウ</t>
    </rPh>
    <phoneticPr fontId="3"/>
  </si>
  <si>
    <t>26</t>
    <phoneticPr fontId="3"/>
  </si>
  <si>
    <t>ア　特別会計受入金</t>
    <rPh sb="2" eb="4">
      <t>トクベツ</t>
    </rPh>
    <rPh sb="4" eb="6">
      <t>カイケイ</t>
    </rPh>
    <rPh sb="6" eb="8">
      <t>ウケイ</t>
    </rPh>
    <rPh sb="8" eb="9">
      <t>キン</t>
    </rPh>
    <phoneticPr fontId="3"/>
  </si>
  <si>
    <t>27</t>
    <phoneticPr fontId="3"/>
  </si>
  <si>
    <t>c</t>
    <phoneticPr fontId="3"/>
  </si>
  <si>
    <t>合　計</t>
    <rPh sb="0" eb="1">
      <t>ゴウ</t>
    </rPh>
    <rPh sb="2" eb="3">
      <t>ケイ</t>
    </rPh>
    <phoneticPr fontId="3"/>
  </si>
  <si>
    <t>イ　公共事業費負担金</t>
    <rPh sb="2" eb="4">
      <t>コウキョウ</t>
    </rPh>
    <rPh sb="4" eb="7">
      <t>ジギョウヒ</t>
    </rPh>
    <rPh sb="7" eb="10">
      <t>フタンキン</t>
    </rPh>
    <phoneticPr fontId="3"/>
  </si>
  <si>
    <t>28</t>
    <phoneticPr fontId="3"/>
  </si>
  <si>
    <t>ウ　授業料及び入学検定料</t>
    <rPh sb="2" eb="5">
      <t>ジュギョウリョウ</t>
    </rPh>
    <rPh sb="5" eb="6">
      <t>オヨ</t>
    </rPh>
    <rPh sb="7" eb="9">
      <t>ニュウガク</t>
    </rPh>
    <rPh sb="9" eb="11">
      <t>ケンテイ</t>
    </rPh>
    <rPh sb="11" eb="12">
      <t>リョウ</t>
    </rPh>
    <phoneticPr fontId="3"/>
  </si>
  <si>
    <t>29</t>
    <phoneticPr fontId="3"/>
  </si>
  <si>
    <t>〔備考欄の説明〕</t>
    <rPh sb="1" eb="3">
      <t>ビコウ</t>
    </rPh>
    <rPh sb="3" eb="4">
      <t>ラン</t>
    </rPh>
    <rPh sb="5" eb="7">
      <t>セツメイ</t>
    </rPh>
    <phoneticPr fontId="3"/>
  </si>
  <si>
    <t>エ　許可及び手数料</t>
    <rPh sb="2" eb="4">
      <t>キョカ</t>
    </rPh>
    <rPh sb="4" eb="5">
      <t>オヨ</t>
    </rPh>
    <rPh sb="6" eb="9">
      <t>テスウリョウ</t>
    </rPh>
    <phoneticPr fontId="3"/>
  </si>
  <si>
    <t>30</t>
    <phoneticPr fontId="3"/>
  </si>
  <si>
    <t>備考（記号）</t>
    <rPh sb="0" eb="2">
      <t>ビコウ</t>
    </rPh>
    <rPh sb="3" eb="5">
      <t>キゴウ</t>
    </rPh>
    <phoneticPr fontId="3"/>
  </si>
  <si>
    <t>各区分に含まれる項目又は注意事項</t>
    <rPh sb="0" eb="1">
      <t>カク</t>
    </rPh>
    <rPh sb="1" eb="3">
      <t>クブン</t>
    </rPh>
    <rPh sb="4" eb="5">
      <t>フク</t>
    </rPh>
    <rPh sb="8" eb="10">
      <t>コウモク</t>
    </rPh>
    <rPh sb="10" eb="11">
      <t>マタ</t>
    </rPh>
    <rPh sb="12" eb="14">
      <t>チュウイ</t>
    </rPh>
    <rPh sb="14" eb="16">
      <t>ジコウ</t>
    </rPh>
    <phoneticPr fontId="3"/>
  </si>
  <si>
    <t>オ　受託調査試験、役務収入</t>
    <rPh sb="2" eb="4">
      <t>ジュタク</t>
    </rPh>
    <rPh sb="4" eb="6">
      <t>チョウサ</t>
    </rPh>
    <rPh sb="6" eb="8">
      <t>シケン</t>
    </rPh>
    <rPh sb="9" eb="11">
      <t>エキム</t>
    </rPh>
    <rPh sb="11" eb="13">
      <t>シュウニュウ</t>
    </rPh>
    <phoneticPr fontId="3"/>
  </si>
  <si>
    <t>31</t>
    <phoneticPr fontId="3"/>
  </si>
  <si>
    <t>【歳入の部】</t>
    <rPh sb="1" eb="3">
      <t>サイニュウ</t>
    </rPh>
    <rPh sb="4" eb="5">
      <t>ブ</t>
    </rPh>
    <phoneticPr fontId="3"/>
  </si>
  <si>
    <t>①　受託工事収入</t>
    <rPh sb="2" eb="4">
      <t>ジュタク</t>
    </rPh>
    <rPh sb="4" eb="6">
      <t>コウジ</t>
    </rPh>
    <rPh sb="6" eb="8">
      <t>シュウニュウ</t>
    </rPh>
    <phoneticPr fontId="3"/>
  </si>
  <si>
    <t>32</t>
    <phoneticPr fontId="3"/>
  </si>
  <si>
    <t>建物及び物件貸付料、機械貸付料、学校財産貸付料</t>
    <rPh sb="0" eb="2">
      <t>タテモノ</t>
    </rPh>
    <rPh sb="2" eb="3">
      <t>オヨ</t>
    </rPh>
    <rPh sb="4" eb="6">
      <t>ブッケン</t>
    </rPh>
    <rPh sb="6" eb="8">
      <t>カシツケ</t>
    </rPh>
    <rPh sb="8" eb="9">
      <t>リョウ</t>
    </rPh>
    <rPh sb="10" eb="12">
      <t>キカイ</t>
    </rPh>
    <rPh sb="12" eb="14">
      <t>カシツケ</t>
    </rPh>
    <rPh sb="14" eb="15">
      <t>リョウ</t>
    </rPh>
    <rPh sb="16" eb="18">
      <t>ガッコウ</t>
    </rPh>
    <rPh sb="18" eb="20">
      <t>ザイサン</t>
    </rPh>
    <rPh sb="20" eb="22">
      <t>カシツケ</t>
    </rPh>
    <rPh sb="22" eb="23">
      <t>リョウ</t>
    </rPh>
    <phoneticPr fontId="3"/>
  </si>
  <si>
    <t>②　その他</t>
    <rPh sb="4" eb="5">
      <t>タ</t>
    </rPh>
    <phoneticPr fontId="3"/>
  </si>
  <si>
    <t>33</t>
    <phoneticPr fontId="3"/>
  </si>
  <si>
    <t>飛行場及び航空保安施設使用料</t>
    <rPh sb="0" eb="3">
      <t>ヒコウジョウ</t>
    </rPh>
    <rPh sb="3" eb="4">
      <t>オヨ</t>
    </rPh>
    <rPh sb="5" eb="7">
      <t>コウクウ</t>
    </rPh>
    <rPh sb="7" eb="9">
      <t>ホアン</t>
    </rPh>
    <rPh sb="9" eb="11">
      <t>シセツ</t>
    </rPh>
    <rPh sb="11" eb="13">
      <t>シヨウ</t>
    </rPh>
    <rPh sb="13" eb="14">
      <t>リョウ</t>
    </rPh>
    <phoneticPr fontId="3"/>
  </si>
  <si>
    <t>カ　懲罰及び没収金</t>
    <rPh sb="2" eb="4">
      <t>チョウバツ</t>
    </rPh>
    <rPh sb="4" eb="5">
      <t>オヨ</t>
    </rPh>
    <rPh sb="6" eb="8">
      <t>ボッシュウ</t>
    </rPh>
    <rPh sb="8" eb="9">
      <t>キン</t>
    </rPh>
    <phoneticPr fontId="3"/>
  </si>
  <si>
    <t>34</t>
    <phoneticPr fontId="3"/>
  </si>
  <si>
    <t>他会計（勘定）より受入</t>
    <rPh sb="0" eb="1">
      <t>タ</t>
    </rPh>
    <rPh sb="1" eb="3">
      <t>カイケイ</t>
    </rPh>
    <rPh sb="4" eb="6">
      <t>カンジョウ</t>
    </rPh>
    <rPh sb="9" eb="11">
      <t>ウケイレ</t>
    </rPh>
    <phoneticPr fontId="3"/>
  </si>
  <si>
    <t>キ　弁償及び返納金</t>
    <rPh sb="2" eb="4">
      <t>ベンショウ</t>
    </rPh>
    <rPh sb="4" eb="5">
      <t>オヨ</t>
    </rPh>
    <rPh sb="6" eb="8">
      <t>ヘンノウ</t>
    </rPh>
    <rPh sb="8" eb="9">
      <t>キン</t>
    </rPh>
    <phoneticPr fontId="3"/>
  </si>
  <si>
    <t>35</t>
    <phoneticPr fontId="3"/>
  </si>
  <si>
    <t>d</t>
    <phoneticPr fontId="3"/>
  </si>
  <si>
    <t>土地改良事業費負担金、国営造成施設管理費負担金、海岸整備事業費負担金、農業用施設災害復旧事業費負担金、河川等災害復旧事業費負担金、港湾災害復旧事業費負担金、治山災害復旧事業費負担金</t>
    <rPh sb="0" eb="2">
      <t>トチ</t>
    </rPh>
    <rPh sb="2" eb="4">
      <t>カイリョウ</t>
    </rPh>
    <rPh sb="4" eb="7">
      <t>ジギョウヒ</t>
    </rPh>
    <rPh sb="7" eb="9">
      <t>フタン</t>
    </rPh>
    <rPh sb="9" eb="10">
      <t>キン</t>
    </rPh>
    <rPh sb="11" eb="13">
      <t>コクエイ</t>
    </rPh>
    <rPh sb="13" eb="15">
      <t>ゾウセイ</t>
    </rPh>
    <rPh sb="15" eb="17">
      <t>シセツ</t>
    </rPh>
    <rPh sb="17" eb="20">
      <t>カンリヒ</t>
    </rPh>
    <rPh sb="20" eb="22">
      <t>フタン</t>
    </rPh>
    <rPh sb="22" eb="23">
      <t>キン</t>
    </rPh>
    <rPh sb="24" eb="26">
      <t>カイガン</t>
    </rPh>
    <rPh sb="26" eb="28">
      <t>セイビ</t>
    </rPh>
    <rPh sb="28" eb="30">
      <t>ジギョウ</t>
    </rPh>
    <rPh sb="30" eb="31">
      <t>ヒ</t>
    </rPh>
    <rPh sb="31" eb="33">
      <t>フタン</t>
    </rPh>
    <rPh sb="33" eb="34">
      <t>キン</t>
    </rPh>
    <rPh sb="35" eb="37">
      <t>ノウギョウ</t>
    </rPh>
    <rPh sb="37" eb="38">
      <t>ヨウ</t>
    </rPh>
    <rPh sb="38" eb="40">
      <t>シセツ</t>
    </rPh>
    <rPh sb="40" eb="42">
      <t>サイガイ</t>
    </rPh>
    <rPh sb="42" eb="44">
      <t>フッキュウ</t>
    </rPh>
    <rPh sb="44" eb="46">
      <t>ジギョウ</t>
    </rPh>
    <rPh sb="46" eb="47">
      <t>ヒ</t>
    </rPh>
    <rPh sb="47" eb="49">
      <t>フタン</t>
    </rPh>
    <rPh sb="49" eb="50">
      <t>キン</t>
    </rPh>
    <rPh sb="51" eb="53">
      <t>カセン</t>
    </rPh>
    <rPh sb="53" eb="54">
      <t>ナド</t>
    </rPh>
    <rPh sb="54" eb="56">
      <t>サイガイ</t>
    </rPh>
    <rPh sb="56" eb="58">
      <t>フッキュウ</t>
    </rPh>
    <rPh sb="58" eb="60">
      <t>ジギョウ</t>
    </rPh>
    <rPh sb="60" eb="61">
      <t>ヒ</t>
    </rPh>
    <rPh sb="61" eb="63">
      <t>フタン</t>
    </rPh>
    <rPh sb="63" eb="64">
      <t>キン</t>
    </rPh>
    <rPh sb="65" eb="67">
      <t>コウワン</t>
    </rPh>
    <rPh sb="67" eb="69">
      <t>サイガイ</t>
    </rPh>
    <rPh sb="69" eb="71">
      <t>フッキュウ</t>
    </rPh>
    <rPh sb="71" eb="73">
      <t>ジギョウ</t>
    </rPh>
    <rPh sb="73" eb="74">
      <t>ヒ</t>
    </rPh>
    <rPh sb="74" eb="77">
      <t>フタンキン</t>
    </rPh>
    <rPh sb="78" eb="80">
      <t>チサン</t>
    </rPh>
    <rPh sb="80" eb="82">
      <t>サイガイ</t>
    </rPh>
    <rPh sb="82" eb="84">
      <t>フッキュウ</t>
    </rPh>
    <rPh sb="84" eb="87">
      <t>ジギョウヒ</t>
    </rPh>
    <rPh sb="87" eb="90">
      <t>フタンキン</t>
    </rPh>
    <phoneticPr fontId="3"/>
  </si>
  <si>
    <t>①　弁償及び違約金</t>
    <rPh sb="2" eb="4">
      <t>ベンショウ</t>
    </rPh>
    <rPh sb="4" eb="5">
      <t>オヨ</t>
    </rPh>
    <rPh sb="6" eb="9">
      <t>イヤクキン</t>
    </rPh>
    <phoneticPr fontId="3"/>
  </si>
  <si>
    <t>36</t>
    <phoneticPr fontId="3"/>
  </si>
  <si>
    <t>②　返納金</t>
    <rPh sb="2" eb="4">
      <t>ヘンノウ</t>
    </rPh>
    <rPh sb="4" eb="5">
      <t>キン</t>
    </rPh>
    <phoneticPr fontId="3"/>
  </si>
  <si>
    <t>37</t>
    <phoneticPr fontId="3"/>
  </si>
  <si>
    <t>e</t>
    <phoneticPr fontId="3"/>
  </si>
  <si>
    <t>ク　矯正官署作業収入</t>
    <rPh sb="2" eb="4">
      <t>キョウセイ</t>
    </rPh>
    <rPh sb="4" eb="6">
      <t>カンショ</t>
    </rPh>
    <rPh sb="6" eb="8">
      <t>サギョウ</t>
    </rPh>
    <rPh sb="8" eb="10">
      <t>シュウニュウ</t>
    </rPh>
    <phoneticPr fontId="3"/>
  </si>
  <si>
    <t>38</t>
    <phoneticPr fontId="3"/>
  </si>
  <si>
    <t>戻入金、償還金</t>
    <rPh sb="0" eb="2">
      <t>モドシイレ</t>
    </rPh>
    <rPh sb="2" eb="3">
      <t>キン</t>
    </rPh>
    <rPh sb="4" eb="6">
      <t>ショウカン</t>
    </rPh>
    <rPh sb="6" eb="7">
      <t>キン</t>
    </rPh>
    <phoneticPr fontId="3"/>
  </si>
  <si>
    <t>ケ　物品売払収入</t>
    <rPh sb="2" eb="4">
      <t>ブッピン</t>
    </rPh>
    <rPh sb="4" eb="6">
      <t>ウリハラ</t>
    </rPh>
    <rPh sb="6" eb="8">
      <t>シュウニュウ</t>
    </rPh>
    <phoneticPr fontId="3"/>
  </si>
  <si>
    <t>39</t>
    <phoneticPr fontId="3"/>
  </si>
  <si>
    <t>f</t>
    <phoneticPr fontId="3"/>
  </si>
  <si>
    <t>農場及び演習林収入、家畜治療収入、授産所収入</t>
    <rPh sb="0" eb="2">
      <t>ノウジョウ</t>
    </rPh>
    <rPh sb="2" eb="3">
      <t>オヨ</t>
    </rPh>
    <rPh sb="4" eb="6">
      <t>エンシュウ</t>
    </rPh>
    <rPh sb="6" eb="7">
      <t>バヤシ</t>
    </rPh>
    <rPh sb="7" eb="9">
      <t>シュウニュウ</t>
    </rPh>
    <rPh sb="10" eb="12">
      <t>カチク</t>
    </rPh>
    <rPh sb="12" eb="14">
      <t>チリョウ</t>
    </rPh>
    <rPh sb="14" eb="16">
      <t>シュウニュウ</t>
    </rPh>
    <rPh sb="17" eb="19">
      <t>ジュサン</t>
    </rPh>
    <rPh sb="19" eb="20">
      <t>ショ</t>
    </rPh>
    <rPh sb="20" eb="22">
      <t>シュウニュウ</t>
    </rPh>
    <phoneticPr fontId="3"/>
  </si>
  <si>
    <t>①　試験場製品等売払代</t>
    <rPh sb="2" eb="5">
      <t>シケンジョウ</t>
    </rPh>
    <rPh sb="5" eb="7">
      <t>セイヒン</t>
    </rPh>
    <rPh sb="7" eb="8">
      <t>トウ</t>
    </rPh>
    <rPh sb="8" eb="10">
      <t>ウリハラ</t>
    </rPh>
    <rPh sb="10" eb="11">
      <t>ダイ</t>
    </rPh>
    <phoneticPr fontId="3"/>
  </si>
  <si>
    <t>40</t>
    <phoneticPr fontId="3"/>
  </si>
  <si>
    <t>g</t>
    <phoneticPr fontId="3"/>
  </si>
  <si>
    <t>生産物の売払代のみを計上する。
（不用中古品等の売払代は、不用品売払代へ）</t>
    <rPh sb="0" eb="2">
      <t>セイサン</t>
    </rPh>
    <rPh sb="2" eb="3">
      <t>ブツ</t>
    </rPh>
    <rPh sb="4" eb="6">
      <t>ウリハラ</t>
    </rPh>
    <rPh sb="6" eb="7">
      <t>ダイ</t>
    </rPh>
    <rPh sb="10" eb="12">
      <t>ケイジョウ</t>
    </rPh>
    <rPh sb="17" eb="19">
      <t>フヨウ</t>
    </rPh>
    <rPh sb="19" eb="21">
      <t>チュウコ</t>
    </rPh>
    <rPh sb="21" eb="22">
      <t>ヒン</t>
    </rPh>
    <rPh sb="22" eb="23">
      <t>ナド</t>
    </rPh>
    <rPh sb="24" eb="26">
      <t>ウリハラ</t>
    </rPh>
    <rPh sb="26" eb="27">
      <t>ダイ</t>
    </rPh>
    <rPh sb="29" eb="32">
      <t>フヨウヒン</t>
    </rPh>
    <rPh sb="32" eb="34">
      <t>ウリハラ</t>
    </rPh>
    <rPh sb="34" eb="35">
      <t>ダイ</t>
    </rPh>
    <phoneticPr fontId="3"/>
  </si>
  <si>
    <t>②　刊行物売払代</t>
    <rPh sb="2" eb="5">
      <t>カンコウブツ</t>
    </rPh>
    <rPh sb="5" eb="7">
      <t>ウリハラ</t>
    </rPh>
    <rPh sb="7" eb="8">
      <t>ダイ</t>
    </rPh>
    <phoneticPr fontId="3"/>
  </si>
  <si>
    <t>41</t>
    <phoneticPr fontId="3"/>
  </si>
  <si>
    <t>③　不用物品売払代</t>
    <rPh sb="2" eb="4">
      <t>フヨウ</t>
    </rPh>
    <rPh sb="4" eb="6">
      <t>ブッピン</t>
    </rPh>
    <rPh sb="6" eb="8">
      <t>ウリハラ</t>
    </rPh>
    <rPh sb="8" eb="9">
      <t>ダイ</t>
    </rPh>
    <phoneticPr fontId="3"/>
  </si>
  <si>
    <t>42</t>
    <phoneticPr fontId="3"/>
  </si>
  <si>
    <t>h</t>
    <phoneticPr fontId="3"/>
  </si>
  <si>
    <t>労働保険料被保険者負担金、日本体育・学校健康センター共済掛金（保護者負担金)等で公共事業費以外の負担金、分担金</t>
    <rPh sb="0" eb="2">
      <t>ロウドウ</t>
    </rPh>
    <rPh sb="2" eb="4">
      <t>ホケン</t>
    </rPh>
    <rPh sb="4" eb="5">
      <t>リョウ</t>
    </rPh>
    <rPh sb="5" eb="6">
      <t>ヒ</t>
    </rPh>
    <rPh sb="6" eb="9">
      <t>ホケンシャ</t>
    </rPh>
    <rPh sb="9" eb="12">
      <t>フタンキン</t>
    </rPh>
    <rPh sb="13" eb="15">
      <t>ニホン</t>
    </rPh>
    <rPh sb="15" eb="17">
      <t>タイイク</t>
    </rPh>
    <rPh sb="18" eb="20">
      <t>ガッコウ</t>
    </rPh>
    <rPh sb="20" eb="22">
      <t>ケンコウ</t>
    </rPh>
    <rPh sb="26" eb="28">
      <t>キョウサイ</t>
    </rPh>
    <rPh sb="28" eb="30">
      <t>カケキン</t>
    </rPh>
    <rPh sb="31" eb="34">
      <t>ホゴシャ</t>
    </rPh>
    <rPh sb="34" eb="36">
      <t>フタン</t>
    </rPh>
    <rPh sb="36" eb="37">
      <t>キン</t>
    </rPh>
    <rPh sb="38" eb="39">
      <t>ナド</t>
    </rPh>
    <rPh sb="40" eb="42">
      <t>コウキョウ</t>
    </rPh>
    <rPh sb="42" eb="45">
      <t>ジギョウヒ</t>
    </rPh>
    <rPh sb="45" eb="47">
      <t>イガイ</t>
    </rPh>
    <rPh sb="48" eb="51">
      <t>フタンキン</t>
    </rPh>
    <rPh sb="52" eb="54">
      <t>ブンタン</t>
    </rPh>
    <rPh sb="54" eb="55">
      <t>キン</t>
    </rPh>
    <phoneticPr fontId="3"/>
  </si>
  <si>
    <t>④　その他売払代</t>
    <rPh sb="5" eb="7">
      <t>ウリハラ</t>
    </rPh>
    <rPh sb="7" eb="8">
      <t>ダイ</t>
    </rPh>
    <phoneticPr fontId="3"/>
  </si>
  <si>
    <t>43</t>
    <phoneticPr fontId="3"/>
  </si>
  <si>
    <t>コ　検査及び使用料収入</t>
    <rPh sb="2" eb="4">
      <t>ケンサ</t>
    </rPh>
    <rPh sb="4" eb="5">
      <t>オヨ</t>
    </rPh>
    <rPh sb="6" eb="9">
      <t>シヨウリョウ</t>
    </rPh>
    <rPh sb="9" eb="11">
      <t>シュウニュウ</t>
    </rPh>
    <phoneticPr fontId="3"/>
  </si>
  <si>
    <t>44</t>
    <phoneticPr fontId="3"/>
  </si>
  <si>
    <t>【歳出の部】</t>
    <rPh sb="1" eb="3">
      <t>サイシュツ</t>
    </rPh>
    <rPh sb="4" eb="5">
      <t>ブ</t>
    </rPh>
    <phoneticPr fontId="3"/>
  </si>
  <si>
    <t>サ　用途指定寄付金収入</t>
    <rPh sb="2" eb="4">
      <t>ヨウト</t>
    </rPh>
    <rPh sb="4" eb="6">
      <t>シテイ</t>
    </rPh>
    <rPh sb="6" eb="9">
      <t>キフキン</t>
    </rPh>
    <rPh sb="9" eb="11">
      <t>シュウニュウ</t>
    </rPh>
    <phoneticPr fontId="3"/>
  </si>
  <si>
    <t>45</t>
    <phoneticPr fontId="3"/>
  </si>
  <si>
    <t>ｉ</t>
    <phoneticPr fontId="3"/>
  </si>
  <si>
    <t>１件10万円以上のものを記入してください。なお、防衛目的のための武器庫車両等は該当しません。</t>
    <rPh sb="0" eb="2">
      <t>イッケン</t>
    </rPh>
    <rPh sb="4" eb="6">
      <t>マンエン</t>
    </rPh>
    <rPh sb="6" eb="8">
      <t>イジョウ</t>
    </rPh>
    <rPh sb="12" eb="14">
      <t>キニュウ</t>
    </rPh>
    <rPh sb="24" eb="26">
      <t>ボウエイ</t>
    </rPh>
    <rPh sb="26" eb="28">
      <t>モクテキ</t>
    </rPh>
    <rPh sb="32" eb="35">
      <t>ブキコ</t>
    </rPh>
    <rPh sb="35" eb="37">
      <t>シャリョウ</t>
    </rPh>
    <rPh sb="37" eb="38">
      <t>ナド</t>
    </rPh>
    <rPh sb="39" eb="41">
      <t>ガイトウ</t>
    </rPh>
    <phoneticPr fontId="3"/>
  </si>
  <si>
    <t>シ　雑入</t>
    <rPh sb="2" eb="3">
      <t>ザツ</t>
    </rPh>
    <rPh sb="3" eb="4">
      <t>ニュウ</t>
    </rPh>
    <phoneticPr fontId="3"/>
  </si>
  <si>
    <t>46</t>
    <phoneticPr fontId="3"/>
  </si>
  <si>
    <t>①　延滞金、加算金</t>
    <rPh sb="2" eb="4">
      <t>エンタイ</t>
    </rPh>
    <rPh sb="4" eb="5">
      <t>キン</t>
    </rPh>
    <rPh sb="6" eb="9">
      <t>カサンキン</t>
    </rPh>
    <phoneticPr fontId="3"/>
  </si>
  <si>
    <t>47</t>
    <phoneticPr fontId="3"/>
  </si>
  <si>
    <t>j</t>
    <phoneticPr fontId="3"/>
  </si>
  <si>
    <t>生産者の損失補償を目的として、一方的に企業に対して給付される性質の補助金で、企業にサービスを提供する民間非営利団体に対するものも含まれます。主に、価格調整費、経常的利子補給金、企業会計繰出金、研究費補助等です。</t>
    <rPh sb="0" eb="2">
      <t>セイサン</t>
    </rPh>
    <rPh sb="2" eb="3">
      <t>シャ</t>
    </rPh>
    <rPh sb="4" eb="6">
      <t>ソンシツ</t>
    </rPh>
    <rPh sb="6" eb="8">
      <t>ホショウ</t>
    </rPh>
    <rPh sb="9" eb="11">
      <t>モクテキ</t>
    </rPh>
    <rPh sb="15" eb="17">
      <t>イッポウ</t>
    </rPh>
    <rPh sb="17" eb="18">
      <t>テキ</t>
    </rPh>
    <rPh sb="19" eb="21">
      <t>キギョウ</t>
    </rPh>
    <rPh sb="22" eb="23">
      <t>タイ</t>
    </rPh>
    <rPh sb="25" eb="27">
      <t>キュウフ</t>
    </rPh>
    <rPh sb="30" eb="32">
      <t>セイシツ</t>
    </rPh>
    <rPh sb="33" eb="36">
      <t>ホジョキン</t>
    </rPh>
    <rPh sb="38" eb="40">
      <t>キギョウ</t>
    </rPh>
    <rPh sb="46" eb="48">
      <t>テイキョウ</t>
    </rPh>
    <rPh sb="50" eb="52">
      <t>ミンカン</t>
    </rPh>
    <rPh sb="52" eb="53">
      <t>ヒ</t>
    </rPh>
    <rPh sb="53" eb="55">
      <t>エイリ</t>
    </rPh>
    <rPh sb="55" eb="57">
      <t>ダンタイ</t>
    </rPh>
    <rPh sb="58" eb="59">
      <t>タイ</t>
    </rPh>
    <rPh sb="64" eb="65">
      <t>フク</t>
    </rPh>
    <rPh sb="70" eb="71">
      <t>オモ</t>
    </rPh>
    <rPh sb="73" eb="75">
      <t>カカク</t>
    </rPh>
    <rPh sb="75" eb="77">
      <t>チョウセイ</t>
    </rPh>
    <rPh sb="77" eb="78">
      <t>ヒ</t>
    </rPh>
    <rPh sb="79" eb="82">
      <t>ケイジョウテキ</t>
    </rPh>
    <rPh sb="82" eb="84">
      <t>リシ</t>
    </rPh>
    <rPh sb="84" eb="86">
      <t>ホキュウ</t>
    </rPh>
    <rPh sb="86" eb="87">
      <t>キン</t>
    </rPh>
    <rPh sb="88" eb="90">
      <t>キギョウ</t>
    </rPh>
    <rPh sb="90" eb="92">
      <t>カイケイ</t>
    </rPh>
    <rPh sb="92" eb="93">
      <t>ク</t>
    </rPh>
    <rPh sb="93" eb="94">
      <t>ダ</t>
    </rPh>
    <rPh sb="94" eb="95">
      <t>キン</t>
    </rPh>
    <rPh sb="96" eb="99">
      <t>ケンキュウヒ</t>
    </rPh>
    <rPh sb="99" eb="101">
      <t>ホジョ</t>
    </rPh>
    <rPh sb="101" eb="102">
      <t>ナド</t>
    </rPh>
    <phoneticPr fontId="3"/>
  </si>
  <si>
    <t>②　各種負担金(公共事業費以外)</t>
    <rPh sb="2" eb="4">
      <t>カクシュ</t>
    </rPh>
    <rPh sb="4" eb="7">
      <t>フタンキン</t>
    </rPh>
    <rPh sb="8" eb="10">
      <t>コウキョウ</t>
    </rPh>
    <rPh sb="10" eb="13">
      <t>ジギョウヒ</t>
    </rPh>
    <rPh sb="13" eb="15">
      <t>イガイ</t>
    </rPh>
    <phoneticPr fontId="3"/>
  </si>
  <si>
    <t>48</t>
    <phoneticPr fontId="3"/>
  </si>
  <si>
    <t>③　期満後収入　</t>
    <rPh sb="2" eb="3">
      <t>キ</t>
    </rPh>
    <rPh sb="3" eb="4">
      <t>マン</t>
    </rPh>
    <rPh sb="4" eb="5">
      <t>ゴ</t>
    </rPh>
    <rPh sb="5" eb="7">
      <t>シュウニュウ</t>
    </rPh>
    <phoneticPr fontId="3"/>
  </si>
  <si>
    <t>49</t>
    <phoneticPr fontId="3"/>
  </si>
  <si>
    <t>50</t>
    <phoneticPr fontId="3"/>
  </si>
  <si>
    <t>５　その他の収入</t>
    <rPh sb="4" eb="5">
      <t>タ</t>
    </rPh>
    <rPh sb="6" eb="8">
      <t>シュウニュウ</t>
    </rPh>
    <phoneticPr fontId="3"/>
  </si>
  <si>
    <t>51</t>
    <phoneticPr fontId="3"/>
  </si>
  <si>
    <t>歳入合計</t>
    <rPh sb="0" eb="2">
      <t>サイニュウ</t>
    </rPh>
    <rPh sb="2" eb="4">
      <t>ゴウケイ</t>
    </rPh>
    <phoneticPr fontId="3"/>
  </si>
  <si>
    <t>52</t>
    <phoneticPr fontId="3"/>
  </si>
  <si>
    <t>〔明細表１（委託費、資本補助金等の明細）〕</t>
    <rPh sb="1" eb="3">
      <t>メイサイ</t>
    </rPh>
    <rPh sb="3" eb="4">
      <t>ヒョウ</t>
    </rPh>
    <rPh sb="6" eb="8">
      <t>イタク</t>
    </rPh>
    <rPh sb="8" eb="9">
      <t>ヒ</t>
    </rPh>
    <rPh sb="10" eb="12">
      <t>シホン</t>
    </rPh>
    <rPh sb="12" eb="15">
      <t>ホジョキン</t>
    </rPh>
    <rPh sb="15" eb="16">
      <t>トウ</t>
    </rPh>
    <rPh sb="17" eb="19">
      <t>メイサイ</t>
    </rPh>
    <phoneticPr fontId="3"/>
  </si>
  <si>
    <t>目番号</t>
    <rPh sb="0" eb="1">
      <t>モク</t>
    </rPh>
    <rPh sb="1" eb="3">
      <t>バンゴウ</t>
    </rPh>
    <phoneticPr fontId="3"/>
  </si>
  <si>
    <t>委託費</t>
    <rPh sb="0" eb="2">
      <t>イタク</t>
    </rPh>
    <rPh sb="2" eb="3">
      <t>ヒ</t>
    </rPh>
    <phoneticPr fontId="3"/>
  </si>
  <si>
    <t>資本補助金</t>
    <rPh sb="0" eb="2">
      <t>シホン</t>
    </rPh>
    <rPh sb="2" eb="5">
      <t>ホジョキン</t>
    </rPh>
    <phoneticPr fontId="3"/>
  </si>
  <si>
    <t>その他</t>
    <rPh sb="2" eb="3">
      <t>タ</t>
    </rPh>
    <phoneticPr fontId="3"/>
  </si>
  <si>
    <t>職員基本給</t>
    <rPh sb="0" eb="2">
      <t>ショクイン</t>
    </rPh>
    <rPh sb="2" eb="5">
      <t>キホンキュウ</t>
    </rPh>
    <phoneticPr fontId="3"/>
  </si>
  <si>
    <t>岩手県へ</t>
    <rPh sb="0" eb="3">
      <t>イワテケン</t>
    </rPh>
    <phoneticPr fontId="3"/>
  </si>
  <si>
    <t>職員手当</t>
    <rPh sb="0" eb="2">
      <t>ショクイン</t>
    </rPh>
    <rPh sb="2" eb="4">
      <t>テア</t>
    </rPh>
    <phoneticPr fontId="3"/>
  </si>
  <si>
    <t>02</t>
  </si>
  <si>
    <t>超過勤務手当</t>
    <rPh sb="0" eb="2">
      <t>チョウカ</t>
    </rPh>
    <rPh sb="2" eb="4">
      <t>キンム</t>
    </rPh>
    <rPh sb="4" eb="6">
      <t>テア</t>
    </rPh>
    <phoneticPr fontId="3"/>
  </si>
  <si>
    <t>03</t>
  </si>
  <si>
    <t>市町村へ</t>
    <rPh sb="0" eb="1">
      <t>シ</t>
    </rPh>
    <rPh sb="1" eb="2">
      <t>チョウ</t>
    </rPh>
    <rPh sb="2" eb="3">
      <t>ソン</t>
    </rPh>
    <phoneticPr fontId="3"/>
  </si>
  <si>
    <t>委員手当等の手当</t>
    <rPh sb="0" eb="2">
      <t>イイン</t>
    </rPh>
    <rPh sb="2" eb="4">
      <t>テア</t>
    </rPh>
    <rPh sb="4" eb="5">
      <t>トウ</t>
    </rPh>
    <rPh sb="6" eb="8">
      <t>テア</t>
    </rPh>
    <phoneticPr fontId="3"/>
  </si>
  <si>
    <t>04</t>
  </si>
  <si>
    <r>
      <t>（１）</t>
    </r>
    <r>
      <rPr>
        <sz val="9"/>
        <color indexed="8"/>
        <rFont val="ＭＳ 明朝"/>
        <family val="1"/>
        <charset val="128"/>
      </rPr>
      <t>非常勤職員手当・休職給与等</t>
    </r>
    <rPh sb="3" eb="8">
      <t>ヒジョウキンショクイン</t>
    </rPh>
    <rPh sb="8" eb="10">
      <t>テアテ</t>
    </rPh>
    <rPh sb="11" eb="13">
      <t>キュウショク</t>
    </rPh>
    <rPh sb="13" eb="15">
      <t>キュウヨ</t>
    </rPh>
    <rPh sb="15" eb="16">
      <t>トウ</t>
    </rPh>
    <phoneticPr fontId="3"/>
  </si>
  <si>
    <t>企業へ</t>
    <rPh sb="0" eb="2">
      <t>キギョウ</t>
    </rPh>
    <phoneticPr fontId="3"/>
  </si>
  <si>
    <t>（２）公務災害補償費</t>
    <rPh sb="3" eb="5">
      <t>コウム</t>
    </rPh>
    <rPh sb="5" eb="7">
      <t>サイガイ</t>
    </rPh>
    <rPh sb="7" eb="9">
      <t>ホショウ</t>
    </rPh>
    <rPh sb="9" eb="10">
      <t>ヒ</t>
    </rPh>
    <phoneticPr fontId="3"/>
  </si>
  <si>
    <t>06</t>
  </si>
  <si>
    <t>うち治療費</t>
    <rPh sb="2" eb="5">
      <t>チリョウヒ</t>
    </rPh>
    <phoneticPr fontId="3"/>
  </si>
  <si>
    <t>07</t>
  </si>
  <si>
    <t>個人へ</t>
    <rPh sb="0" eb="2">
      <t>コジン</t>
    </rPh>
    <phoneticPr fontId="3"/>
  </si>
  <si>
    <t>（３）弔慰金・特別弔慰金</t>
    <rPh sb="3" eb="6">
      <t>チョウイキン</t>
    </rPh>
    <rPh sb="7" eb="9">
      <t>トクベツ</t>
    </rPh>
    <rPh sb="9" eb="12">
      <t>チョウイキン</t>
    </rPh>
    <phoneticPr fontId="3"/>
  </si>
  <si>
    <t>08</t>
  </si>
  <si>
    <t>（４）退職手当</t>
    <rPh sb="3" eb="5">
      <t>タイショク</t>
    </rPh>
    <rPh sb="5" eb="7">
      <t>テアテ</t>
    </rPh>
    <phoneticPr fontId="3"/>
  </si>
  <si>
    <t>09</t>
  </si>
  <si>
    <t>対家計民間　　　    　非営利団体へ</t>
    <rPh sb="0" eb="1">
      <t>タイ</t>
    </rPh>
    <rPh sb="1" eb="3">
      <t>カケイ</t>
    </rPh>
    <rPh sb="3" eb="5">
      <t>ミンカン</t>
    </rPh>
    <rPh sb="13" eb="16">
      <t>ヒエイリ</t>
    </rPh>
    <rPh sb="16" eb="18">
      <t>ダンタイ</t>
    </rPh>
    <phoneticPr fontId="3"/>
  </si>
  <si>
    <t>（５）児童手当</t>
    <rPh sb="3" eb="5">
      <t>ジドウ</t>
    </rPh>
    <rPh sb="5" eb="7">
      <t>テアテ</t>
    </rPh>
    <phoneticPr fontId="3"/>
  </si>
  <si>
    <t>10</t>
  </si>
  <si>
    <t>（６）政府職員等失業者退職手当</t>
    <rPh sb="3" eb="5">
      <t>セイフ</t>
    </rPh>
    <rPh sb="5" eb="7">
      <t>ショクイン</t>
    </rPh>
    <rPh sb="7" eb="8">
      <t>トウ</t>
    </rPh>
    <rPh sb="8" eb="11">
      <t>シツギョウシャ</t>
    </rPh>
    <rPh sb="11" eb="13">
      <t>タイショク</t>
    </rPh>
    <rPh sb="13" eb="15">
      <t>テアテ</t>
    </rPh>
    <phoneticPr fontId="3"/>
  </si>
  <si>
    <t>11</t>
  </si>
  <si>
    <t>国の他会計へ</t>
    <rPh sb="0" eb="1">
      <t>クニ</t>
    </rPh>
    <rPh sb="2" eb="3">
      <t>タ</t>
    </rPh>
    <rPh sb="3" eb="5">
      <t>カイケイ</t>
    </rPh>
    <phoneticPr fontId="3"/>
  </si>
  <si>
    <t>（７）その他</t>
    <rPh sb="5" eb="6">
      <t>タ</t>
    </rPh>
    <phoneticPr fontId="3"/>
  </si>
  <si>
    <t>12</t>
  </si>
  <si>
    <t>諸謝金等</t>
    <rPh sb="0" eb="1">
      <t>ショ</t>
    </rPh>
    <rPh sb="1" eb="3">
      <t>シャキン</t>
    </rPh>
    <rPh sb="3" eb="4">
      <t>トウ</t>
    </rPh>
    <phoneticPr fontId="3"/>
  </si>
  <si>
    <t>13</t>
  </si>
  <si>
    <t>報償費</t>
    <rPh sb="0" eb="2">
      <t>ホウショウ</t>
    </rPh>
    <rPh sb="2" eb="3">
      <t>ヒ</t>
    </rPh>
    <phoneticPr fontId="3"/>
  </si>
  <si>
    <t>14</t>
  </si>
  <si>
    <t>各種旅費</t>
    <rPh sb="0" eb="2">
      <t>カクシュ</t>
    </rPh>
    <rPh sb="2" eb="4">
      <t>リョヒ</t>
    </rPh>
    <phoneticPr fontId="3"/>
  </si>
  <si>
    <t>15</t>
  </si>
  <si>
    <t>庁費・校費の計</t>
    <rPh sb="0" eb="1">
      <t>チョウ</t>
    </rPh>
    <rPh sb="1" eb="2">
      <t>ヒ</t>
    </rPh>
    <rPh sb="3" eb="4">
      <t>コウ</t>
    </rPh>
    <rPh sb="4" eb="5">
      <t>ヒ</t>
    </rPh>
    <rPh sb="6" eb="7">
      <t>ケイ</t>
    </rPh>
    <phoneticPr fontId="3"/>
  </si>
  <si>
    <t>16</t>
  </si>
  <si>
    <t>〔明細表２　（施設費の類、公共事業費の明細）〕</t>
    <rPh sb="1" eb="3">
      <t>メイサイ</t>
    </rPh>
    <rPh sb="3" eb="4">
      <t>ヒョウ</t>
    </rPh>
    <rPh sb="7" eb="10">
      <t>シセツヒ</t>
    </rPh>
    <rPh sb="11" eb="12">
      <t>タグイ</t>
    </rPh>
    <rPh sb="13" eb="15">
      <t>コウキョウ</t>
    </rPh>
    <rPh sb="15" eb="18">
      <t>ジギョウヒ</t>
    </rPh>
    <rPh sb="19" eb="21">
      <t>メイサイ</t>
    </rPh>
    <phoneticPr fontId="3"/>
  </si>
  <si>
    <t>（１）賃金</t>
    <rPh sb="3" eb="5">
      <t>チンギン</t>
    </rPh>
    <phoneticPr fontId="3"/>
  </si>
  <si>
    <t>17</t>
  </si>
  <si>
    <t>計</t>
    <rPh sb="0" eb="1">
      <t>ケイ</t>
    </rPh>
    <phoneticPr fontId="3"/>
  </si>
  <si>
    <t>（２）保険料</t>
    <rPh sb="3" eb="6">
      <t>ホケンリョウ</t>
    </rPh>
    <phoneticPr fontId="3"/>
  </si>
  <si>
    <t>18</t>
  </si>
  <si>
    <t>施設費の類</t>
    <rPh sb="0" eb="3">
      <t>シセツヒ</t>
    </rPh>
    <rPh sb="4" eb="5">
      <t>タグイ</t>
    </rPh>
    <phoneticPr fontId="3"/>
  </si>
  <si>
    <t>うち社会保険料</t>
    <rPh sb="2" eb="4">
      <t>シャカイ</t>
    </rPh>
    <rPh sb="4" eb="7">
      <t>ホケンリョウ</t>
    </rPh>
    <phoneticPr fontId="3"/>
  </si>
  <si>
    <t>19</t>
  </si>
  <si>
    <t>住宅</t>
    <rPh sb="0" eb="2">
      <t>ジュウタク</t>
    </rPh>
    <phoneticPr fontId="3"/>
  </si>
  <si>
    <t>（３）土地建物借料</t>
    <rPh sb="3" eb="5">
      <t>トチ</t>
    </rPh>
    <rPh sb="5" eb="7">
      <t>タテモノ</t>
    </rPh>
    <rPh sb="7" eb="9">
      <t>シャクリョウ</t>
    </rPh>
    <phoneticPr fontId="3"/>
  </si>
  <si>
    <t>20</t>
  </si>
  <si>
    <t>うち震災復旧関連</t>
    <rPh sb="2" eb="4">
      <t>シンサイ</t>
    </rPh>
    <rPh sb="4" eb="6">
      <t>フッキュウ</t>
    </rPh>
    <rPh sb="6" eb="8">
      <t>カンレン</t>
    </rPh>
    <phoneticPr fontId="3"/>
  </si>
  <si>
    <t>うち土地借料</t>
    <rPh sb="2" eb="4">
      <t>トチ</t>
    </rPh>
    <rPh sb="4" eb="6">
      <t>シャクリョウ</t>
    </rPh>
    <phoneticPr fontId="3"/>
  </si>
  <si>
    <t>21</t>
  </si>
  <si>
    <t>住宅以外の建築物及び附属物</t>
    <rPh sb="0" eb="2">
      <t>ジュウタク</t>
    </rPh>
    <rPh sb="2" eb="4">
      <t>イガイ</t>
    </rPh>
    <rPh sb="5" eb="8">
      <t>ケンチクブツ</t>
    </rPh>
    <rPh sb="8" eb="9">
      <t>オヨ</t>
    </rPh>
    <rPh sb="10" eb="12">
      <t>フゾク</t>
    </rPh>
    <rPh sb="12" eb="13">
      <t>ブツ</t>
    </rPh>
    <phoneticPr fontId="3"/>
  </si>
  <si>
    <t>（４）教科書購入費</t>
    <rPh sb="3" eb="6">
      <t>キョウカショ</t>
    </rPh>
    <rPh sb="6" eb="9">
      <t>コウニュウヒ</t>
    </rPh>
    <phoneticPr fontId="3"/>
  </si>
  <si>
    <t>22</t>
  </si>
  <si>
    <t>（５）引揚者援護費</t>
    <rPh sb="3" eb="5">
      <t>ヒキアゲ</t>
    </rPh>
    <rPh sb="5" eb="6">
      <t>シャ</t>
    </rPh>
    <rPh sb="6" eb="8">
      <t>エンゴ</t>
    </rPh>
    <rPh sb="8" eb="9">
      <t>ヒ</t>
    </rPh>
    <phoneticPr fontId="3"/>
  </si>
  <si>
    <t>23</t>
  </si>
  <si>
    <t>土木施設、土地造成改良</t>
    <rPh sb="0" eb="2">
      <t>ドボク</t>
    </rPh>
    <rPh sb="2" eb="4">
      <t>シセツ</t>
    </rPh>
    <rPh sb="5" eb="7">
      <t>トチ</t>
    </rPh>
    <rPh sb="7" eb="9">
      <t>ゾウセイ</t>
    </rPh>
    <rPh sb="9" eb="11">
      <t>カイリョウ</t>
    </rPh>
    <phoneticPr fontId="3"/>
  </si>
  <si>
    <t>（６）備品費</t>
    <rPh sb="3" eb="5">
      <t>ビヒン</t>
    </rPh>
    <rPh sb="5" eb="6">
      <t>ヒ</t>
    </rPh>
    <phoneticPr fontId="3"/>
  </si>
  <si>
    <t>24</t>
  </si>
  <si>
    <t>（７）修繕費</t>
    <rPh sb="3" eb="6">
      <t>シュウゼンヒ</t>
    </rPh>
    <phoneticPr fontId="3"/>
  </si>
  <si>
    <t>25</t>
  </si>
  <si>
    <t>機械装置、その他</t>
    <rPh sb="0" eb="2">
      <t>キカイ</t>
    </rPh>
    <rPh sb="2" eb="4">
      <t>ソウチ</t>
    </rPh>
    <rPh sb="7" eb="8">
      <t>タ</t>
    </rPh>
    <phoneticPr fontId="3"/>
  </si>
  <si>
    <t>うち建物</t>
    <rPh sb="2" eb="4">
      <t>タテモノ</t>
    </rPh>
    <phoneticPr fontId="3"/>
  </si>
  <si>
    <t>26</t>
  </si>
  <si>
    <t>うち公務員住宅</t>
    <rPh sb="2" eb="5">
      <t>コウムイン</t>
    </rPh>
    <rPh sb="5" eb="7">
      <t>ジュウタク</t>
    </rPh>
    <phoneticPr fontId="3"/>
  </si>
  <si>
    <t>27</t>
  </si>
  <si>
    <t>用地費及び補償費、換地精算金</t>
    <rPh sb="0" eb="3">
      <t>ヨウチヒ</t>
    </rPh>
    <rPh sb="3" eb="4">
      <t>オヨ</t>
    </rPh>
    <rPh sb="5" eb="7">
      <t>ホショウ</t>
    </rPh>
    <rPh sb="7" eb="8">
      <t>ヒ</t>
    </rPh>
    <rPh sb="9" eb="11">
      <t>カンチ</t>
    </rPh>
    <rPh sb="11" eb="13">
      <t>セイサン</t>
    </rPh>
    <rPh sb="13" eb="14">
      <t>キン</t>
    </rPh>
    <phoneticPr fontId="3"/>
  </si>
  <si>
    <t>（８）自動車重量税</t>
    <rPh sb="3" eb="6">
      <t>ジドウシャ</t>
    </rPh>
    <rPh sb="6" eb="9">
      <t>ジュウリョウゼイ</t>
    </rPh>
    <phoneticPr fontId="3"/>
  </si>
  <si>
    <t>28</t>
  </si>
  <si>
    <t>（９）その他</t>
    <rPh sb="5" eb="6">
      <t>タ</t>
    </rPh>
    <phoneticPr fontId="3"/>
  </si>
  <si>
    <t>29</t>
  </si>
  <si>
    <t>受託事業費</t>
    <rPh sb="0" eb="2">
      <t>ジュタク</t>
    </rPh>
    <rPh sb="2" eb="5">
      <t>ジギョウヒ</t>
    </rPh>
    <phoneticPr fontId="3"/>
  </si>
  <si>
    <t>原材料費</t>
    <rPh sb="0" eb="3">
      <t>ゲンザイリョウ</t>
    </rPh>
    <rPh sb="3" eb="4">
      <t>ヒ</t>
    </rPh>
    <phoneticPr fontId="3"/>
  </si>
  <si>
    <t>30</t>
  </si>
  <si>
    <t>（委託を受けるもの）</t>
    <rPh sb="1" eb="3">
      <t>イタク</t>
    </rPh>
    <rPh sb="4" eb="5">
      <t>ウ</t>
    </rPh>
    <phoneticPr fontId="3"/>
  </si>
  <si>
    <t>立法事務費</t>
    <rPh sb="0" eb="2">
      <t>リッポウ</t>
    </rPh>
    <rPh sb="2" eb="5">
      <t>ジムヒ</t>
    </rPh>
    <phoneticPr fontId="3"/>
  </si>
  <si>
    <t>31</t>
  </si>
  <si>
    <t>うち岩手県に対するもの</t>
    <rPh sb="2" eb="5">
      <t>イワテケン</t>
    </rPh>
    <rPh sb="6" eb="7">
      <t>タイ</t>
    </rPh>
    <phoneticPr fontId="3"/>
  </si>
  <si>
    <t>渡切費</t>
    <rPh sb="0" eb="1">
      <t>ワタ</t>
    </rPh>
    <rPh sb="1" eb="2">
      <t>キリ</t>
    </rPh>
    <rPh sb="2" eb="3">
      <t>ヒ</t>
    </rPh>
    <phoneticPr fontId="3"/>
  </si>
  <si>
    <t>32</t>
  </si>
  <si>
    <t>33</t>
  </si>
  <si>
    <t>うち市町村に対するもの</t>
    <rPh sb="2" eb="3">
      <t>シ</t>
    </rPh>
    <rPh sb="3" eb="4">
      <t>チョウ</t>
    </rPh>
    <rPh sb="4" eb="5">
      <t>ソン</t>
    </rPh>
    <rPh sb="6" eb="7">
      <t>タイ</t>
    </rPh>
    <phoneticPr fontId="3"/>
  </si>
  <si>
    <t>施設費</t>
    <rPh sb="0" eb="3">
      <t>シセツヒ</t>
    </rPh>
    <phoneticPr fontId="3"/>
  </si>
  <si>
    <t>34</t>
  </si>
  <si>
    <t>補助金・負担金・交付金等</t>
    <rPh sb="0" eb="3">
      <t>ホジョキン</t>
    </rPh>
    <rPh sb="4" eb="7">
      <t>フタンキン</t>
    </rPh>
    <rPh sb="8" eb="11">
      <t>コウフキン</t>
    </rPh>
    <rPh sb="11" eb="12">
      <t>トウ</t>
    </rPh>
    <phoneticPr fontId="3"/>
  </si>
  <si>
    <t>35</t>
  </si>
  <si>
    <t>防衛目的のために</t>
    <rPh sb="0" eb="2">
      <t>ボウエイ</t>
    </rPh>
    <rPh sb="2" eb="4">
      <t>モクテキ</t>
    </rPh>
    <phoneticPr fontId="3"/>
  </si>
  <si>
    <t>（１）国家公務員共済組合負担金</t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3"/>
  </si>
  <si>
    <t>36</t>
  </si>
  <si>
    <t>（２）国有資産所在市町村交付金</t>
    <rPh sb="3" eb="5">
      <t>コクユウ</t>
    </rPh>
    <rPh sb="5" eb="7">
      <t>シサン</t>
    </rPh>
    <rPh sb="7" eb="9">
      <t>ショザイ</t>
    </rPh>
    <rPh sb="9" eb="12">
      <t>シチョウソン</t>
    </rPh>
    <rPh sb="12" eb="15">
      <t>コウフキン</t>
    </rPh>
    <phoneticPr fontId="3"/>
  </si>
  <si>
    <t>37</t>
  </si>
  <si>
    <t>（３）資本補助金</t>
    <rPh sb="3" eb="5">
      <t>シホン</t>
    </rPh>
    <rPh sb="5" eb="8">
      <t>ホジョキン</t>
    </rPh>
    <phoneticPr fontId="3"/>
  </si>
  <si>
    <t>38</t>
  </si>
  <si>
    <t>うち公営住宅建設</t>
    <rPh sb="2" eb="4">
      <t>コウエイ</t>
    </rPh>
    <rPh sb="4" eb="6">
      <t>ジュウタク</t>
    </rPh>
    <rPh sb="6" eb="8">
      <t>ケンセツ</t>
    </rPh>
    <phoneticPr fontId="3"/>
  </si>
  <si>
    <t>39</t>
  </si>
  <si>
    <t>（４）経常補助金</t>
    <rPh sb="3" eb="5">
      <t>ケイジョウ</t>
    </rPh>
    <rPh sb="5" eb="8">
      <t>ホジョキン</t>
    </rPh>
    <phoneticPr fontId="3"/>
  </si>
  <si>
    <t>40</t>
  </si>
  <si>
    <t>ｊ</t>
    <phoneticPr fontId="3"/>
  </si>
  <si>
    <t>（５）その他</t>
    <rPh sb="5" eb="6">
      <t>タ</t>
    </rPh>
    <phoneticPr fontId="3"/>
  </si>
  <si>
    <t>41</t>
  </si>
  <si>
    <t>〔明細表３（その他の歳出）の明細〕</t>
    <rPh sb="1" eb="3">
      <t>メイサイ</t>
    </rPh>
    <rPh sb="3" eb="4">
      <t>ヒョウ</t>
    </rPh>
    <rPh sb="8" eb="9">
      <t>タ</t>
    </rPh>
    <rPh sb="10" eb="12">
      <t>サイシュツ</t>
    </rPh>
    <rPh sb="14" eb="16">
      <t>メイサイ</t>
    </rPh>
    <phoneticPr fontId="3"/>
  </si>
  <si>
    <t>交際費</t>
    <rPh sb="0" eb="3">
      <t>コウサイヒ</t>
    </rPh>
    <phoneticPr fontId="3"/>
  </si>
  <si>
    <t>42</t>
  </si>
  <si>
    <t>賠償・償還及び払戻金</t>
    <rPh sb="0" eb="2">
      <t>バイショウ</t>
    </rPh>
    <rPh sb="3" eb="5">
      <t>ショウカン</t>
    </rPh>
    <rPh sb="5" eb="6">
      <t>オヨ</t>
    </rPh>
    <rPh sb="7" eb="9">
      <t>ハライモド</t>
    </rPh>
    <rPh sb="9" eb="10">
      <t>キン</t>
    </rPh>
    <phoneticPr fontId="3"/>
  </si>
  <si>
    <t>43</t>
  </si>
  <si>
    <t>保証金</t>
    <rPh sb="0" eb="3">
      <t>ホショウキン</t>
    </rPh>
    <phoneticPr fontId="3"/>
  </si>
  <si>
    <t>44</t>
  </si>
  <si>
    <t>補償金（費）</t>
    <rPh sb="0" eb="3">
      <t>ホショウキン</t>
    </rPh>
    <rPh sb="4" eb="5">
      <t>ヒ</t>
    </rPh>
    <phoneticPr fontId="3"/>
  </si>
  <si>
    <t>45</t>
  </si>
  <si>
    <t>恩給・年金・保険給付費等</t>
    <rPh sb="0" eb="2">
      <t>オンキュウ</t>
    </rPh>
    <rPh sb="3" eb="5">
      <t>ネンキン</t>
    </rPh>
    <rPh sb="6" eb="8">
      <t>ホケン</t>
    </rPh>
    <rPh sb="8" eb="10">
      <t>キュウフ</t>
    </rPh>
    <rPh sb="10" eb="11">
      <t>ヒ</t>
    </rPh>
    <rPh sb="11" eb="12">
      <t>トウ</t>
    </rPh>
    <phoneticPr fontId="3"/>
  </si>
  <si>
    <t>46</t>
  </si>
  <si>
    <t>（１）文化功労者年金</t>
    <rPh sb="3" eb="5">
      <t>ブンカ</t>
    </rPh>
    <rPh sb="5" eb="7">
      <t>コウロウ</t>
    </rPh>
    <rPh sb="7" eb="8">
      <t>シャ</t>
    </rPh>
    <rPh sb="8" eb="10">
      <t>ネンキン</t>
    </rPh>
    <phoneticPr fontId="3"/>
  </si>
  <si>
    <t>47</t>
  </si>
  <si>
    <t>（２）保険給付費</t>
    <rPh sb="3" eb="5">
      <t>ホケン</t>
    </rPh>
    <rPh sb="5" eb="7">
      <t>キュウフ</t>
    </rPh>
    <rPh sb="7" eb="8">
      <t>ヒ</t>
    </rPh>
    <phoneticPr fontId="3"/>
  </si>
  <si>
    <t>48</t>
  </si>
  <si>
    <t>（３）その他</t>
    <rPh sb="5" eb="6">
      <t>タ</t>
    </rPh>
    <phoneticPr fontId="3"/>
  </si>
  <si>
    <t>49</t>
  </si>
  <si>
    <t>他会計への繰入</t>
    <rPh sb="0" eb="1">
      <t>タ</t>
    </rPh>
    <rPh sb="1" eb="3">
      <t>カイケイ</t>
    </rPh>
    <rPh sb="5" eb="7">
      <t>クリイレ</t>
    </rPh>
    <phoneticPr fontId="3"/>
  </si>
  <si>
    <t>50</t>
  </si>
  <si>
    <t>（１）一般会計・非企業会計へ</t>
    <rPh sb="3" eb="5">
      <t>イッパン</t>
    </rPh>
    <rPh sb="5" eb="7">
      <t>カイケイ</t>
    </rPh>
    <rPh sb="8" eb="9">
      <t>ヒ</t>
    </rPh>
    <rPh sb="9" eb="11">
      <t>キギョウ</t>
    </rPh>
    <rPh sb="11" eb="13">
      <t>カイケイ</t>
    </rPh>
    <phoneticPr fontId="3"/>
  </si>
  <si>
    <t>51</t>
  </si>
  <si>
    <t>（２）企業会計へ</t>
    <rPh sb="3" eb="5">
      <t>キギョウ</t>
    </rPh>
    <rPh sb="5" eb="7">
      <t>カイケイ</t>
    </rPh>
    <phoneticPr fontId="3"/>
  </si>
  <si>
    <t>52</t>
  </si>
  <si>
    <t>【Ⅲ　（防衛省関係のみ）自衛隊の現物給与受給状況】</t>
    <rPh sb="4" eb="6">
      <t>ボウエイ</t>
    </rPh>
    <rPh sb="6" eb="7">
      <t>ショウ</t>
    </rPh>
    <rPh sb="7" eb="9">
      <t>カンケイ</t>
    </rPh>
    <rPh sb="12" eb="15">
      <t>ジエイタイ</t>
    </rPh>
    <rPh sb="16" eb="18">
      <t>ゲンブツ</t>
    </rPh>
    <rPh sb="18" eb="20">
      <t>キュウヨ</t>
    </rPh>
    <rPh sb="20" eb="22">
      <t>ジュキュウ</t>
    </rPh>
    <rPh sb="22" eb="24">
      <t>ジョウキョウ</t>
    </rPh>
    <phoneticPr fontId="3"/>
  </si>
  <si>
    <t>貸付金・貸与金</t>
    <rPh sb="0" eb="2">
      <t>カシツケ</t>
    </rPh>
    <rPh sb="2" eb="3">
      <t>キン</t>
    </rPh>
    <rPh sb="4" eb="6">
      <t>タイヨ</t>
    </rPh>
    <rPh sb="6" eb="7">
      <t>キン</t>
    </rPh>
    <phoneticPr fontId="3"/>
  </si>
  <si>
    <t>53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</si>
  <si>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3"/>
  </si>
  <si>
    <t>出資金</t>
    <rPh sb="0" eb="3">
      <t>シュッシキン</t>
    </rPh>
    <phoneticPr fontId="3"/>
  </si>
  <si>
    <t>54</t>
  </si>
  <si>
    <t>供託金利子</t>
    <rPh sb="0" eb="3">
      <t>キョウタクキン</t>
    </rPh>
    <rPh sb="3" eb="5">
      <t>リシ</t>
    </rPh>
    <phoneticPr fontId="3"/>
  </si>
  <si>
    <t>55</t>
  </si>
  <si>
    <t>公共事業費関係</t>
    <rPh sb="0" eb="2">
      <t>コウキョウ</t>
    </rPh>
    <rPh sb="2" eb="5">
      <t>ジギョウヒ</t>
    </rPh>
    <rPh sb="5" eb="7">
      <t>カンケイ</t>
    </rPh>
    <phoneticPr fontId="3"/>
  </si>
  <si>
    <t>56</t>
  </si>
  <si>
    <t>被　　服　　費</t>
    <rPh sb="0" eb="1">
      <t>ヒ</t>
    </rPh>
    <rPh sb="3" eb="4">
      <t>フク</t>
    </rPh>
    <rPh sb="6" eb="7">
      <t>ヒ</t>
    </rPh>
    <phoneticPr fontId="3"/>
  </si>
  <si>
    <t>その他の歳出</t>
    <rPh sb="2" eb="3">
      <t>タ</t>
    </rPh>
    <rPh sb="4" eb="6">
      <t>サイシュツ</t>
    </rPh>
    <phoneticPr fontId="3"/>
  </si>
  <si>
    <t>57</t>
  </si>
  <si>
    <t>糧　　食　　費</t>
    <rPh sb="0" eb="1">
      <t>カテ</t>
    </rPh>
    <rPh sb="3" eb="4">
      <t>ショク</t>
    </rPh>
    <rPh sb="6" eb="7">
      <t>ヒ</t>
    </rPh>
    <phoneticPr fontId="3"/>
  </si>
  <si>
    <t>歳　出　合　計</t>
    <rPh sb="0" eb="1">
      <t>トシ</t>
    </rPh>
    <rPh sb="2" eb="3">
      <t>デ</t>
    </rPh>
    <rPh sb="4" eb="5">
      <t>ゴウ</t>
    </rPh>
    <rPh sb="6" eb="7">
      <t>ケイ</t>
    </rPh>
    <phoneticPr fontId="3"/>
  </si>
  <si>
    <t>58</t>
  </si>
  <si>
    <r>
      <t>常勤</t>
    </r>
    <r>
      <rPr>
        <sz val="9"/>
        <color indexed="8"/>
        <rFont val="ＭＳ 明朝"/>
        <family val="1"/>
        <charset val="128"/>
      </rPr>
      <t>（再任用・任期付含む）</t>
    </r>
    <r>
      <rPr>
        <sz val="11"/>
        <color indexed="8"/>
        <rFont val="ＭＳ 明朝"/>
        <family val="1"/>
        <charset val="128"/>
      </rPr>
      <t>　      　</t>
    </r>
    <rPh sb="0" eb="2">
      <t>ジョウキン</t>
    </rPh>
    <rPh sb="7" eb="10">
      <t>ニンキツ</t>
    </rPh>
    <rPh sb="10" eb="11">
      <t>フク</t>
    </rPh>
    <phoneticPr fontId="3"/>
  </si>
  <si>
    <t xml:space="preserve">非常勤　　　　　　　　　　　 　 </t>
    <rPh sb="0" eb="3">
      <t>ヒジョウキン</t>
    </rPh>
    <phoneticPr fontId="3"/>
  </si>
  <si>
    <t xml:space="preserve">年間退職者数　　                </t>
    <rPh sb="0" eb="2">
      <t>ネンカン</t>
    </rPh>
    <rPh sb="2" eb="5">
      <t>タイショクシャ</t>
    </rPh>
    <rPh sb="5" eb="6">
      <t>スウ</t>
    </rPh>
    <phoneticPr fontId="3"/>
  </si>
  <si>
    <t>人</t>
    <rPh sb="0" eb="1">
      <t>ニン</t>
    </rPh>
    <phoneticPr fontId="2"/>
  </si>
  <si>
    <t>記 入
 担 当 者</t>
    <rPh sb="0" eb="1">
      <t>キ</t>
    </rPh>
    <rPh sb="2" eb="3">
      <t>イリ</t>
    </rPh>
    <rPh sb="5" eb="6">
      <t>タン</t>
    </rPh>
    <rPh sb="7" eb="8">
      <t>トウ</t>
    </rPh>
    <rPh sb="9" eb="10">
      <t>シャ</t>
    </rPh>
    <phoneticPr fontId="3"/>
  </si>
  <si>
    <t>建物延面積</t>
    <phoneticPr fontId="3"/>
  </si>
  <si>
    <t>　うち公務員宿舎面積</t>
    <phoneticPr fontId="3"/>
  </si>
  <si>
    <t>　公務員宿舎提供延面積　　　　　</t>
    <phoneticPr fontId="3"/>
  </si>
  <si>
    <t>㎡</t>
    <phoneticPr fontId="2"/>
  </si>
  <si>
    <t>建物面積</t>
    <rPh sb="0" eb="2">
      <t>タテモノ</t>
    </rPh>
    <rPh sb="2" eb="4">
      <t>メンセキ</t>
    </rPh>
    <phoneticPr fontId="2"/>
  </si>
  <si>
    <t>№33</t>
    <phoneticPr fontId="3"/>
  </si>
  <si>
    <t>№38</t>
    <phoneticPr fontId="3"/>
  </si>
  <si>
    <t>№41</t>
    <phoneticPr fontId="3"/>
  </si>
  <si>
    <t>　　№34</t>
    <phoneticPr fontId="3"/>
  </si>
  <si>
    <t>　　№56</t>
    <phoneticPr fontId="3"/>
  </si>
  <si>
    <t>電話</t>
    <rPh sb="0" eb="2">
      <t>デンワ</t>
    </rPh>
    <phoneticPr fontId="3"/>
  </si>
  <si>
    <t>職員数</t>
    <rPh sb="0" eb="3">
      <t>ショクインスウ</t>
    </rPh>
    <phoneticPr fontId="3"/>
  </si>
  <si>
    <t xml:space="preserve">年間退職者数　　                </t>
    <rPh sb="0" eb="2">
      <t>ネンカン</t>
    </rPh>
    <rPh sb="2" eb="5">
      <t>タイショクシャ</t>
    </rPh>
    <rPh sb="5" eb="6">
      <t>スウ</t>
    </rPh>
    <phoneticPr fontId="3"/>
  </si>
  <si>
    <r>
      <t>再任用・任期付短時間</t>
    </r>
    <r>
      <rPr>
        <sz val="11"/>
        <color indexed="8"/>
        <rFont val="ＭＳ 明朝"/>
        <family val="1"/>
        <charset val="128"/>
      </rPr>
      <t>　　　　　</t>
    </r>
    <rPh sb="4" eb="7">
      <t>ニンキツ</t>
    </rPh>
    <rPh sb="7" eb="10">
      <t>タンジカン</t>
    </rPh>
    <phoneticPr fontId="3"/>
  </si>
  <si>
    <r>
      <rPr>
        <sz val="11"/>
        <color indexed="8"/>
        <rFont val="ＭＳ 明朝"/>
        <family val="1"/>
        <charset val="128"/>
      </rPr>
      <t xml:space="preserve">臨時・日雇       </t>
    </r>
    <r>
      <rPr>
        <sz val="9"/>
        <color indexed="8"/>
        <rFont val="ＭＳ 明朝"/>
        <family val="1"/>
        <charset val="128"/>
      </rPr>
      <t>　　  　 　</t>
    </r>
    <phoneticPr fontId="3"/>
  </si>
  <si>
    <t>建物面積</t>
    <rPh sb="0" eb="2">
      <t>タテモノ</t>
    </rPh>
    <rPh sb="2" eb="4">
      <t>メンセキ</t>
    </rPh>
    <phoneticPr fontId="3"/>
  </si>
  <si>
    <t>　うち公務員宿舎面積</t>
    <phoneticPr fontId="3"/>
  </si>
  <si>
    <t>　公務員宿舎提供延面積　　　　　</t>
    <phoneticPr fontId="3"/>
  </si>
  <si>
    <t>（２）　官業収入（病院、療養所収入）</t>
    <rPh sb="4" eb="6">
      <t>カンギョウ</t>
    </rPh>
    <rPh sb="6" eb="8">
      <t>シュウニュウ</t>
    </rPh>
    <rPh sb="9" eb="11">
      <t>ビョウイン</t>
    </rPh>
    <rPh sb="12" eb="14">
      <t>リョウヨウ</t>
    </rPh>
    <rPh sb="14" eb="15">
      <t>ジョ</t>
    </rPh>
    <rPh sb="15" eb="17">
      <t>シュウニュウ</t>
    </rPh>
    <phoneticPr fontId="3"/>
  </si>
  <si>
    <t>（１）　官業益金</t>
    <rPh sb="4" eb="6">
      <t>カンギョウ</t>
    </rPh>
    <rPh sb="6" eb="7">
      <t>エキ</t>
    </rPh>
    <rPh sb="7" eb="8">
      <t>キン</t>
    </rPh>
    <phoneticPr fontId="3"/>
  </si>
  <si>
    <t>（１）　租税</t>
    <rPh sb="4" eb="6">
      <t>ソゼイ</t>
    </rPh>
    <phoneticPr fontId="3"/>
  </si>
  <si>
    <t>（１）　国有財産利用収入</t>
    <rPh sb="4" eb="6">
      <t>コクユウ</t>
    </rPh>
    <rPh sb="6" eb="8">
      <t>ザイサン</t>
    </rPh>
    <rPh sb="8" eb="10">
      <t>リヨウ</t>
    </rPh>
    <rPh sb="10" eb="12">
      <t>シュウニュウ</t>
    </rPh>
    <phoneticPr fontId="3"/>
  </si>
  <si>
    <t>（３）　諸（雑）収入</t>
    <rPh sb="4" eb="5">
      <t>ショ</t>
    </rPh>
    <rPh sb="6" eb="7">
      <t>ザツ</t>
    </rPh>
    <rPh sb="8" eb="10">
      <t>シュウニュウ</t>
    </rPh>
    <phoneticPr fontId="3"/>
  </si>
  <si>
    <t>№28公共事業費負担金</t>
    <rPh sb="5" eb="8">
      <t>ジギョウヒ</t>
    </rPh>
    <rPh sb="8" eb="11">
      <t>フタンキン</t>
    </rPh>
    <phoneticPr fontId="3"/>
  </si>
  <si>
    <t>№48　雑入・各種負担金</t>
    <rPh sb="4" eb="6">
      <t>ザツニュウ</t>
    </rPh>
    <rPh sb="7" eb="9">
      <t>カクシュ</t>
    </rPh>
    <rPh sb="9" eb="12">
      <t>フタンキン</t>
    </rPh>
    <phoneticPr fontId="3"/>
  </si>
  <si>
    <t>合計</t>
    <rPh sb="0" eb="2">
      <t>ゴウケイ</t>
    </rPh>
    <phoneticPr fontId="3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</si>
  <si>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</si>
  <si>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</si>
  <si>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</si>
  <si>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</si>
  <si>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</si>
  <si>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</si>
  <si>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</si>
  <si>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</si>
  <si>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</si>
  <si>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</si>
  <si>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</si>
  <si>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</si>
  <si>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№33委託費</t>
    <rPh sb="3" eb="6">
      <t>イタクヒ</t>
    </rPh>
    <phoneticPr fontId="3"/>
  </si>
  <si>
    <t>№38資本補助金</t>
    <rPh sb="3" eb="8">
      <t>シホンホジョキン</t>
    </rPh>
    <phoneticPr fontId="3"/>
  </si>
  <si>
    <t>№41その他</t>
    <rPh sb="5" eb="6">
      <t>タ</t>
    </rPh>
    <phoneticPr fontId="3"/>
  </si>
  <si>
    <t>　　№34　施設費</t>
    <rPh sb="6" eb="9">
      <t>シセツヒ</t>
    </rPh>
    <phoneticPr fontId="3"/>
  </si>
  <si>
    <t>　　№56　公共事業費</t>
    <rPh sb="6" eb="11">
      <t>コウキョウジギョウヒ</t>
    </rPh>
    <phoneticPr fontId="3"/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</si>
  <si>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</si>
  <si>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</si>
  <si>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</si>
  <si>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</si>
  <si>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</si>
  <si>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</si>
  <si>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</si>
  <si>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</si>
  <si>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</si>
  <si>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</si>
  <si>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</si>
  <si>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</si>
  <si>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</si>
  <si>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</si>
  <si>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</si>
  <si>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</si>
  <si>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</si>
  <si>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</si>
  <si>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</si>
  <si>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</si>
  <si>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</si>
  <si>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</si>
  <si>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</si>
  <si>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</si>
  <si>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</si>
  <si>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</si>
  <si>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</si>
  <si>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</si>
  <si>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</si>
  <si>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</si>
  <si>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</si>
  <si>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</si>
  <si>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</si>
  <si>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</si>
  <si>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</si>
  <si>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</si>
  <si>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</si>
  <si>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</si>
  <si>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</si>
  <si>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</si>
  <si>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</si>
  <si>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</si>
  <si>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</si>
  <si>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</si>
  <si>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</si>
  <si>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</si>
  <si>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</si>
  <si>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</si>
  <si>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</si>
  <si>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</si>
  <si>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</si>
  <si>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</si>
  <si>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</si>
  <si>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</si>
  <si>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</si>
  <si>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</si>
  <si>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</si>
  <si>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</si>
  <si>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</si>
  <si>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</si>
  <si>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</si>
  <si>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</si>
  <si>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</si>
  <si>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防衛目的のために直接使用される施設武器等</t>
    <rPh sb="0" eb="2">
      <t>ボウエイ</t>
    </rPh>
    <rPh sb="2" eb="4">
      <t>モクテキ</t>
    </rPh>
    <phoneticPr fontId="3"/>
  </si>
  <si>
    <t>05</t>
  </si>
  <si>
    <t>（３）保険料</t>
    <rPh sb="3" eb="6">
      <t>ホケンリョウ</t>
    </rPh>
    <phoneticPr fontId="3"/>
  </si>
  <si>
    <t>人</t>
    <phoneticPr fontId="2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</si>
  <si>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</si>
  <si>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</si>
  <si>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対象機関番号</t>
    <rPh sb="0" eb="6">
      <t>タイショウキカンバンゴウ</t>
    </rPh>
    <phoneticPr fontId="3"/>
  </si>
  <si>
    <t>→</t>
    <phoneticPr fontId="3"/>
  </si>
  <si>
    <r>
      <t>常勤</t>
    </r>
    <r>
      <rPr>
        <sz val="9"/>
        <color indexed="8"/>
        <rFont val="ＭＳ Ｐ明朝"/>
        <family val="1"/>
        <charset val="128"/>
      </rPr>
      <t>（再任用・任期付含む）</t>
    </r>
    <r>
      <rPr>
        <sz val="11"/>
        <color indexed="8"/>
        <rFont val="ＭＳ Ｐ明朝"/>
        <family val="1"/>
        <charset val="128"/>
      </rPr>
      <t>　      　</t>
    </r>
    <rPh sb="0" eb="2">
      <t>ジョウキン</t>
    </rPh>
    <rPh sb="7" eb="10">
      <t>ニンキツ</t>
    </rPh>
    <rPh sb="10" eb="11">
      <t>フク</t>
    </rPh>
    <phoneticPr fontId="3"/>
  </si>
  <si>
    <r>
      <rPr>
        <sz val="11"/>
        <color indexed="8"/>
        <rFont val="ＭＳ Ｐ明朝"/>
        <family val="1"/>
        <charset val="128"/>
      </rPr>
      <t xml:space="preserve">臨時・日雇       </t>
    </r>
    <r>
      <rPr>
        <sz val="9"/>
        <color indexed="8"/>
        <rFont val="ＭＳ Ｐ明朝"/>
        <family val="1"/>
        <charset val="128"/>
      </rPr>
      <t>　　  　 　</t>
    </r>
    <phoneticPr fontId="3"/>
  </si>
  <si>
    <t>部室課名:</t>
    <rPh sb="0" eb="1">
      <t>ブ</t>
    </rPh>
    <rPh sb="1" eb="2">
      <t>シツ</t>
    </rPh>
    <rPh sb="2" eb="3">
      <t>カ</t>
    </rPh>
    <rPh sb="3" eb="4">
      <t>メイ</t>
    </rPh>
    <phoneticPr fontId="3"/>
  </si>
  <si>
    <t>担当者名：</t>
    <rPh sb="0" eb="3">
      <t>タントウシャ</t>
    </rPh>
    <rPh sb="3" eb="4">
      <t>メイ</t>
    </rPh>
    <phoneticPr fontId="2"/>
  </si>
  <si>
    <r>
      <t>（１）</t>
    </r>
    <r>
      <rPr>
        <sz val="9"/>
        <color indexed="8"/>
        <rFont val="ＭＳ Ｐ明朝"/>
        <family val="1"/>
        <charset val="128"/>
      </rPr>
      <t>非常勤職員手当・休職給与等</t>
    </r>
    <rPh sb="3" eb="8">
      <t>ヒジョウキンショクイン</t>
    </rPh>
    <rPh sb="8" eb="10">
      <t>テアテ</t>
    </rPh>
    <rPh sb="11" eb="13">
      <t>キュウショク</t>
    </rPh>
    <rPh sb="13" eb="15">
      <t>キュウヨ</t>
    </rPh>
    <rPh sb="15" eb="16">
      <t>トウ</t>
    </rPh>
    <phoneticPr fontId="3"/>
  </si>
  <si>
    <t>武器等</t>
    <rPh sb="0" eb="2">
      <t>ブキ</t>
    </rPh>
    <rPh sb="2" eb="3">
      <t>ナド</t>
    </rPh>
    <phoneticPr fontId="3"/>
  </si>
  <si>
    <t>直接使用される施設</t>
    <rPh sb="0" eb="2">
      <t>チョクセツ</t>
    </rPh>
    <rPh sb="2" eb="4">
      <t>シヨウ</t>
    </rPh>
    <rPh sb="7" eb="8">
      <t>シ</t>
    </rPh>
    <phoneticPr fontId="3"/>
  </si>
  <si>
    <t>対家計民間非営利団体へ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"/>
  </si>
  <si>
    <t>E-mail</t>
    <phoneticPr fontId="2"/>
  </si>
  <si>
    <r>
      <t>再任用短時間・任期付短時間</t>
    </r>
    <r>
      <rPr>
        <sz val="11"/>
        <color indexed="8"/>
        <rFont val="ＭＳ Ｐ明朝"/>
        <family val="1"/>
        <charset val="128"/>
      </rPr>
      <t>　　　　　</t>
    </r>
    <rPh sb="3" eb="6">
      <t>タンジカン</t>
    </rPh>
    <rPh sb="7" eb="10">
      <t>ニンキツ</t>
    </rPh>
    <rPh sb="10" eb="13">
      <t>タンジカン</t>
    </rPh>
    <phoneticPr fontId="3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</si>
  <si>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2"/>
  </si>
  <si>
    <t>Ⅰ　歳入の部</t>
    <rPh sb="2" eb="4">
      <t>サイニュウ</t>
    </rPh>
    <rPh sb="5" eb="6">
      <t>ブ</t>
    </rPh>
    <phoneticPr fontId="3"/>
  </si>
  <si>
    <t>明細表２へ</t>
    <rPh sb="0" eb="2">
      <t>メイサイ</t>
    </rPh>
    <rPh sb="2" eb="3">
      <t>ヒョウ</t>
    </rPh>
    <phoneticPr fontId="3"/>
  </si>
  <si>
    <r>
      <t xml:space="preserve">d  　　　　　 </t>
    </r>
    <r>
      <rPr>
        <b/>
        <sz val="11"/>
        <rFont val="Meiryo UI"/>
        <family val="3"/>
        <charset val="128"/>
      </rPr>
      <t>明細表１へ</t>
    </r>
    <rPh sb="9" eb="11">
      <t>メイサイ</t>
    </rPh>
    <rPh sb="11" eb="12">
      <t>ヒョウ</t>
    </rPh>
    <phoneticPr fontId="3"/>
  </si>
  <si>
    <r>
      <t xml:space="preserve">h  　　　　　 </t>
    </r>
    <r>
      <rPr>
        <b/>
        <sz val="11"/>
        <rFont val="Meiryo UI"/>
        <family val="3"/>
        <charset val="128"/>
      </rPr>
      <t>明細表１へ</t>
    </r>
    <rPh sb="9" eb="11">
      <t>メイサイ</t>
    </rPh>
    <rPh sb="11" eb="12">
      <t>ヒョウ</t>
    </rPh>
    <phoneticPr fontId="3"/>
  </si>
  <si>
    <t>　　　　　　  明細表２へ</t>
    <rPh sb="8" eb="10">
      <t>メイサイ</t>
    </rPh>
    <rPh sb="10" eb="11">
      <t>ヒョウ</t>
    </rPh>
    <phoneticPr fontId="3"/>
  </si>
  <si>
    <t>Ⅱ　歳出の部</t>
    <rPh sb="2" eb="4">
      <t>サイシュツ</t>
    </rPh>
    <rPh sb="5" eb="6">
      <t>ブ</t>
    </rPh>
    <phoneticPr fontId="3"/>
  </si>
  <si>
    <t>明細表１へ</t>
    <rPh sb="0" eb="2">
      <t>メイサイ</t>
    </rPh>
    <rPh sb="2" eb="3">
      <t>ヒョウ</t>
    </rPh>
    <phoneticPr fontId="3"/>
  </si>
  <si>
    <t>明細表３へ</t>
    <rPh sb="0" eb="2">
      <t>メイサイ</t>
    </rPh>
    <rPh sb="2" eb="3">
      <t>ヒョウ</t>
    </rPh>
    <phoneticPr fontId="3"/>
  </si>
  <si>
    <t>Ⅲ　（防衛省関係のみ）自衛隊の現物給与受給状況</t>
    <rPh sb="3" eb="5">
      <t>ボウエイ</t>
    </rPh>
    <rPh sb="5" eb="6">
      <t>ショウ</t>
    </rPh>
    <rPh sb="6" eb="8">
      <t>カンケイ</t>
    </rPh>
    <rPh sb="11" eb="14">
      <t>ジエイタイ</t>
    </rPh>
    <rPh sb="15" eb="17">
      <t>ゲンブツ</t>
    </rPh>
    <rPh sb="17" eb="19">
      <t>キュウヨ</t>
    </rPh>
    <rPh sb="19" eb="21">
      <t>ジュキュウ</t>
    </rPh>
    <rPh sb="21" eb="23">
      <t>ジョウキョウ</t>
    </rPh>
    <phoneticPr fontId="3"/>
  </si>
  <si>
    <t xml:space="preserve"> うち震災復旧関連</t>
    <rPh sb="3" eb="5">
      <t>シンサイ</t>
    </rPh>
    <rPh sb="5" eb="7">
      <t>フッキュウ</t>
    </rPh>
    <rPh sb="7" eb="9">
      <t>カンレン</t>
    </rPh>
    <phoneticPr fontId="3"/>
  </si>
  <si>
    <t xml:space="preserve"> うち岩手県に対するもの</t>
    <rPh sb="3" eb="6">
      <t>イワテケン</t>
    </rPh>
    <rPh sb="7" eb="8">
      <t>タイ</t>
    </rPh>
    <phoneticPr fontId="3"/>
  </si>
  <si>
    <t xml:space="preserve"> うち市町村に対するもの</t>
    <rPh sb="3" eb="4">
      <t>シ</t>
    </rPh>
    <rPh sb="4" eb="5">
      <t>チョウ</t>
    </rPh>
    <rPh sb="5" eb="6">
      <t>ソン</t>
    </rPh>
    <rPh sb="7" eb="8">
      <t>タイ</t>
    </rPh>
    <phoneticPr fontId="3"/>
  </si>
  <si>
    <t>対象機関番号</t>
    <rPh sb="0" eb="2">
      <t>タイショウ</t>
    </rPh>
    <rPh sb="2" eb="4">
      <t>キカン</t>
    </rPh>
    <rPh sb="4" eb="6">
      <t>バンゴウ</t>
    </rPh>
    <phoneticPr fontId="2"/>
  </si>
  <si>
    <t>〔様式Ａ－１表　一般会計〕</t>
    <rPh sb="1" eb="3">
      <t>ヨウシキ</t>
    </rPh>
    <rPh sb="6" eb="7">
      <t>オモテ</t>
    </rPh>
    <rPh sb="8" eb="10">
      <t>イッパン</t>
    </rPh>
    <rPh sb="10" eb="12">
      <t>カイケイ</t>
    </rPh>
    <phoneticPr fontId="3"/>
  </si>
  <si>
    <t>〔様式Ａ－１裏　一般会計〕</t>
    <rPh sb="1" eb="3">
      <t>ヨウシキ</t>
    </rPh>
    <rPh sb="6" eb="7">
      <t>ウラ</t>
    </rPh>
    <rPh sb="8" eb="12">
      <t>イッパンカイケイ</t>
    </rPh>
    <phoneticPr fontId="3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</si>
  <si>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3"/>
  </si>
  <si>
    <t>なお、この調査票に記載された内容は、岩手県県民経済計算の基礎資料としてのみ使われ、その他の目的に使用されることは決してありません。</t>
    <phoneticPr fontId="2"/>
  </si>
  <si>
    <t>うち個人から(　　 　　 　)</t>
    <rPh sb="2" eb="4">
      <t>コジン</t>
    </rPh>
    <phoneticPr fontId="3"/>
  </si>
  <si>
    <t>うち個人から(　　 　　 　)</t>
    <phoneticPr fontId="3"/>
  </si>
  <si>
    <t>うち個人から(　  　　　　)</t>
    <phoneticPr fontId="2"/>
  </si>
  <si>
    <t>うち個人から(　　　 　 　)</t>
    <phoneticPr fontId="2"/>
  </si>
  <si>
    <t>うち個人から(　 　　 　　)</t>
    <phoneticPr fontId="2"/>
  </si>
  <si>
    <t>担当者名:</t>
    <phoneticPr fontId="3"/>
  </si>
  <si>
    <t>〔明細表３（その他の歳出）の明細〕</t>
  </si>
  <si>
    <t>〔明細表３（その他の歳出）の明細〕</t>
    <phoneticPr fontId="2"/>
  </si>
  <si>
    <t>区　分1</t>
    <phoneticPr fontId="2"/>
  </si>
  <si>
    <t>金　額1</t>
    <phoneticPr fontId="2"/>
  </si>
  <si>
    <t>区　分2</t>
    <phoneticPr fontId="2"/>
  </si>
  <si>
    <t>金　額2</t>
    <phoneticPr fontId="2"/>
  </si>
  <si>
    <t>区　分3</t>
    <phoneticPr fontId="2"/>
  </si>
  <si>
    <t>金　額3</t>
    <phoneticPr fontId="2"/>
  </si>
  <si>
    <t>区　分4</t>
    <phoneticPr fontId="2"/>
  </si>
  <si>
    <t>金　額4</t>
    <phoneticPr fontId="2"/>
  </si>
  <si>
    <t>区　分5</t>
    <phoneticPr fontId="2"/>
  </si>
  <si>
    <t>金　額5</t>
    <phoneticPr fontId="2"/>
  </si>
  <si>
    <t>区　分6</t>
    <phoneticPr fontId="2"/>
  </si>
  <si>
    <t>金　額6</t>
    <phoneticPr fontId="2"/>
  </si>
  <si>
    <t>区　分7</t>
    <phoneticPr fontId="2"/>
  </si>
  <si>
    <t>金　額7</t>
    <phoneticPr fontId="2"/>
  </si>
  <si>
    <t>合　計</t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</si>
  <si>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</si>
  <si>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〔明細表２　（その他の歳入の明細）〕</t>
  </si>
  <si>
    <t>〔明細表２　（その他の歳入の明細）〕</t>
    <phoneticPr fontId="3"/>
  </si>
  <si>
    <t>区　分1</t>
    <phoneticPr fontId="3"/>
  </si>
  <si>
    <t>金　額1</t>
    <phoneticPr fontId="3"/>
  </si>
  <si>
    <t>区　分2</t>
    <phoneticPr fontId="3"/>
  </si>
  <si>
    <t>金　額2</t>
    <phoneticPr fontId="3"/>
  </si>
  <si>
    <t>区　分3</t>
    <phoneticPr fontId="3"/>
  </si>
  <si>
    <t>金　額3</t>
    <phoneticPr fontId="3"/>
  </si>
  <si>
    <t>区　分4</t>
    <phoneticPr fontId="3"/>
  </si>
  <si>
    <t>金　額4</t>
    <phoneticPr fontId="3"/>
  </si>
  <si>
    <t>区　分5</t>
    <phoneticPr fontId="3"/>
  </si>
  <si>
    <t>金　額5</t>
    <phoneticPr fontId="3"/>
  </si>
  <si>
    <t>区　分6</t>
    <phoneticPr fontId="3"/>
  </si>
  <si>
    <t>金　額6</t>
    <phoneticPr fontId="3"/>
  </si>
  <si>
    <t>合　計</t>
    <phoneticPr fontId="3"/>
  </si>
  <si>
    <t>E-mail</t>
    <phoneticPr fontId="3"/>
  </si>
  <si>
    <t>電話：　　　　　　　　　　　　　　　　　　　　　　（内線　　　　　　　　　）</t>
    <rPh sb="0" eb="2">
      <t>デンワ</t>
    </rPh>
    <phoneticPr fontId="3"/>
  </si>
  <si>
    <t>〒</t>
    <phoneticPr fontId="3"/>
  </si>
  <si>
    <t>国家財政収入支出調査票 【一般会計】（令和６年度実績）</t>
    <rPh sb="0" eb="2">
      <t>コッカ</t>
    </rPh>
    <rPh sb="1" eb="2">
      <t>ヘイネンド</t>
    </rPh>
    <rPh sb="2" eb="4">
      <t>ザイセイ</t>
    </rPh>
    <rPh sb="4" eb="6">
      <t>シュウニュウ</t>
    </rPh>
    <rPh sb="6" eb="8">
      <t>シシュツ</t>
    </rPh>
    <rPh sb="8" eb="10">
      <t>チョウサ</t>
    </rPh>
    <rPh sb="10" eb="11">
      <t>ヒョウ</t>
    </rPh>
    <rPh sb="19" eb="21">
      <t>レイワ</t>
    </rPh>
    <rPh sb="22" eb="24">
      <t>ネンド</t>
    </rPh>
    <rPh sb="24" eb="26">
      <t>ジッセキ</t>
    </rPh>
    <phoneticPr fontId="3"/>
  </si>
  <si>
    <t>国家財政収入支出調査票 【一般会計】（令和６年度実績）　続き</t>
    <rPh sb="28" eb="29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</si>
</sst>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"/>
  </numFmts>
  <fonts count="31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游ゴシック"/>
      <family val="3"/>
      <scheme val="minor"/>
    </font>
    <font>
      <sz val="12"/>
      <color theme="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.5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6"/>
      <name val="Meiryo UI"/>
      <family val="3"/>
      <charset val="128"/>
    </font>
    <font>
      <sz val="11"/>
      <color theme="1" tint="4.9989318521683403E-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439">
    <xf numFmtId="0" fontId="0" fillId="0" borderId="0" xfId="0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/>
    <xf numFmtId="0" fontId="0" fillId="2" borderId="76" xfId="0" applyFill="1" applyBorder="1"/>
    <xf numFmtId="38" fontId="0" fillId="0" borderId="0" xfId="0" applyNumberFormat="1"/>
    <xf numFmtId="38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16" xfId="0" applyFont="1" applyBorder="1" applyAlignment="1">
      <alignment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9" fontId="12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 applyProtection="1">
      <alignment vertical="center"/>
      <protection locked="0"/>
    </xf>
    <xf numFmtId="49" fontId="12" fillId="0" borderId="3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49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vertical="center" shrinkToFit="1"/>
      <protection locked="0"/>
    </xf>
    <xf numFmtId="0" fontId="10" fillId="0" borderId="32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12" fillId="0" borderId="27" xfId="0" applyFont="1" applyBorder="1" applyAlignment="1" applyProtection="1">
      <alignment vertical="center" shrinkToFit="1"/>
      <protection locked="0"/>
    </xf>
    <xf numFmtId="0" fontId="10" fillId="0" borderId="36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44" xfId="0" applyFont="1" applyBorder="1" applyAlignment="1" applyProtection="1">
      <alignment vertical="center" shrinkToFit="1"/>
      <protection locked="0"/>
    </xf>
    <xf numFmtId="0" fontId="12" fillId="0" borderId="47" xfId="0" applyFont="1" applyBorder="1" applyAlignment="1" applyProtection="1">
      <alignment vertical="center" shrinkToFit="1"/>
      <protection locked="0"/>
    </xf>
    <xf numFmtId="0" fontId="12" fillId="0" borderId="16" xfId="0" applyFont="1" applyBorder="1" applyAlignment="1">
      <alignment vertical="center" shrinkToFit="1"/>
    </xf>
    <xf numFmtId="0" fontId="12" fillId="0" borderId="44" xfId="0" applyFont="1" applyBorder="1" applyAlignment="1" applyProtection="1">
      <alignment vertical="center"/>
      <protection locked="0"/>
    </xf>
    <xf numFmtId="0" fontId="12" fillId="0" borderId="56" xfId="0" applyFont="1" applyBorder="1" applyAlignment="1">
      <alignment vertical="center"/>
    </xf>
    <xf numFmtId="49" fontId="12" fillId="0" borderId="57" xfId="0" applyNumberFormat="1" applyFont="1" applyBorder="1" applyAlignment="1">
      <alignment horizontal="center" vertical="center"/>
    </xf>
    <xf numFmtId="0" fontId="12" fillId="0" borderId="58" xfId="0" applyFont="1" applyBorder="1" applyAlignment="1" applyProtection="1">
      <alignment vertical="center"/>
      <protection locked="0"/>
    </xf>
    <xf numFmtId="49" fontId="12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11" fillId="0" borderId="3" xfId="0" applyFont="1" applyBorder="1"/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22" fillId="0" borderId="0" xfId="0" applyNumberFormat="1" applyFont="1"/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38" fontId="11" fillId="4" borderId="5" xfId="1" applyFont="1" applyFill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4" xfId="0" applyFont="1" applyBorder="1" applyAlignment="1">
      <alignment vertical="center"/>
    </xf>
    <xf numFmtId="38" fontId="11" fillId="4" borderId="27" xfId="1" applyFont="1" applyFill="1" applyBorder="1" applyAlignment="1" applyProtection="1">
      <alignment vertical="center"/>
      <protection locked="0"/>
    </xf>
    <xf numFmtId="49" fontId="11" fillId="0" borderId="65" xfId="0" applyNumberFormat="1" applyFont="1" applyBorder="1" applyAlignment="1">
      <alignment horizontal="center" vertical="center"/>
    </xf>
    <xf numFmtId="0" fontId="11" fillId="0" borderId="27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38" fontId="11" fillId="4" borderId="17" xfId="1" applyFont="1" applyFill="1" applyBorder="1" applyAlignment="1" applyProtection="1">
      <alignment vertical="center"/>
      <protection locked="0"/>
    </xf>
    <xf numFmtId="49" fontId="11" fillId="0" borderId="68" xfId="0" applyNumberFormat="1" applyFont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6" fillId="0" borderId="7" xfId="0" applyFont="1" applyBorder="1"/>
    <xf numFmtId="0" fontId="26" fillId="0" borderId="9" xfId="0" applyFont="1" applyBorder="1"/>
    <xf numFmtId="0" fontId="11" fillId="0" borderId="9" xfId="0" applyFont="1" applyBorder="1"/>
    <xf numFmtId="0" fontId="11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38" fontId="11" fillId="3" borderId="5" xfId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38" fontId="11" fillId="4" borderId="27" xfId="1" applyFont="1" applyFill="1" applyBorder="1" applyAlignment="1" applyProtection="1">
      <alignment horizontal="right" vertical="center"/>
      <protection locked="0"/>
    </xf>
    <xf numFmtId="38" fontId="11" fillId="3" borderId="27" xfId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38" fontId="11" fillId="3" borderId="17" xfId="1" applyFont="1" applyFill="1" applyBorder="1" applyAlignment="1" applyProtection="1">
      <alignment horizontal="center" vertical="center"/>
      <protection locked="0"/>
    </xf>
    <xf numFmtId="0" fontId="11" fillId="0" borderId="7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center" vertical="center"/>
      <protection locked="0"/>
    </xf>
    <xf numFmtId="0" fontId="11" fillId="0" borderId="73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38" fontId="11" fillId="0" borderId="4" xfId="1" applyFont="1" applyFill="1" applyBorder="1" applyAlignment="1" applyProtection="1">
      <alignment vertical="center"/>
      <protection locked="0"/>
    </xf>
    <xf numFmtId="0" fontId="27" fillId="0" borderId="0" xfId="0" applyFont="1"/>
    <xf numFmtId="0" fontId="10" fillId="0" borderId="0" xfId="0" applyFont="1" applyAlignment="1">
      <alignment vertical="center"/>
    </xf>
    <xf numFmtId="176" fontId="12" fillId="0" borderId="25" xfId="1" applyNumberFormat="1" applyFont="1" applyBorder="1" applyAlignment="1">
      <alignment horizontal="right" vertical="center"/>
    </xf>
    <xf numFmtId="38" fontId="11" fillId="4" borderId="6" xfId="1" applyFont="1" applyFill="1" applyBorder="1" applyAlignment="1" applyProtection="1">
      <alignment horizontal="right" vertical="center"/>
      <protection locked="0"/>
    </xf>
    <xf numFmtId="38" fontId="11" fillId="4" borderId="5" xfId="1" applyFont="1" applyFill="1" applyBorder="1" applyAlignment="1" applyProtection="1">
      <alignment horizontal="right" vertical="center"/>
      <protection locked="0"/>
    </xf>
    <xf numFmtId="176" fontId="11" fillId="0" borderId="6" xfId="1" applyNumberFormat="1" applyFont="1" applyBorder="1" applyAlignment="1">
      <alignment horizontal="right" vertical="center"/>
    </xf>
    <xf numFmtId="38" fontId="11" fillId="4" borderId="17" xfId="1" applyFont="1" applyFill="1" applyBorder="1" applyAlignment="1" applyProtection="1">
      <alignment horizontal="right" vertical="center"/>
      <protection locked="0"/>
    </xf>
    <xf numFmtId="176" fontId="11" fillId="0" borderId="25" xfId="1" applyNumberFormat="1" applyFont="1" applyBorder="1" applyAlignment="1">
      <alignment horizontal="right" vertical="center"/>
    </xf>
    <xf numFmtId="0" fontId="25" fillId="0" borderId="0" xfId="0" applyFont="1"/>
    <xf numFmtId="0" fontId="12" fillId="0" borderId="44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11" fillId="0" borderId="14" xfId="0" applyFont="1" applyBorder="1"/>
    <xf numFmtId="0" fontId="11" fillId="0" borderId="14" xfId="0" applyFont="1" applyBorder="1" applyAlignment="1" applyProtection="1">
      <alignment vertical="center"/>
      <protection locked="0"/>
    </xf>
    <xf numFmtId="49" fontId="25" fillId="0" borderId="0" xfId="0" applyNumberFormat="1" applyFont="1"/>
    <xf numFmtId="49" fontId="25" fillId="0" borderId="0" xfId="0" applyNumberFormat="1" applyFont="1" applyAlignment="1">
      <alignment vertical="center"/>
    </xf>
    <xf numFmtId="0" fontId="21" fillId="0" borderId="6" xfId="0" applyFont="1" applyBorder="1" applyAlignment="1" applyProtection="1">
      <alignment horizontal="right" vertical="center"/>
      <protection locked="0"/>
    </xf>
    <xf numFmtId="0" fontId="21" fillId="0" borderId="5" xfId="0" applyFont="1" applyBorder="1" applyAlignment="1" applyProtection="1">
      <alignment horizontal="right" vertical="center"/>
      <protection locked="0"/>
    </xf>
    <xf numFmtId="0" fontId="16" fillId="0" borderId="72" xfId="0" applyFont="1" applyBorder="1" applyAlignment="1">
      <alignment vertical="center" shrinkToFit="1"/>
    </xf>
    <xf numFmtId="0" fontId="16" fillId="0" borderId="74" xfId="0" applyFont="1" applyBorder="1" applyAlignment="1">
      <alignment vertical="center" shrinkToFit="1"/>
    </xf>
    <xf numFmtId="176" fontId="12" fillId="0" borderId="6" xfId="1" applyNumberFormat="1" applyFont="1" applyBorder="1" applyAlignment="1">
      <alignment horizontal="right" vertical="center"/>
    </xf>
    <xf numFmtId="38" fontId="12" fillId="4" borderId="6" xfId="1" applyFont="1" applyFill="1" applyBorder="1" applyAlignment="1" applyProtection="1">
      <alignment horizontal="right" vertical="center"/>
      <protection locked="0"/>
    </xf>
    <xf numFmtId="176" fontId="12" fillId="0" borderId="5" xfId="1" applyNumberFormat="1" applyFont="1" applyBorder="1" applyAlignment="1">
      <alignment horizontal="right" vertical="center"/>
    </xf>
    <xf numFmtId="38" fontId="12" fillId="4" borderId="17" xfId="1" applyFont="1" applyFill="1" applyBorder="1" applyAlignment="1" applyProtection="1">
      <alignment horizontal="right" vertical="center"/>
      <protection locked="0"/>
    </xf>
    <xf numFmtId="38" fontId="12" fillId="4" borderId="27" xfId="1" applyFont="1" applyFill="1" applyBorder="1" applyAlignment="1" applyProtection="1">
      <alignment horizontal="right" vertical="center"/>
      <protection locked="0"/>
    </xf>
    <xf numFmtId="176" fontId="12" fillId="3" borderId="6" xfId="1" applyNumberFormat="1" applyFont="1" applyFill="1" applyBorder="1" applyAlignment="1">
      <alignment horizontal="right" vertical="center"/>
    </xf>
    <xf numFmtId="176" fontId="12" fillId="3" borderId="17" xfId="1" applyNumberFormat="1" applyFont="1" applyFill="1" applyBorder="1" applyAlignment="1">
      <alignment horizontal="right" vertical="center"/>
    </xf>
    <xf numFmtId="38" fontId="12" fillId="4" borderId="57" xfId="1" applyFont="1" applyFill="1" applyBorder="1" applyAlignment="1" applyProtection="1">
      <alignment horizontal="right" vertical="center"/>
      <protection locked="0"/>
    </xf>
    <xf numFmtId="176" fontId="12" fillId="3" borderId="5" xfId="1" applyNumberFormat="1" applyFont="1" applyFill="1" applyBorder="1" applyAlignment="1">
      <alignment horizontal="right" vertical="center"/>
    </xf>
    <xf numFmtId="0" fontId="11" fillId="4" borderId="6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38" fontId="11" fillId="4" borderId="7" xfId="1" applyFont="1" applyFill="1" applyBorder="1" applyAlignment="1" applyProtection="1">
      <alignment vertical="center"/>
      <protection locked="0"/>
    </xf>
    <xf numFmtId="38" fontId="11" fillId="4" borderId="70" xfId="1" applyFont="1" applyFill="1" applyBorder="1" applyAlignment="1" applyProtection="1">
      <alignment vertical="center"/>
      <protection locked="0"/>
    </xf>
    <xf numFmtId="38" fontId="11" fillId="4" borderId="10" xfId="1" applyFont="1" applyFill="1" applyBorder="1" applyAlignment="1" applyProtection="1">
      <alignment vertical="center"/>
      <protection locked="0"/>
    </xf>
    <xf numFmtId="0" fontId="11" fillId="4" borderId="13" xfId="0" applyFont="1" applyFill="1" applyBorder="1" applyAlignment="1">
      <alignment vertical="center"/>
    </xf>
    <xf numFmtId="176" fontId="11" fillId="0" borderId="5" xfId="1" applyNumberFormat="1" applyFont="1" applyBorder="1" applyAlignment="1">
      <alignment vertical="center"/>
    </xf>
    <xf numFmtId="176" fontId="11" fillId="0" borderId="27" xfId="1" applyNumberFormat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176" fontId="11" fillId="0" borderId="10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176" fontId="11" fillId="0" borderId="8" xfId="1" applyNumberFormat="1" applyFont="1" applyBorder="1" applyAlignment="1">
      <alignment horizontal="right" vertical="center"/>
    </xf>
    <xf numFmtId="176" fontId="11" fillId="3" borderId="6" xfId="1" applyNumberFormat="1" applyFont="1" applyFill="1" applyBorder="1" applyAlignment="1">
      <alignment horizontal="right" vertical="center"/>
    </xf>
    <xf numFmtId="176" fontId="11" fillId="3" borderId="5" xfId="1" applyNumberFormat="1" applyFont="1" applyFill="1" applyBorder="1" applyAlignment="1">
      <alignment horizontal="right" vertical="center"/>
    </xf>
    <xf numFmtId="0" fontId="19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2" xfId="0" applyFont="1" applyFill="1" applyBorder="1" applyAlignment="1" applyProtection="1">
      <alignment horizontal="right" vertical="center"/>
      <protection locked="0"/>
    </xf>
    <xf numFmtId="0" fontId="11" fillId="4" borderId="3" xfId="0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80" xfId="0" applyFont="1" applyBorder="1" applyAlignment="1" applyProtection="1">
      <alignment vertical="center" shrinkToFit="1"/>
      <protection locked="0"/>
    </xf>
    <xf numFmtId="0" fontId="15" fillId="0" borderId="8" xfId="0" applyFont="1" applyBorder="1" applyAlignment="1" applyProtection="1">
      <alignment vertical="center" shrinkToFit="1"/>
      <protection locked="0"/>
    </xf>
    <xf numFmtId="0" fontId="15" fillId="0" borderId="81" xfId="0" applyFont="1" applyBorder="1" applyAlignment="1" applyProtection="1">
      <alignment vertical="center" shrinkToFit="1"/>
      <protection locked="0"/>
    </xf>
    <xf numFmtId="0" fontId="12" fillId="0" borderId="84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85" xfId="0" applyFont="1" applyBorder="1" applyAlignment="1" applyProtection="1">
      <alignment vertical="center" wrapText="1"/>
      <protection locked="0"/>
    </xf>
    <xf numFmtId="0" fontId="15" fillId="0" borderId="80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81" xfId="0" applyFont="1" applyBorder="1" applyAlignment="1" applyProtection="1">
      <alignment horizontal="left" vertical="center"/>
      <protection locked="0"/>
    </xf>
    <xf numFmtId="0" fontId="15" fillId="0" borderId="84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85" xfId="0" applyFont="1" applyBorder="1" applyAlignment="1" applyProtection="1">
      <alignment horizontal="left" vertical="center"/>
      <protection locked="0"/>
    </xf>
    <xf numFmtId="0" fontId="15" fillId="0" borderId="8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83" xfId="0" applyFont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7" xfId="0" applyFont="1" applyBorder="1" applyAlignment="1" applyProtection="1">
      <alignment vertical="center"/>
      <protection locked="0"/>
    </xf>
    <xf numFmtId="0" fontId="12" fillId="0" borderId="78" xfId="0" applyFont="1" applyBorder="1" applyAlignment="1" applyProtection="1">
      <alignment vertical="center"/>
      <protection locked="0"/>
    </xf>
    <xf numFmtId="0" fontId="12" fillId="0" borderId="79" xfId="0" applyFont="1" applyBorder="1" applyAlignment="1" applyProtection="1">
      <alignment vertical="center"/>
      <protection locked="0"/>
    </xf>
    <xf numFmtId="0" fontId="12" fillId="0" borderId="80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81" xfId="0" applyFont="1" applyBorder="1" applyAlignment="1" applyProtection="1">
      <alignment vertical="center"/>
      <protection locked="0"/>
    </xf>
    <xf numFmtId="0" fontId="12" fillId="0" borderId="82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83" xfId="0" applyFont="1" applyBorder="1" applyAlignment="1" applyProtection="1">
      <alignment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38" fontId="12" fillId="4" borderId="6" xfId="1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38" fontId="12" fillId="4" borderId="7" xfId="1" applyFont="1" applyFill="1" applyBorder="1" applyAlignment="1" applyProtection="1">
      <alignment vertical="center"/>
      <protection locked="0"/>
    </xf>
    <xf numFmtId="38" fontId="12" fillId="4" borderId="9" xfId="1" applyFont="1" applyFill="1" applyBorder="1" applyAlignment="1" applyProtection="1">
      <alignment vertical="center"/>
      <protection locked="0"/>
    </xf>
    <xf numFmtId="38" fontId="12" fillId="4" borderId="11" xfId="1" applyFont="1" applyFill="1" applyBorder="1" applyAlignment="1" applyProtection="1">
      <alignment vertical="center"/>
      <protection locked="0"/>
    </xf>
    <xf numFmtId="38" fontId="12" fillId="4" borderId="12" xfId="1" applyFont="1" applyFill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38" fontId="12" fillId="4" borderId="5" xfId="1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horizontal="center" vertical="center"/>
    </xf>
    <xf numFmtId="38" fontId="12" fillId="4" borderId="19" xfId="1" applyFont="1" applyFill="1" applyBorder="1" applyAlignment="1" applyProtection="1">
      <alignment vertical="center"/>
      <protection locked="0"/>
    </xf>
    <xf numFmtId="38" fontId="12" fillId="4" borderId="21" xfId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38" fontId="12" fillId="4" borderId="2" xfId="1" applyFont="1" applyFill="1" applyBorder="1" applyAlignment="1" applyProtection="1">
      <alignment horizontal="right" vertical="center"/>
      <protection locked="0"/>
    </xf>
    <xf numFmtId="38" fontId="12" fillId="4" borderId="3" xfId="1" applyFont="1" applyFill="1" applyBorder="1" applyAlignment="1" applyProtection="1">
      <alignment horizontal="right" vertical="center"/>
      <protection locked="0"/>
    </xf>
    <xf numFmtId="38" fontId="12" fillId="4" borderId="4" xfId="1" applyFont="1" applyFill="1" applyBorder="1" applyAlignment="1" applyProtection="1">
      <alignment horizontal="right" vertical="center"/>
      <protection locked="0"/>
    </xf>
    <xf numFmtId="0" fontId="12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6" fontId="12" fillId="0" borderId="25" xfId="1" applyNumberFormat="1" applyFont="1" applyBorder="1" applyAlignment="1"/>
    <xf numFmtId="176" fontId="12" fillId="0" borderId="6" xfId="1" applyNumberFormat="1" applyFont="1" applyBorder="1" applyAlignment="1"/>
    <xf numFmtId="0" fontId="12" fillId="0" borderId="25" xfId="0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/>
    </xf>
    <xf numFmtId="176" fontId="12" fillId="0" borderId="24" xfId="1" applyNumberFormat="1" applyFont="1" applyBorder="1" applyAlignment="1">
      <alignment horizontal="center"/>
    </xf>
    <xf numFmtId="176" fontId="12" fillId="0" borderId="11" xfId="1" applyNumberFormat="1" applyFont="1" applyBorder="1" applyAlignment="1">
      <alignment horizontal="center"/>
    </xf>
    <xf numFmtId="176" fontId="12" fillId="0" borderId="12" xfId="1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38" fontId="12" fillId="4" borderId="7" xfId="1" applyFont="1" applyFill="1" applyBorder="1" applyAlignment="1" applyProtection="1">
      <alignment horizontal="right" vertical="center"/>
      <protection locked="0"/>
    </xf>
    <xf numFmtId="38" fontId="12" fillId="4" borderId="8" xfId="1" applyFont="1" applyFill="1" applyBorder="1" applyAlignment="1" applyProtection="1">
      <alignment horizontal="right" vertical="center"/>
      <protection locked="0"/>
    </xf>
    <xf numFmtId="38" fontId="12" fillId="4" borderId="9" xfId="1" applyFont="1" applyFill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0" borderId="10" xfId="0" applyFont="1" applyBorder="1"/>
    <xf numFmtId="0" fontId="10" fillId="0" borderId="13" xfId="0" applyFont="1" applyBorder="1"/>
    <xf numFmtId="0" fontId="10" fillId="0" borderId="5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5" fillId="0" borderId="5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2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76" fontId="12" fillId="0" borderId="25" xfId="1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right"/>
    </xf>
    <xf numFmtId="0" fontId="11" fillId="0" borderId="86" xfId="0" applyFont="1" applyBorder="1" applyAlignment="1">
      <alignment horizontal="left"/>
    </xf>
    <xf numFmtId="0" fontId="11" fillId="0" borderId="87" xfId="0" applyFont="1" applyBorder="1" applyAlignment="1">
      <alignment horizontal="left"/>
    </xf>
    <xf numFmtId="0" fontId="11" fillId="0" borderId="88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5" fillId="0" borderId="37" xfId="0" applyFont="1" applyBorder="1" applyAlignment="1">
      <alignment vertical="center" shrinkToFit="1"/>
    </xf>
    <xf numFmtId="0" fontId="15" fillId="0" borderId="38" xfId="0" applyFont="1" applyBorder="1" applyAlignment="1">
      <alignment vertical="center" shrinkToFit="1"/>
    </xf>
    <xf numFmtId="0" fontId="15" fillId="0" borderId="39" xfId="0" applyFont="1" applyBorder="1" applyAlignment="1">
      <alignment vertical="center" shrinkToFi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33" xfId="0" applyFont="1" applyBorder="1" applyAlignment="1">
      <alignment vertical="center" shrinkToFit="1"/>
    </xf>
    <xf numFmtId="0" fontId="15" fillId="0" borderId="34" xfId="0" applyFont="1" applyBorder="1" applyAlignment="1">
      <alignment vertical="center" shrinkToFit="1"/>
    </xf>
    <xf numFmtId="0" fontId="15" fillId="0" borderId="35" xfId="0" applyFont="1" applyBorder="1" applyAlignment="1">
      <alignment vertical="center" shrinkToFit="1"/>
    </xf>
    <xf numFmtId="0" fontId="10" fillId="0" borderId="4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 shrinkToFit="1"/>
    </xf>
    <xf numFmtId="0" fontId="15" fillId="0" borderId="42" xfId="0" applyFont="1" applyBorder="1" applyAlignment="1">
      <alignment vertical="center" wrapText="1" shrinkToFit="1"/>
    </xf>
    <xf numFmtId="0" fontId="15" fillId="0" borderId="43" xfId="0" applyFont="1" applyBorder="1" applyAlignment="1">
      <alignment vertical="center" wrapText="1" shrinkToFit="1"/>
    </xf>
    <xf numFmtId="0" fontId="15" fillId="0" borderId="46" xfId="0" applyFont="1" applyBorder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15" fillId="0" borderId="15" xfId="0" applyFont="1" applyBorder="1" applyAlignment="1">
      <alignment vertical="center" wrapText="1" shrinkToFit="1"/>
    </xf>
    <xf numFmtId="0" fontId="15" fillId="0" borderId="49" xfId="0" applyFont="1" applyBorder="1" applyAlignment="1">
      <alignment vertical="center" wrapText="1" shrinkToFit="1"/>
    </xf>
    <xf numFmtId="0" fontId="15" fillId="0" borderId="50" xfId="0" applyFont="1" applyBorder="1" applyAlignment="1">
      <alignment vertical="center" wrapText="1" shrinkToFit="1"/>
    </xf>
    <xf numFmtId="0" fontId="15" fillId="0" borderId="51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1" fillId="4" borderId="2" xfId="1" applyFont="1" applyFill="1" applyBorder="1" applyAlignment="1" applyProtection="1">
      <alignment horizontal="right" vertical="center"/>
      <protection locked="0"/>
    </xf>
    <xf numFmtId="38" fontId="11" fillId="4" borderId="3" xfId="1" applyFont="1" applyFill="1" applyBorder="1" applyAlignment="1" applyProtection="1">
      <alignment horizontal="right" vertical="center"/>
      <protection locked="0"/>
    </xf>
    <xf numFmtId="38" fontId="11" fillId="4" borderId="4" xfId="1" applyFont="1" applyFill="1" applyBorder="1" applyAlignment="1" applyProtection="1">
      <alignment horizontal="right" vertical="center"/>
      <protection locked="0"/>
    </xf>
    <xf numFmtId="38" fontId="11" fillId="4" borderId="6" xfId="1" applyFont="1" applyFill="1" applyBorder="1" applyAlignment="1" applyProtection="1">
      <alignment horizontal="right" vertical="center"/>
      <protection locked="0"/>
    </xf>
    <xf numFmtId="38" fontId="11" fillId="4" borderId="5" xfId="1" applyFont="1" applyFill="1" applyBorder="1" applyAlignment="1" applyProtection="1">
      <alignment horizontal="right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right" vertical="center"/>
    </xf>
    <xf numFmtId="176" fontId="11" fillId="0" borderId="6" xfId="1" applyNumberFormat="1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/>
    </xf>
    <xf numFmtId="38" fontId="11" fillId="4" borderId="17" xfId="1" applyFont="1" applyFill="1" applyBorder="1" applyAlignment="1" applyProtection="1">
      <alignment horizontal="right" vertical="center"/>
      <protection locked="0"/>
    </xf>
    <xf numFmtId="0" fontId="11" fillId="0" borderId="6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2" xfId="0" applyFont="1" applyBorder="1" applyAlignment="1">
      <alignment vertical="center" wrapText="1"/>
    </xf>
    <xf numFmtId="0" fontId="11" fillId="0" borderId="63" xfId="0" applyFont="1" applyBorder="1" applyAlignment="1">
      <alignment vertical="center" wrapText="1"/>
    </xf>
    <xf numFmtId="0" fontId="11" fillId="0" borderId="58" xfId="0" applyFont="1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38" fontId="11" fillId="4" borderId="13" xfId="1" applyFont="1" applyFill="1" applyBorder="1" applyAlignment="1" applyProtection="1">
      <alignment horizontal="right" vertical="center"/>
      <protection locked="0"/>
    </xf>
    <xf numFmtId="0" fontId="16" fillId="0" borderId="26" xfId="0" applyFont="1" applyBorder="1" applyAlignment="1">
      <alignment vertical="center" shrinkToFit="1"/>
    </xf>
    <xf numFmtId="0" fontId="16" fillId="0" borderId="47" xfId="0" applyFont="1" applyBorder="1" applyAlignment="1">
      <alignment vertical="center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7" fillId="0" borderId="2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38" fontId="11" fillId="3" borderId="5" xfId="1" applyFont="1" applyFill="1" applyBorder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176" fontId="11" fillId="0" borderId="5" xfId="1" applyNumberFormat="1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11" fillId="0" borderId="14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56" xfId="0" applyFont="1" applyBorder="1" applyAlignment="1">
      <alignment vertical="center" shrinkToFit="1"/>
    </xf>
    <xf numFmtId="0" fontId="16" fillId="0" borderId="44" xfId="0" applyFont="1" applyBorder="1" applyAlignment="1">
      <alignment vertical="center" shrinkToFit="1"/>
    </xf>
    <xf numFmtId="38" fontId="11" fillId="4" borderId="5" xfId="1" applyFont="1" applyFill="1" applyBorder="1" applyAlignment="1" applyProtection="1">
      <alignment vertical="center"/>
      <protection locked="0"/>
    </xf>
    <xf numFmtId="0" fontId="11" fillId="4" borderId="69" xfId="0" applyFont="1" applyFill="1" applyBorder="1" applyAlignment="1">
      <alignment vertical="center"/>
    </xf>
    <xf numFmtId="49" fontId="11" fillId="0" borderId="6" xfId="0" applyNumberFormat="1" applyFont="1" applyBorder="1" applyAlignment="1">
      <alignment horizontal="center" vertical="top"/>
    </xf>
    <xf numFmtId="176" fontId="11" fillId="0" borderId="29" xfId="1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76" fontId="11" fillId="0" borderId="29" xfId="1" applyNumberFormat="1" applyFont="1" applyBorder="1" applyAlignment="1">
      <alignment horizontal="center" vertical="center"/>
    </xf>
    <xf numFmtId="176" fontId="11" fillId="0" borderId="13" xfId="1" applyNumberFormat="1" applyFont="1" applyBorder="1" applyAlignment="1">
      <alignment horizontal="center" vertical="center"/>
    </xf>
    <xf numFmtId="38" fontId="11" fillId="4" borderId="7" xfId="1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>
      <alignment vertical="center"/>
    </xf>
    <xf numFmtId="0" fontId="11" fillId="4" borderId="19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4" borderId="10" xfId="0" applyFont="1" applyFill="1" applyBorder="1" applyAlignment="1">
      <alignment vertical="center"/>
    </xf>
    <xf numFmtId="0" fontId="11" fillId="4" borderId="75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176" fontId="11" fillId="0" borderId="6" xfId="1" applyNumberFormat="1" applyFont="1" applyBorder="1" applyAlignment="1">
      <alignment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49" fontId="25" fillId="0" borderId="0" xfId="0" applyNumberFormat="1" applyFont="1" applyAlignment="1">
      <alignment horizontal="left"/>
    </xf>
    <xf numFmtId="49" fontId="25" fillId="0" borderId="1" xfId="0" applyNumberFormat="1" applyFont="1" applyBorder="1" applyAlignment="1">
      <alignment horizontal="left"/>
    </xf>
    <xf numFmtId="49" fontId="11" fillId="0" borderId="25" xfId="0" applyNumberFormat="1" applyFont="1" applyBorder="1"/>
    <xf numFmtId="0" fontId="11" fillId="0" borderId="25" xfId="0" applyFont="1" applyBorder="1"/>
    <xf numFmtId="49" fontId="11" fillId="0" borderId="6" xfId="0" applyNumberFormat="1" applyFont="1" applyBorder="1"/>
    <xf numFmtId="0" fontId="11" fillId="0" borderId="6" xfId="0" applyFont="1" applyBorder="1"/>
    <xf numFmtId="49" fontId="11" fillId="0" borderId="5" xfId="0" applyNumberFormat="1" applyFont="1" applyBorder="1"/>
    <xf numFmtId="0" fontId="11" fillId="0" borderId="5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F4F8"/>
      <color rgb="FFFEFCE2"/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428625</xdr:colOff>
      <xdr:row>156</xdr:row>
      <xdr:rowOff>28575</xdr:rowOff>
    </xdr:from>
    <xdr:to>
      <xdr:col>27</xdr:col>
      <xdr:colOff>647700</xdr:colOff>
      <xdr:row>156</xdr:row>
      <xdr:rowOff>28575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7297400" y="30432375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514350</xdr:colOff>
      <xdr:row>159</xdr:row>
      <xdr:rowOff>152400</xdr:rowOff>
    </xdr:from>
    <xdr:to>
      <xdr:col>24</xdr:col>
      <xdr:colOff>47625</xdr:colOff>
      <xdr:row>159</xdr:row>
      <xdr:rowOff>152400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639925" y="310705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428624</xdr:colOff>
      <xdr:row>1</xdr:row>
      <xdr:rowOff>0</xdr:rowOff>
    </xdr:from>
    <xdr:to>
      <xdr:col>15</xdr:col>
      <xdr:colOff>423599</xdr:colOff>
      <xdr:row>3</xdr:row>
      <xdr:rowOff>109275</xdr:rowOff>
    </xdr:to>
    <xdr:sp macro="" textlink="">
      <xdr:nvSpPr>
        <xdr:cNvPr id="11" name="Oval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039349" y="123825"/>
          <a:ext cx="576000" cy="528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790575</xdr:colOff>
      <xdr:row>0</xdr:row>
      <xdr:rowOff>95250</xdr:rowOff>
    </xdr:from>
    <xdr:to>
      <xdr:col>14</xdr:col>
      <xdr:colOff>247650</xdr:colOff>
      <xdr:row>3</xdr:row>
      <xdr:rowOff>142875</xdr:rowOff>
    </xdr:to>
    <xdr:sp macro="" textlink="">
      <xdr:nvSpPr>
        <xdr:cNvPr id="12" name="Rectangle 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153400" y="95250"/>
          <a:ext cx="17049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Q82"/>
  <sheetViews>
    <sheetView tabSelected="1" zoomScaleNormal="100" workbookViewId="0"/>
  </sheetViews>
  <sheetFormatPr defaultColWidth="9" defaultRowHeight="13.5" x14ac:dyDescent="0.15"/>
  <cols>
    <col min="1" max="1" width="2.5" style="11" customWidth="1"/>
    <col min="2" max="2" width="2.375" style="11" customWidth="1"/>
    <col min="3" max="3" width="5" style="11" customWidth="1"/>
    <col min="4" max="4" width="27.625" style="11" customWidth="1"/>
    <col min="5" max="5" width="13.25" style="11" customWidth="1"/>
    <col min="6" max="6" width="4.125" style="11" customWidth="1"/>
    <col min="7" max="7" width="19.5" style="11" customWidth="1"/>
    <col min="8" max="8" width="4.5" style="11" customWidth="1"/>
    <col min="9" max="9" width="6.875" style="11" customWidth="1"/>
    <col min="10" max="10" width="4" style="11" customWidth="1"/>
    <col min="11" max="11" width="7.125" style="11" customWidth="1"/>
    <col min="12" max="12" width="13.75" style="11" customWidth="1"/>
    <col min="13" max="13" width="6.625" style="11" customWidth="1"/>
    <col min="14" max="14" width="9.125" style="11" customWidth="1"/>
    <col min="15" max="15" width="7.625" style="11" customWidth="1"/>
    <col min="16" max="16" width="6.625" style="11" customWidth="1"/>
    <col min="17" max="16384" width="9" style="11"/>
  </cols>
  <sheetData>
    <row r="1" spans="1:16" ht="9.9499999999999993" customHeight="1" x14ac:dyDescent="0.15"/>
    <row r="2" spans="1:16" ht="14.25" x14ac:dyDescent="0.15">
      <c r="A2" s="114" t="s">
        <v>441</v>
      </c>
    </row>
    <row r="3" spans="1:16" ht="18.75" customHeight="1" x14ac:dyDescent="0.15">
      <c r="B3" s="87"/>
      <c r="C3" s="87"/>
      <c r="D3" s="56"/>
    </row>
    <row r="4" spans="1:16" ht="18" customHeight="1" x14ac:dyDescent="0.15">
      <c r="A4" s="87"/>
      <c r="B4" s="87"/>
      <c r="C4" s="87"/>
      <c r="D4" s="57"/>
      <c r="E4" s="10"/>
      <c r="F4" s="10"/>
      <c r="G4" s="10"/>
      <c r="H4" s="10"/>
      <c r="I4" s="10"/>
      <c r="J4" s="10"/>
      <c r="K4" s="10"/>
      <c r="P4" s="10"/>
    </row>
    <row r="5" spans="1:16" ht="32.25" customHeight="1" x14ac:dyDescent="0.15">
      <c r="A5" s="194" t="s">
        <v>487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1:16" ht="9.9499999999999993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P6" s="10"/>
    </row>
    <row r="7" spans="1:16" ht="20.100000000000001" customHeight="1" x14ac:dyDescent="0.15">
      <c r="A7" s="195" t="s">
        <v>443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</row>
    <row r="8" spans="1:16" ht="20.100000000000001" customHeight="1" x14ac:dyDescent="0.25">
      <c r="A8" s="211" t="s">
        <v>444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</row>
    <row r="9" spans="1:16" ht="8.1" customHeight="1" thickBot="1" x14ac:dyDescent="0.2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  <row r="10" spans="1:16" ht="18" customHeight="1" thickTop="1" x14ac:dyDescent="0.15">
      <c r="A10" s="196" t="s">
        <v>0</v>
      </c>
      <c r="B10" s="197"/>
      <c r="C10" s="197"/>
      <c r="D10" s="198"/>
      <c r="E10" s="199"/>
      <c r="F10" s="200"/>
      <c r="G10" s="207" t="s">
        <v>4</v>
      </c>
      <c r="H10" s="167" t="s">
        <v>417</v>
      </c>
      <c r="I10" s="168"/>
      <c r="J10" s="168"/>
      <c r="K10" s="168"/>
      <c r="L10" s="169"/>
      <c r="M10" s="175"/>
      <c r="N10" s="176"/>
      <c r="O10" s="54" t="s">
        <v>301</v>
      </c>
      <c r="P10" s="124"/>
    </row>
    <row r="11" spans="1:16" ht="18" customHeight="1" x14ac:dyDescent="0.15">
      <c r="A11" s="196" t="s">
        <v>1</v>
      </c>
      <c r="B11" s="197"/>
      <c r="C11" s="197"/>
      <c r="D11" s="201" t="s">
        <v>486</v>
      </c>
      <c r="E11" s="202"/>
      <c r="F11" s="203"/>
      <c r="G11" s="208"/>
      <c r="H11" s="167" t="s">
        <v>299</v>
      </c>
      <c r="I11" s="168"/>
      <c r="J11" s="168"/>
      <c r="K11" s="168"/>
      <c r="L11" s="169"/>
      <c r="M11" s="175"/>
      <c r="N11" s="176"/>
      <c r="O11" s="54" t="s">
        <v>301</v>
      </c>
      <c r="P11" s="124"/>
    </row>
    <row r="12" spans="1:16" ht="18" customHeight="1" x14ac:dyDescent="0.15">
      <c r="A12" s="196"/>
      <c r="B12" s="197"/>
      <c r="C12" s="197"/>
      <c r="D12" s="204"/>
      <c r="E12" s="205"/>
      <c r="F12" s="206"/>
      <c r="G12" s="208"/>
      <c r="H12" s="167" t="s">
        <v>300</v>
      </c>
      <c r="I12" s="168"/>
      <c r="J12" s="168"/>
      <c r="K12" s="168"/>
      <c r="L12" s="169"/>
      <c r="M12" s="175"/>
      <c r="N12" s="176"/>
      <c r="O12" s="55" t="s">
        <v>301</v>
      </c>
      <c r="P12" s="125"/>
    </row>
    <row r="13" spans="1:16" ht="18" customHeight="1" x14ac:dyDescent="0.15">
      <c r="A13" s="177" t="s">
        <v>2</v>
      </c>
      <c r="B13" s="178"/>
      <c r="C13" s="178"/>
      <c r="D13" s="179" t="s">
        <v>3</v>
      </c>
      <c r="E13" s="180"/>
      <c r="F13" s="181"/>
      <c r="G13" s="208"/>
      <c r="H13" s="167" t="s">
        <v>426</v>
      </c>
      <c r="I13" s="168"/>
      <c r="J13" s="168"/>
      <c r="K13" s="168"/>
      <c r="L13" s="169"/>
      <c r="M13" s="173"/>
      <c r="N13" s="174"/>
      <c r="O13" s="54" t="s">
        <v>301</v>
      </c>
      <c r="P13" s="124"/>
    </row>
    <row r="14" spans="1:16" ht="18" customHeight="1" x14ac:dyDescent="0.15">
      <c r="A14" s="177"/>
      <c r="B14" s="178"/>
      <c r="C14" s="178"/>
      <c r="D14" s="182"/>
      <c r="E14" s="183"/>
      <c r="F14" s="184"/>
      <c r="G14" s="209"/>
      <c r="H14" s="170" t="s">
        <v>418</v>
      </c>
      <c r="I14" s="171"/>
      <c r="J14" s="171"/>
      <c r="K14" s="171"/>
      <c r="L14" s="172"/>
      <c r="M14" s="175"/>
      <c r="N14" s="176"/>
      <c r="O14" s="54" t="s">
        <v>301</v>
      </c>
      <c r="P14" s="124"/>
    </row>
    <row r="15" spans="1:16" ht="18" customHeight="1" x14ac:dyDescent="0.15">
      <c r="A15" s="177"/>
      <c r="B15" s="178"/>
      <c r="C15" s="178"/>
      <c r="D15" s="182"/>
      <c r="E15" s="183"/>
      <c r="F15" s="184"/>
      <c r="G15" s="164" t="s">
        <v>307</v>
      </c>
      <c r="H15" s="167" t="s">
        <v>303</v>
      </c>
      <c r="I15" s="168"/>
      <c r="J15" s="168"/>
      <c r="K15" s="168"/>
      <c r="L15" s="169"/>
      <c r="M15" s="175"/>
      <c r="N15" s="176"/>
      <c r="O15" s="54" t="s">
        <v>306</v>
      </c>
      <c r="P15" s="124"/>
    </row>
    <row r="16" spans="1:16" ht="18" customHeight="1" x14ac:dyDescent="0.15">
      <c r="A16" s="177"/>
      <c r="B16" s="178"/>
      <c r="C16" s="178"/>
      <c r="D16" s="182"/>
      <c r="E16" s="183"/>
      <c r="F16" s="184"/>
      <c r="G16" s="165"/>
      <c r="H16" s="170" t="s">
        <v>304</v>
      </c>
      <c r="I16" s="171"/>
      <c r="J16" s="171"/>
      <c r="K16" s="171"/>
      <c r="L16" s="172"/>
      <c r="M16" s="173"/>
      <c r="N16" s="174"/>
      <c r="O16" s="54" t="s">
        <v>306</v>
      </c>
      <c r="P16" s="124"/>
    </row>
    <row r="17" spans="1:16" ht="18" customHeight="1" x14ac:dyDescent="0.15">
      <c r="A17" s="177"/>
      <c r="B17" s="178"/>
      <c r="C17" s="178"/>
      <c r="D17" s="182"/>
      <c r="E17" s="183"/>
      <c r="F17" s="184"/>
      <c r="G17" s="166"/>
      <c r="H17" s="170" t="s">
        <v>305</v>
      </c>
      <c r="I17" s="171"/>
      <c r="J17" s="171"/>
      <c r="K17" s="171"/>
      <c r="L17" s="172"/>
      <c r="M17" s="175"/>
      <c r="N17" s="176"/>
      <c r="O17" s="54" t="s">
        <v>306</v>
      </c>
      <c r="P17" s="125"/>
    </row>
    <row r="18" spans="1:16" ht="18" customHeight="1" x14ac:dyDescent="0.15">
      <c r="A18" s="158" t="s">
        <v>302</v>
      </c>
      <c r="B18" s="159"/>
      <c r="C18" s="159"/>
      <c r="D18" s="185" t="s">
        <v>419</v>
      </c>
      <c r="E18" s="186"/>
      <c r="F18" s="187"/>
    </row>
    <row r="19" spans="1:16" ht="18" customHeight="1" x14ac:dyDescent="0.15">
      <c r="A19" s="160"/>
      <c r="B19" s="161"/>
      <c r="C19" s="161"/>
      <c r="D19" s="188" t="s">
        <v>420</v>
      </c>
      <c r="E19" s="189"/>
      <c r="F19" s="190"/>
    </row>
    <row r="20" spans="1:16" ht="18" customHeight="1" x14ac:dyDescent="0.15">
      <c r="A20" s="162"/>
      <c r="B20" s="163"/>
      <c r="C20" s="163"/>
      <c r="D20" s="191" t="s">
        <v>485</v>
      </c>
      <c r="E20" s="192"/>
      <c r="F20" s="193"/>
    </row>
    <row r="21" spans="1:16" ht="18" customHeight="1" thickBot="1" x14ac:dyDescent="0.3">
      <c r="A21" s="316" t="s">
        <v>425</v>
      </c>
      <c r="B21" s="317"/>
      <c r="C21" s="317"/>
      <c r="D21" s="313"/>
      <c r="E21" s="314"/>
      <c r="F21" s="315"/>
      <c r="G21" s="52" t="s">
        <v>427</v>
      </c>
    </row>
    <row r="22" spans="1:16" ht="15" thickTop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1" x14ac:dyDescent="0.3">
      <c r="A23" s="121" t="s">
        <v>428</v>
      </c>
      <c r="C23" s="10"/>
      <c r="D23" s="10"/>
      <c r="E23" s="10"/>
      <c r="F23" s="10"/>
      <c r="G23" s="88" t="s">
        <v>5</v>
      </c>
      <c r="H23" s="10"/>
      <c r="I23" s="53" t="s">
        <v>6</v>
      </c>
      <c r="J23" s="10"/>
      <c r="K23" s="10"/>
      <c r="L23" s="10"/>
      <c r="M23" s="10"/>
      <c r="N23" s="10"/>
      <c r="O23" s="10"/>
      <c r="P23" s="88" t="s">
        <v>5</v>
      </c>
    </row>
    <row r="24" spans="1:16" ht="18.95" customHeight="1" x14ac:dyDescent="0.15">
      <c r="A24" s="222" t="s">
        <v>7</v>
      </c>
      <c r="B24" s="234"/>
      <c r="C24" s="234"/>
      <c r="D24" s="207"/>
      <c r="E24" s="221" t="s">
        <v>8</v>
      </c>
      <c r="F24" s="221" t="s">
        <v>9</v>
      </c>
      <c r="G24" s="221" t="s">
        <v>10</v>
      </c>
      <c r="H24" s="10"/>
      <c r="I24" s="222" t="s">
        <v>7</v>
      </c>
      <c r="J24" s="236"/>
      <c r="K24" s="237"/>
      <c r="L24" s="12" t="s">
        <v>11</v>
      </c>
      <c r="M24" s="221" t="s">
        <v>9</v>
      </c>
      <c r="N24" s="222" t="s">
        <v>12</v>
      </c>
      <c r="O24" s="207"/>
      <c r="P24" s="221" t="s">
        <v>9</v>
      </c>
    </row>
    <row r="25" spans="1:16" ht="18.95" customHeight="1" x14ac:dyDescent="0.15">
      <c r="A25" s="235"/>
      <c r="B25" s="218"/>
      <c r="C25" s="218"/>
      <c r="D25" s="219"/>
      <c r="E25" s="221"/>
      <c r="F25" s="221"/>
      <c r="G25" s="221"/>
      <c r="H25" s="10"/>
      <c r="I25" s="223"/>
      <c r="J25" s="238"/>
      <c r="K25" s="239"/>
      <c r="L25" s="14" t="s">
        <v>13</v>
      </c>
      <c r="M25" s="221"/>
      <c r="N25" s="223" t="s">
        <v>14</v>
      </c>
      <c r="O25" s="208"/>
      <c r="P25" s="221"/>
    </row>
    <row r="26" spans="1:16" ht="18.95" customHeight="1" x14ac:dyDescent="0.15">
      <c r="A26" s="224" t="s">
        <v>15</v>
      </c>
      <c r="B26" s="225"/>
      <c r="C26" s="225"/>
      <c r="D26" s="225"/>
      <c r="E26" s="132">
        <f>SUM(E27,E28)</f>
        <v>0</v>
      </c>
      <c r="F26" s="15" t="s">
        <v>16</v>
      </c>
      <c r="G26" s="16"/>
      <c r="H26" s="10"/>
      <c r="I26" s="226"/>
      <c r="J26" s="240"/>
      <c r="K26" s="241"/>
      <c r="L26" s="17" t="s">
        <v>17</v>
      </c>
      <c r="M26" s="221"/>
      <c r="N26" s="226" t="s">
        <v>17</v>
      </c>
      <c r="O26" s="209"/>
      <c r="P26" s="221"/>
    </row>
    <row r="27" spans="1:16" ht="18.95" customHeight="1" x14ac:dyDescent="0.15">
      <c r="A27" s="18"/>
      <c r="B27" s="227" t="s">
        <v>18</v>
      </c>
      <c r="C27" s="228"/>
      <c r="D27" s="229"/>
      <c r="E27" s="133"/>
      <c r="F27" s="15" t="s">
        <v>19</v>
      </c>
      <c r="G27" s="16"/>
      <c r="H27" s="10"/>
      <c r="I27" s="212" t="s">
        <v>20</v>
      </c>
      <c r="J27" s="215"/>
      <c r="K27" s="216"/>
      <c r="L27" s="220"/>
      <c r="M27" s="221">
        <v>53</v>
      </c>
      <c r="N27" s="230"/>
      <c r="O27" s="231"/>
      <c r="P27" s="221">
        <v>61</v>
      </c>
    </row>
    <row r="28" spans="1:16" ht="18.95" customHeight="1" x14ac:dyDescent="0.15">
      <c r="A28" s="18"/>
      <c r="B28" s="227" t="s">
        <v>21</v>
      </c>
      <c r="C28" s="228"/>
      <c r="D28" s="229"/>
      <c r="E28" s="133"/>
      <c r="F28" s="15" t="s">
        <v>22</v>
      </c>
      <c r="G28" s="16"/>
      <c r="H28" s="10"/>
      <c r="I28" s="217"/>
      <c r="J28" s="218"/>
      <c r="K28" s="219"/>
      <c r="L28" s="220"/>
      <c r="M28" s="221"/>
      <c r="N28" s="232"/>
      <c r="O28" s="233"/>
      <c r="P28" s="221"/>
    </row>
    <row r="29" spans="1:16" ht="18.95" customHeight="1" x14ac:dyDescent="0.15">
      <c r="A29" s="212" t="s">
        <v>23</v>
      </c>
      <c r="B29" s="213"/>
      <c r="C29" s="213"/>
      <c r="D29" s="214"/>
      <c r="E29" s="132">
        <f>SUM(E30,E31)</f>
        <v>0</v>
      </c>
      <c r="F29" s="15" t="s">
        <v>24</v>
      </c>
      <c r="G29" s="16"/>
      <c r="H29" s="10"/>
      <c r="I29" s="212" t="s">
        <v>25</v>
      </c>
      <c r="J29" s="215"/>
      <c r="K29" s="216"/>
      <c r="L29" s="220"/>
      <c r="M29" s="221">
        <v>54</v>
      </c>
      <c r="N29" s="230"/>
      <c r="O29" s="231"/>
      <c r="P29" s="221">
        <v>62</v>
      </c>
    </row>
    <row r="30" spans="1:16" ht="18.95" customHeight="1" x14ac:dyDescent="0.15">
      <c r="A30" s="18"/>
      <c r="B30" s="227" t="s">
        <v>26</v>
      </c>
      <c r="C30" s="228"/>
      <c r="D30" s="229"/>
      <c r="E30" s="133"/>
      <c r="F30" s="15" t="s">
        <v>27</v>
      </c>
      <c r="G30" s="16"/>
      <c r="H30" s="10"/>
      <c r="I30" s="217"/>
      <c r="J30" s="218"/>
      <c r="K30" s="219"/>
      <c r="L30" s="220"/>
      <c r="M30" s="221"/>
      <c r="N30" s="232"/>
      <c r="O30" s="233"/>
      <c r="P30" s="221"/>
    </row>
    <row r="31" spans="1:16" ht="18.95" customHeight="1" x14ac:dyDescent="0.15">
      <c r="A31" s="18"/>
      <c r="B31" s="227" t="s">
        <v>28</v>
      </c>
      <c r="C31" s="228"/>
      <c r="D31" s="229"/>
      <c r="E31" s="133"/>
      <c r="F31" s="15" t="s">
        <v>29</v>
      </c>
      <c r="G31" s="16"/>
      <c r="H31" s="10"/>
      <c r="I31" s="244" t="s">
        <v>30</v>
      </c>
      <c r="J31" s="245"/>
      <c r="K31" s="246"/>
      <c r="L31" s="220"/>
      <c r="M31" s="221">
        <v>55</v>
      </c>
      <c r="N31" s="230"/>
      <c r="O31" s="231"/>
      <c r="P31" s="221">
        <v>63</v>
      </c>
    </row>
    <row r="32" spans="1:16" ht="18.95" customHeight="1" x14ac:dyDescent="0.15">
      <c r="A32" s="212" t="s">
        <v>31</v>
      </c>
      <c r="B32" s="213"/>
      <c r="C32" s="213"/>
      <c r="D32" s="214"/>
      <c r="E32" s="133"/>
      <c r="F32" s="15" t="s">
        <v>32</v>
      </c>
      <c r="G32" s="16"/>
      <c r="H32" s="10"/>
      <c r="I32" s="247"/>
      <c r="J32" s="248"/>
      <c r="K32" s="249"/>
      <c r="L32" s="220"/>
      <c r="M32" s="221"/>
      <c r="N32" s="232"/>
      <c r="O32" s="233"/>
      <c r="P32" s="221"/>
    </row>
    <row r="33" spans="1:16" ht="18.95" customHeight="1" x14ac:dyDescent="0.15">
      <c r="A33" s="18"/>
      <c r="B33" s="212" t="s">
        <v>33</v>
      </c>
      <c r="C33" s="215"/>
      <c r="D33" s="216"/>
      <c r="E33" s="133"/>
      <c r="F33" s="15" t="s">
        <v>34</v>
      </c>
      <c r="G33" s="16"/>
      <c r="H33" s="10"/>
      <c r="I33" s="212" t="s">
        <v>35</v>
      </c>
      <c r="J33" s="215"/>
      <c r="K33" s="216"/>
      <c r="L33" s="220"/>
      <c r="M33" s="221">
        <v>56</v>
      </c>
      <c r="N33" s="230"/>
      <c r="O33" s="231"/>
      <c r="P33" s="221">
        <v>64</v>
      </c>
    </row>
    <row r="34" spans="1:16" ht="18.95" customHeight="1" x14ac:dyDescent="0.15">
      <c r="A34" s="18"/>
      <c r="B34" s="18"/>
      <c r="C34" s="227" t="s">
        <v>36</v>
      </c>
      <c r="D34" s="229"/>
      <c r="E34" s="133"/>
      <c r="F34" s="15" t="s">
        <v>37</v>
      </c>
      <c r="G34" s="16"/>
      <c r="H34" s="10"/>
      <c r="I34" s="217"/>
      <c r="J34" s="218"/>
      <c r="K34" s="219"/>
      <c r="L34" s="220"/>
      <c r="M34" s="221"/>
      <c r="N34" s="232"/>
      <c r="O34" s="233"/>
      <c r="P34" s="221"/>
    </row>
    <row r="35" spans="1:16" ht="18.95" customHeight="1" x14ac:dyDescent="0.15">
      <c r="A35" s="18"/>
      <c r="B35" s="18"/>
      <c r="C35" s="242" t="s">
        <v>38</v>
      </c>
      <c r="D35" s="243"/>
      <c r="E35" s="133"/>
      <c r="F35" s="15" t="s">
        <v>39</v>
      </c>
      <c r="G35" s="16"/>
      <c r="H35" s="10"/>
      <c r="I35" s="212" t="s">
        <v>40</v>
      </c>
      <c r="J35" s="215"/>
      <c r="K35" s="216"/>
      <c r="L35" s="220"/>
      <c r="M35" s="221">
        <v>57</v>
      </c>
      <c r="N35" s="230"/>
      <c r="O35" s="231"/>
      <c r="P35" s="221">
        <v>65</v>
      </c>
    </row>
    <row r="36" spans="1:16" ht="18.95" customHeight="1" x14ac:dyDescent="0.15">
      <c r="A36" s="18"/>
      <c r="B36" s="18"/>
      <c r="C36" s="227" t="s">
        <v>41</v>
      </c>
      <c r="D36" s="229"/>
      <c r="E36" s="133"/>
      <c r="F36" s="15" t="s">
        <v>42</v>
      </c>
      <c r="G36" s="16"/>
      <c r="H36" s="10"/>
      <c r="I36" s="217"/>
      <c r="J36" s="218"/>
      <c r="K36" s="219"/>
      <c r="L36" s="220"/>
      <c r="M36" s="221"/>
      <c r="N36" s="232"/>
      <c r="O36" s="233"/>
      <c r="P36" s="221"/>
    </row>
    <row r="37" spans="1:16" ht="18.95" customHeight="1" x14ac:dyDescent="0.15">
      <c r="A37" s="212" t="s">
        <v>43</v>
      </c>
      <c r="B37" s="213"/>
      <c r="C37" s="213"/>
      <c r="D37" s="214"/>
      <c r="E37" s="134">
        <f>SUM(E38,E50,E51)</f>
        <v>0</v>
      </c>
      <c r="F37" s="15" t="s">
        <v>44</v>
      </c>
      <c r="G37" s="16"/>
      <c r="H37" s="10"/>
      <c r="I37" s="244" t="s">
        <v>45</v>
      </c>
      <c r="J37" s="245"/>
      <c r="K37" s="246"/>
      <c r="L37" s="220"/>
      <c r="M37" s="221">
        <v>58</v>
      </c>
      <c r="N37" s="230"/>
      <c r="O37" s="231"/>
      <c r="P37" s="221">
        <v>66</v>
      </c>
    </row>
    <row r="38" spans="1:16" ht="18.95" customHeight="1" x14ac:dyDescent="0.15">
      <c r="A38" s="18"/>
      <c r="B38" s="212" t="s">
        <v>46</v>
      </c>
      <c r="C38" s="213"/>
      <c r="D38" s="213"/>
      <c r="E38" s="134">
        <f>SUM(E39,E43,E48,E49)</f>
        <v>0</v>
      </c>
      <c r="F38" s="21" t="s">
        <v>47</v>
      </c>
      <c r="G38" s="16"/>
      <c r="H38" s="10"/>
      <c r="I38" s="247"/>
      <c r="J38" s="248"/>
      <c r="K38" s="249"/>
      <c r="L38" s="220"/>
      <c r="M38" s="221"/>
      <c r="N38" s="232"/>
      <c r="O38" s="233"/>
      <c r="P38" s="221"/>
    </row>
    <row r="39" spans="1:16" ht="18.95" customHeight="1" x14ac:dyDescent="0.15">
      <c r="A39" s="18"/>
      <c r="B39" s="18"/>
      <c r="C39" s="212" t="s">
        <v>48</v>
      </c>
      <c r="D39" s="213"/>
      <c r="E39" s="134">
        <f>SUM(E40,E41,E42)</f>
        <v>0</v>
      </c>
      <c r="F39" s="22" t="s">
        <v>49</v>
      </c>
      <c r="G39" s="23"/>
      <c r="H39" s="10"/>
      <c r="I39" s="212" t="s">
        <v>50</v>
      </c>
      <c r="J39" s="215"/>
      <c r="K39" s="216"/>
      <c r="L39" s="220"/>
      <c r="M39" s="221">
        <v>59</v>
      </c>
      <c r="N39" s="230"/>
      <c r="O39" s="231"/>
      <c r="P39" s="221">
        <v>67</v>
      </c>
    </row>
    <row r="40" spans="1:16" ht="18.95" customHeight="1" thickBot="1" x14ac:dyDescent="0.2">
      <c r="A40" s="18"/>
      <c r="B40" s="18"/>
      <c r="C40" s="18"/>
      <c r="D40" s="24" t="s">
        <v>51</v>
      </c>
      <c r="E40" s="135"/>
      <c r="F40" s="25" t="s">
        <v>52</v>
      </c>
      <c r="G40" s="26"/>
      <c r="H40" s="10"/>
      <c r="I40" s="250"/>
      <c r="J40" s="251"/>
      <c r="K40" s="252"/>
      <c r="L40" s="253"/>
      <c r="M40" s="254"/>
      <c r="N40" s="255"/>
      <c r="O40" s="256"/>
      <c r="P40" s="254"/>
    </row>
    <row r="41" spans="1:16" ht="18.95" customHeight="1" thickTop="1" x14ac:dyDescent="0.15">
      <c r="A41" s="18"/>
      <c r="B41" s="18"/>
      <c r="C41" s="18"/>
      <c r="D41" s="24" t="s">
        <v>53</v>
      </c>
      <c r="E41" s="135"/>
      <c r="F41" s="25" t="s">
        <v>54</v>
      </c>
      <c r="G41" s="26"/>
      <c r="H41" s="10"/>
      <c r="I41" s="264" t="s">
        <v>55</v>
      </c>
      <c r="J41" s="265"/>
      <c r="K41" s="266"/>
      <c r="L41" s="267">
        <f>SUM(L27:L40)</f>
        <v>0</v>
      </c>
      <c r="M41" s="269">
        <v>60</v>
      </c>
      <c r="N41" s="270">
        <f>SUM(N27:N40)</f>
        <v>0</v>
      </c>
      <c r="O41" s="271"/>
      <c r="P41" s="269">
        <v>68</v>
      </c>
    </row>
    <row r="42" spans="1:16" ht="18.95" customHeight="1" x14ac:dyDescent="0.15">
      <c r="A42" s="18"/>
      <c r="B42" s="18"/>
      <c r="C42" s="27"/>
      <c r="D42" s="28" t="s">
        <v>56</v>
      </c>
      <c r="E42" s="136"/>
      <c r="F42" s="29" t="s">
        <v>57</v>
      </c>
      <c r="G42" s="30" t="s">
        <v>58</v>
      </c>
      <c r="H42" s="10"/>
      <c r="I42" s="226"/>
      <c r="J42" s="240"/>
      <c r="K42" s="241"/>
      <c r="L42" s="268"/>
      <c r="M42" s="221"/>
      <c r="N42" s="272"/>
      <c r="O42" s="273"/>
      <c r="P42" s="221"/>
    </row>
    <row r="43" spans="1:16" ht="18.95" customHeight="1" x14ac:dyDescent="0.15">
      <c r="A43" s="18"/>
      <c r="B43" s="18"/>
      <c r="C43" s="212" t="s">
        <v>59</v>
      </c>
      <c r="D43" s="213"/>
      <c r="E43" s="134">
        <f>SUM(E44,E45,E46,E47)</f>
        <v>0</v>
      </c>
      <c r="F43" s="22" t="s">
        <v>60</v>
      </c>
      <c r="G43" s="23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8.95" customHeight="1" x14ac:dyDescent="0.25">
      <c r="A44" s="18"/>
      <c r="B44" s="18"/>
      <c r="C44" s="18"/>
      <c r="D44" s="24" t="s">
        <v>61</v>
      </c>
      <c r="E44" s="135"/>
      <c r="F44" s="25" t="s">
        <v>62</v>
      </c>
      <c r="G44" s="26"/>
      <c r="H44" s="10"/>
      <c r="I44" s="53" t="s">
        <v>63</v>
      </c>
      <c r="J44" s="10"/>
      <c r="K44" s="10"/>
      <c r="L44" s="10"/>
      <c r="M44" s="10"/>
      <c r="N44" s="10"/>
      <c r="O44" s="10"/>
      <c r="P44" s="88" t="s">
        <v>5</v>
      </c>
    </row>
    <row r="45" spans="1:16" ht="18.95" customHeight="1" x14ac:dyDescent="0.15">
      <c r="A45" s="18"/>
      <c r="B45" s="18"/>
      <c r="C45" s="18"/>
      <c r="D45" s="24" t="s">
        <v>64</v>
      </c>
      <c r="E45" s="135"/>
      <c r="F45" s="25" t="s">
        <v>65</v>
      </c>
      <c r="G45" s="26"/>
      <c r="H45" s="10"/>
      <c r="I45" s="196" t="s">
        <v>7</v>
      </c>
      <c r="J45" s="197"/>
      <c r="K45" s="197"/>
      <c r="L45" s="257"/>
      <c r="M45" s="196" t="s">
        <v>8</v>
      </c>
      <c r="N45" s="197"/>
      <c r="O45" s="197"/>
      <c r="P45" s="257"/>
    </row>
    <row r="46" spans="1:16" ht="18.95" customHeight="1" x14ac:dyDescent="0.15">
      <c r="A46" s="18"/>
      <c r="B46" s="18"/>
      <c r="C46" s="18"/>
      <c r="D46" s="24" t="s">
        <v>66</v>
      </c>
      <c r="E46" s="135"/>
      <c r="F46" s="25" t="s">
        <v>67</v>
      </c>
      <c r="G46" s="26"/>
      <c r="H46" s="10"/>
      <c r="I46" s="258"/>
      <c r="J46" s="259"/>
      <c r="K46" s="259"/>
      <c r="L46" s="260"/>
      <c r="M46" s="261"/>
      <c r="N46" s="262"/>
      <c r="O46" s="262"/>
      <c r="P46" s="263"/>
    </row>
    <row r="47" spans="1:16" ht="18.95" customHeight="1" x14ac:dyDescent="0.15">
      <c r="A47" s="18"/>
      <c r="B47" s="18"/>
      <c r="C47" s="27"/>
      <c r="D47" s="28" t="s">
        <v>68</v>
      </c>
      <c r="E47" s="136"/>
      <c r="F47" s="29" t="s">
        <v>69</v>
      </c>
      <c r="G47" s="30" t="s">
        <v>70</v>
      </c>
      <c r="H47" s="10"/>
      <c r="I47" s="258"/>
      <c r="J47" s="259"/>
      <c r="K47" s="259"/>
      <c r="L47" s="260"/>
      <c r="M47" s="261"/>
      <c r="N47" s="262"/>
      <c r="O47" s="262"/>
      <c r="P47" s="263"/>
    </row>
    <row r="48" spans="1:16" ht="18.95" customHeight="1" x14ac:dyDescent="0.15">
      <c r="A48" s="18"/>
      <c r="B48" s="18"/>
      <c r="C48" s="227" t="s">
        <v>71</v>
      </c>
      <c r="D48" s="278"/>
      <c r="E48" s="133"/>
      <c r="F48" s="31" t="s">
        <v>72</v>
      </c>
      <c r="G48" s="16"/>
      <c r="H48" s="10"/>
      <c r="I48" s="258"/>
      <c r="J48" s="259"/>
      <c r="K48" s="259"/>
      <c r="L48" s="260"/>
      <c r="M48" s="261"/>
      <c r="N48" s="262"/>
      <c r="O48" s="262"/>
      <c r="P48" s="263"/>
    </row>
    <row r="49" spans="1:16" ht="18.95" customHeight="1" x14ac:dyDescent="0.15">
      <c r="A49" s="18"/>
      <c r="B49" s="27"/>
      <c r="C49" s="227" t="s">
        <v>73</v>
      </c>
      <c r="D49" s="278"/>
      <c r="E49" s="133"/>
      <c r="F49" s="31" t="s">
        <v>74</v>
      </c>
      <c r="G49" s="16"/>
      <c r="H49" s="10"/>
      <c r="I49" s="258"/>
      <c r="J49" s="259"/>
      <c r="K49" s="259"/>
      <c r="L49" s="260"/>
      <c r="M49" s="261"/>
      <c r="N49" s="262"/>
      <c r="O49" s="262"/>
      <c r="P49" s="263"/>
    </row>
    <row r="50" spans="1:16" ht="18.95" customHeight="1" x14ac:dyDescent="0.15">
      <c r="A50" s="18"/>
      <c r="B50" s="274" t="s">
        <v>75</v>
      </c>
      <c r="C50" s="274"/>
      <c r="D50" s="274"/>
      <c r="E50" s="133"/>
      <c r="F50" s="15" t="s">
        <v>76</v>
      </c>
      <c r="G50" s="16"/>
      <c r="H50" s="10"/>
      <c r="I50" s="258"/>
      <c r="J50" s="259"/>
      <c r="K50" s="259"/>
      <c r="L50" s="260"/>
      <c r="M50" s="261"/>
      <c r="N50" s="262"/>
      <c r="O50" s="262"/>
      <c r="P50" s="263"/>
    </row>
    <row r="51" spans="1:16" ht="18.95" customHeight="1" thickBot="1" x14ac:dyDescent="0.2">
      <c r="A51" s="18"/>
      <c r="B51" s="212" t="s">
        <v>77</v>
      </c>
      <c r="C51" s="213"/>
      <c r="D51" s="213"/>
      <c r="E51" s="134">
        <f>SUM(E52:E56,E59,E60,E63,E64,E69:E71)</f>
        <v>0</v>
      </c>
      <c r="F51" s="32" t="s">
        <v>78</v>
      </c>
      <c r="G51" s="23"/>
      <c r="H51" s="10"/>
      <c r="I51" s="258"/>
      <c r="J51" s="259"/>
      <c r="K51" s="259"/>
      <c r="L51" s="260"/>
      <c r="M51" s="275"/>
      <c r="N51" s="276"/>
      <c r="O51" s="276"/>
      <c r="P51" s="277"/>
    </row>
    <row r="52" spans="1:16" ht="18.95" customHeight="1" thickTop="1" x14ac:dyDescent="0.15">
      <c r="A52" s="18"/>
      <c r="B52" s="18"/>
      <c r="C52" s="227" t="s">
        <v>79</v>
      </c>
      <c r="D52" s="278"/>
      <c r="E52" s="133"/>
      <c r="F52" s="15" t="s">
        <v>80</v>
      </c>
      <c r="G52" s="16" t="s">
        <v>81</v>
      </c>
      <c r="H52" s="10"/>
      <c r="I52" s="309" t="s">
        <v>82</v>
      </c>
      <c r="J52" s="309"/>
      <c r="K52" s="309"/>
      <c r="L52" s="309"/>
      <c r="M52" s="310">
        <f>SUM(M46:P51)</f>
        <v>0</v>
      </c>
      <c r="N52" s="310"/>
      <c r="O52" s="310"/>
      <c r="P52" s="310"/>
    </row>
    <row r="53" spans="1:16" ht="18.95" customHeight="1" x14ac:dyDescent="0.15">
      <c r="A53" s="18"/>
      <c r="B53" s="18"/>
      <c r="C53" s="227" t="s">
        <v>83</v>
      </c>
      <c r="D53" s="278"/>
      <c r="E53" s="137">
        <f>L41</f>
        <v>0</v>
      </c>
      <c r="F53" s="15" t="s">
        <v>84</v>
      </c>
      <c r="G53" s="16" t="s">
        <v>430</v>
      </c>
      <c r="H53" s="10"/>
      <c r="I53" s="311"/>
      <c r="J53" s="311"/>
      <c r="K53" s="311"/>
      <c r="L53" s="311"/>
      <c r="M53" s="312"/>
      <c r="N53" s="312"/>
      <c r="O53" s="312"/>
      <c r="P53" s="312"/>
    </row>
    <row r="54" spans="1:16" ht="18.95" customHeight="1" x14ac:dyDescent="0.25">
      <c r="A54" s="18"/>
      <c r="B54" s="18"/>
      <c r="C54" s="227" t="s">
        <v>85</v>
      </c>
      <c r="D54" s="278"/>
      <c r="E54" s="133"/>
      <c r="F54" s="15" t="s">
        <v>86</v>
      </c>
      <c r="G54" s="16"/>
      <c r="H54" s="10"/>
      <c r="I54" s="53" t="s">
        <v>87</v>
      </c>
      <c r="J54" s="10"/>
      <c r="K54" s="10"/>
      <c r="L54" s="10"/>
      <c r="M54" s="10"/>
      <c r="N54" s="10"/>
      <c r="O54" s="10"/>
      <c r="P54" s="10"/>
    </row>
    <row r="55" spans="1:16" ht="18.95" customHeight="1" x14ac:dyDescent="0.15">
      <c r="A55" s="18"/>
      <c r="B55" s="18"/>
      <c r="C55" s="227" t="s">
        <v>88</v>
      </c>
      <c r="D55" s="278"/>
      <c r="E55" s="133"/>
      <c r="F55" s="15" t="s">
        <v>89</v>
      </c>
      <c r="G55" s="33" t="s">
        <v>445</v>
      </c>
      <c r="H55" s="10"/>
      <c r="I55" s="348" t="s">
        <v>90</v>
      </c>
      <c r="J55" s="349"/>
      <c r="K55" s="350" t="s">
        <v>91</v>
      </c>
      <c r="L55" s="278"/>
      <c r="M55" s="278"/>
      <c r="N55" s="278"/>
      <c r="O55" s="278"/>
      <c r="P55" s="284"/>
    </row>
    <row r="56" spans="1:16" ht="18.95" customHeight="1" x14ac:dyDescent="0.15">
      <c r="A56" s="18"/>
      <c r="B56" s="18"/>
      <c r="C56" s="212" t="s">
        <v>92</v>
      </c>
      <c r="D56" s="213"/>
      <c r="E56" s="134">
        <f>SUM(E57,E58)</f>
        <v>0</v>
      </c>
      <c r="F56" s="32" t="s">
        <v>93</v>
      </c>
      <c r="G56" s="34"/>
      <c r="H56" s="10"/>
      <c r="I56" s="281" t="s">
        <v>94</v>
      </c>
      <c r="J56" s="282"/>
      <c r="K56" s="282"/>
      <c r="L56" s="282"/>
      <c r="M56" s="282"/>
      <c r="N56" s="282"/>
      <c r="O56" s="282"/>
      <c r="P56" s="283"/>
    </row>
    <row r="57" spans="1:16" ht="18.95" customHeight="1" x14ac:dyDescent="0.15">
      <c r="A57" s="18"/>
      <c r="B57" s="18"/>
      <c r="C57" s="18"/>
      <c r="D57" s="24" t="s">
        <v>95</v>
      </c>
      <c r="E57" s="135"/>
      <c r="F57" s="35" t="s">
        <v>96</v>
      </c>
      <c r="G57" s="36"/>
      <c r="H57" s="10"/>
      <c r="I57" s="285"/>
      <c r="J57" s="37" t="s">
        <v>58</v>
      </c>
      <c r="K57" s="333" t="s">
        <v>97</v>
      </c>
      <c r="L57" s="334"/>
      <c r="M57" s="334"/>
      <c r="N57" s="334"/>
      <c r="O57" s="334"/>
      <c r="P57" s="335"/>
    </row>
    <row r="58" spans="1:16" ht="18.95" customHeight="1" x14ac:dyDescent="0.15">
      <c r="A58" s="18"/>
      <c r="B58" s="18"/>
      <c r="C58" s="27"/>
      <c r="D58" s="28" t="s">
        <v>98</v>
      </c>
      <c r="E58" s="136"/>
      <c r="F58" s="38" t="s">
        <v>99</v>
      </c>
      <c r="G58" s="39" t="s">
        <v>446</v>
      </c>
      <c r="H58" s="10"/>
      <c r="I58" s="285"/>
      <c r="J58" s="40" t="s">
        <v>70</v>
      </c>
      <c r="K58" s="318" t="s">
        <v>100</v>
      </c>
      <c r="L58" s="319"/>
      <c r="M58" s="319"/>
      <c r="N58" s="319"/>
      <c r="O58" s="319"/>
      <c r="P58" s="320"/>
    </row>
    <row r="59" spans="1:16" ht="18.95" customHeight="1" x14ac:dyDescent="0.15">
      <c r="A59" s="18"/>
      <c r="B59" s="18"/>
      <c r="C59" s="274" t="s">
        <v>101</v>
      </c>
      <c r="D59" s="274"/>
      <c r="E59" s="133"/>
      <c r="F59" s="15" t="s">
        <v>102</v>
      </c>
      <c r="G59" s="33" t="s">
        <v>445</v>
      </c>
      <c r="H59" s="10"/>
      <c r="I59" s="285"/>
      <c r="J59" s="40" t="s">
        <v>81</v>
      </c>
      <c r="K59" s="318" t="s">
        <v>103</v>
      </c>
      <c r="L59" s="319"/>
      <c r="M59" s="319"/>
      <c r="N59" s="319"/>
      <c r="O59" s="319"/>
      <c r="P59" s="320"/>
    </row>
    <row r="60" spans="1:16" ht="18.95" customHeight="1" x14ac:dyDescent="0.15">
      <c r="A60" s="18"/>
      <c r="B60" s="18"/>
      <c r="C60" s="212" t="s">
        <v>104</v>
      </c>
      <c r="D60" s="216"/>
      <c r="E60" s="134">
        <f>SUM(E61,E62)</f>
        <v>0</v>
      </c>
      <c r="F60" s="32" t="s">
        <v>105</v>
      </c>
      <c r="G60" s="41"/>
      <c r="H60" s="10"/>
      <c r="I60" s="285"/>
      <c r="J60" s="336" t="s">
        <v>106</v>
      </c>
      <c r="K60" s="339" t="s">
        <v>107</v>
      </c>
      <c r="L60" s="340"/>
      <c r="M60" s="340"/>
      <c r="N60" s="340"/>
      <c r="O60" s="340"/>
      <c r="P60" s="341"/>
    </row>
    <row r="61" spans="1:16" ht="18.95" customHeight="1" x14ac:dyDescent="0.15">
      <c r="A61" s="18"/>
      <c r="B61" s="18"/>
      <c r="C61" s="18"/>
      <c r="D61" s="24" t="s">
        <v>108</v>
      </c>
      <c r="E61" s="135"/>
      <c r="F61" s="35" t="s">
        <v>109</v>
      </c>
      <c r="G61" s="42" t="s">
        <v>447</v>
      </c>
      <c r="H61" s="10"/>
      <c r="I61" s="285"/>
      <c r="J61" s="337"/>
      <c r="K61" s="342"/>
      <c r="L61" s="343"/>
      <c r="M61" s="343"/>
      <c r="N61" s="343"/>
      <c r="O61" s="343"/>
      <c r="P61" s="344"/>
    </row>
    <row r="62" spans="1:16" ht="18.95" customHeight="1" x14ac:dyDescent="0.15">
      <c r="A62" s="18"/>
      <c r="B62" s="18"/>
      <c r="C62" s="27"/>
      <c r="D62" s="28" t="s">
        <v>110</v>
      </c>
      <c r="E62" s="136"/>
      <c r="F62" s="38" t="s">
        <v>111</v>
      </c>
      <c r="G62" s="43" t="s">
        <v>112</v>
      </c>
      <c r="H62" s="10"/>
      <c r="I62" s="285"/>
      <c r="J62" s="338"/>
      <c r="K62" s="345"/>
      <c r="L62" s="346"/>
      <c r="M62" s="346"/>
      <c r="N62" s="346"/>
      <c r="O62" s="346"/>
      <c r="P62" s="347"/>
    </row>
    <row r="63" spans="1:16" ht="18.95" customHeight="1" x14ac:dyDescent="0.15">
      <c r="A63" s="18"/>
      <c r="B63" s="18"/>
      <c r="C63" s="274" t="s">
        <v>113</v>
      </c>
      <c r="D63" s="274"/>
      <c r="E63" s="133"/>
      <c r="F63" s="15" t="s">
        <v>114</v>
      </c>
      <c r="G63" s="33"/>
      <c r="H63" s="10"/>
      <c r="I63" s="285"/>
      <c r="J63" s="40" t="s">
        <v>112</v>
      </c>
      <c r="K63" s="318" t="s">
        <v>115</v>
      </c>
      <c r="L63" s="319"/>
      <c r="M63" s="319"/>
      <c r="N63" s="319"/>
      <c r="O63" s="319"/>
      <c r="P63" s="320"/>
    </row>
    <row r="64" spans="1:16" ht="18.95" customHeight="1" x14ac:dyDescent="0.15">
      <c r="A64" s="18"/>
      <c r="B64" s="18"/>
      <c r="C64" s="212" t="s">
        <v>116</v>
      </c>
      <c r="D64" s="216"/>
      <c r="E64" s="134">
        <f>SUM(E65:E68)</f>
        <v>0</v>
      </c>
      <c r="F64" s="32" t="s">
        <v>117</v>
      </c>
      <c r="G64" s="34"/>
      <c r="H64" s="10"/>
      <c r="I64" s="285"/>
      <c r="J64" s="40" t="s">
        <v>118</v>
      </c>
      <c r="K64" s="318" t="s">
        <v>119</v>
      </c>
      <c r="L64" s="319"/>
      <c r="M64" s="319"/>
      <c r="N64" s="319"/>
      <c r="O64" s="319"/>
      <c r="P64" s="320"/>
    </row>
    <row r="65" spans="1:16" ht="18.95" customHeight="1" x14ac:dyDescent="0.15">
      <c r="A65" s="18"/>
      <c r="B65" s="18"/>
      <c r="C65" s="18"/>
      <c r="D65" s="24" t="s">
        <v>120</v>
      </c>
      <c r="E65" s="135"/>
      <c r="F65" s="35" t="s">
        <v>121</v>
      </c>
      <c r="G65" s="36" t="s">
        <v>118</v>
      </c>
      <c r="H65" s="10"/>
      <c r="I65" s="285"/>
      <c r="J65" s="295" t="s">
        <v>122</v>
      </c>
      <c r="K65" s="321" t="s">
        <v>123</v>
      </c>
      <c r="L65" s="322"/>
      <c r="M65" s="322"/>
      <c r="N65" s="322"/>
      <c r="O65" s="322"/>
      <c r="P65" s="323"/>
    </row>
    <row r="66" spans="1:16" ht="18.95" customHeight="1" x14ac:dyDescent="0.15">
      <c r="A66" s="18"/>
      <c r="B66" s="18"/>
      <c r="C66" s="18"/>
      <c r="D66" s="24" t="s">
        <v>124</v>
      </c>
      <c r="E66" s="135"/>
      <c r="F66" s="35" t="s">
        <v>125</v>
      </c>
      <c r="G66" s="36"/>
      <c r="H66" s="10"/>
      <c r="I66" s="285"/>
      <c r="J66" s="288"/>
      <c r="K66" s="324"/>
      <c r="L66" s="325"/>
      <c r="M66" s="325"/>
      <c r="N66" s="325"/>
      <c r="O66" s="325"/>
      <c r="P66" s="326"/>
    </row>
    <row r="67" spans="1:16" ht="18.95" customHeight="1" x14ac:dyDescent="0.15">
      <c r="A67" s="18"/>
      <c r="B67" s="18"/>
      <c r="C67" s="18"/>
      <c r="D67" s="24" t="s">
        <v>126</v>
      </c>
      <c r="E67" s="135"/>
      <c r="F67" s="35" t="s">
        <v>127</v>
      </c>
      <c r="G67" s="36"/>
      <c r="H67" s="10"/>
      <c r="I67" s="285"/>
      <c r="J67" s="295" t="s">
        <v>128</v>
      </c>
      <c r="K67" s="327" t="s">
        <v>129</v>
      </c>
      <c r="L67" s="328"/>
      <c r="M67" s="328"/>
      <c r="N67" s="328"/>
      <c r="O67" s="328"/>
      <c r="P67" s="329"/>
    </row>
    <row r="68" spans="1:16" ht="18.95" customHeight="1" x14ac:dyDescent="0.15">
      <c r="A68" s="18"/>
      <c r="B68" s="18"/>
      <c r="C68" s="27"/>
      <c r="D68" s="28" t="s">
        <v>130</v>
      </c>
      <c r="E68" s="136"/>
      <c r="F68" s="38" t="s">
        <v>131</v>
      </c>
      <c r="G68" s="39" t="s">
        <v>122</v>
      </c>
      <c r="H68" s="10"/>
      <c r="I68" s="286"/>
      <c r="J68" s="297"/>
      <c r="K68" s="330"/>
      <c r="L68" s="331"/>
      <c r="M68" s="331"/>
      <c r="N68" s="331"/>
      <c r="O68" s="331"/>
      <c r="P68" s="332"/>
    </row>
    <row r="69" spans="1:16" ht="18.95" customHeight="1" x14ac:dyDescent="0.15">
      <c r="A69" s="18"/>
      <c r="B69" s="18"/>
      <c r="C69" s="274" t="s">
        <v>132</v>
      </c>
      <c r="D69" s="274"/>
      <c r="E69" s="133"/>
      <c r="F69" s="15" t="s">
        <v>133</v>
      </c>
      <c r="G69" s="33" t="s">
        <v>448</v>
      </c>
      <c r="H69" s="10"/>
      <c r="I69" s="281" t="s">
        <v>134</v>
      </c>
      <c r="J69" s="282"/>
      <c r="K69" s="282"/>
      <c r="L69" s="282"/>
      <c r="M69" s="282"/>
      <c r="N69" s="282"/>
      <c r="O69" s="282"/>
      <c r="P69" s="283"/>
    </row>
    <row r="70" spans="1:16" ht="18.95" customHeight="1" x14ac:dyDescent="0.15">
      <c r="A70" s="18"/>
      <c r="B70" s="18"/>
      <c r="C70" s="227" t="s">
        <v>135</v>
      </c>
      <c r="D70" s="284"/>
      <c r="E70" s="133"/>
      <c r="F70" s="15" t="s">
        <v>136</v>
      </c>
      <c r="G70" s="33" t="s">
        <v>448</v>
      </c>
      <c r="H70" s="10"/>
      <c r="I70" s="285"/>
      <c r="J70" s="287" t="s">
        <v>137</v>
      </c>
      <c r="K70" s="289" t="s">
        <v>138</v>
      </c>
      <c r="L70" s="290"/>
      <c r="M70" s="290"/>
      <c r="N70" s="290"/>
      <c r="O70" s="290"/>
      <c r="P70" s="291"/>
    </row>
    <row r="71" spans="1:16" ht="18.95" customHeight="1" x14ac:dyDescent="0.15">
      <c r="A71" s="18"/>
      <c r="B71" s="18"/>
      <c r="C71" s="212" t="s">
        <v>139</v>
      </c>
      <c r="D71" s="216"/>
      <c r="E71" s="134">
        <f>SUM(E72:E75)</f>
        <v>0</v>
      </c>
      <c r="F71" s="32" t="s">
        <v>140</v>
      </c>
      <c r="G71" s="41"/>
      <c r="H71" s="10"/>
      <c r="I71" s="285"/>
      <c r="J71" s="288"/>
      <c r="K71" s="292"/>
      <c r="L71" s="293"/>
      <c r="M71" s="293"/>
      <c r="N71" s="293"/>
      <c r="O71" s="293"/>
      <c r="P71" s="294"/>
    </row>
    <row r="72" spans="1:16" ht="18.95" customHeight="1" x14ac:dyDescent="0.15">
      <c r="A72" s="18"/>
      <c r="B72" s="18"/>
      <c r="C72" s="18"/>
      <c r="D72" s="24" t="s">
        <v>141</v>
      </c>
      <c r="E72" s="135"/>
      <c r="F72" s="35" t="s">
        <v>142</v>
      </c>
      <c r="G72" s="42" t="s">
        <v>449</v>
      </c>
      <c r="H72" s="10"/>
      <c r="I72" s="285"/>
      <c r="J72" s="295" t="s">
        <v>143</v>
      </c>
      <c r="K72" s="298" t="s">
        <v>144</v>
      </c>
      <c r="L72" s="299"/>
      <c r="M72" s="299"/>
      <c r="N72" s="299"/>
      <c r="O72" s="299"/>
      <c r="P72" s="300"/>
    </row>
    <row r="73" spans="1:16" ht="18.95" customHeight="1" x14ac:dyDescent="0.15">
      <c r="A73" s="18"/>
      <c r="B73" s="18"/>
      <c r="C73" s="18"/>
      <c r="D73" s="44" t="s">
        <v>145</v>
      </c>
      <c r="E73" s="138">
        <f>N41</f>
        <v>0</v>
      </c>
      <c r="F73" s="35" t="s">
        <v>146</v>
      </c>
      <c r="G73" s="122" t="s">
        <v>431</v>
      </c>
      <c r="H73" s="10"/>
      <c r="I73" s="285"/>
      <c r="J73" s="296"/>
      <c r="K73" s="301"/>
      <c r="L73" s="302"/>
      <c r="M73" s="302"/>
      <c r="N73" s="302"/>
      <c r="O73" s="302"/>
      <c r="P73" s="303"/>
    </row>
    <row r="74" spans="1:16" ht="18.95" customHeight="1" x14ac:dyDescent="0.15">
      <c r="A74" s="18"/>
      <c r="B74" s="18"/>
      <c r="C74" s="18"/>
      <c r="D74" s="24" t="s">
        <v>147</v>
      </c>
      <c r="E74" s="135"/>
      <c r="F74" s="35" t="s">
        <v>148</v>
      </c>
      <c r="G74" s="45"/>
      <c r="H74" s="10"/>
      <c r="I74" s="286"/>
      <c r="J74" s="297"/>
      <c r="K74" s="304"/>
      <c r="L74" s="305"/>
      <c r="M74" s="305"/>
      <c r="N74" s="305"/>
      <c r="O74" s="305"/>
      <c r="P74" s="306"/>
    </row>
    <row r="75" spans="1:16" ht="18.95" customHeight="1" x14ac:dyDescent="0.15">
      <c r="A75" s="18"/>
      <c r="B75" s="18"/>
      <c r="C75" s="18"/>
      <c r="D75" s="46" t="s">
        <v>68</v>
      </c>
      <c r="E75" s="139"/>
      <c r="F75" s="47" t="s">
        <v>149</v>
      </c>
      <c r="G75" s="48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8.95" customHeight="1" thickBot="1" x14ac:dyDescent="0.2">
      <c r="A76" s="279" t="s">
        <v>150</v>
      </c>
      <c r="B76" s="279"/>
      <c r="C76" s="279"/>
      <c r="D76" s="279"/>
      <c r="E76" s="140">
        <f>M52</f>
        <v>0</v>
      </c>
      <c r="F76" s="32" t="s">
        <v>151</v>
      </c>
      <c r="G76" s="123" t="s">
        <v>432</v>
      </c>
      <c r="H76" s="10"/>
      <c r="I76" s="10"/>
      <c r="J76" s="10"/>
      <c r="K76" s="10"/>
      <c r="L76" s="10"/>
    </row>
    <row r="77" spans="1:16" ht="18.95" customHeight="1" thickTop="1" x14ac:dyDescent="0.15">
      <c r="A77" s="280" t="s">
        <v>152</v>
      </c>
      <c r="B77" s="280"/>
      <c r="C77" s="280"/>
      <c r="D77" s="280"/>
      <c r="E77" s="115">
        <f>SUM(E26,E29,E32,E37,E76)</f>
        <v>0</v>
      </c>
      <c r="F77" s="49" t="s">
        <v>153</v>
      </c>
      <c r="G77" s="50"/>
      <c r="H77" s="10"/>
      <c r="I77" s="10"/>
      <c r="J77" s="10"/>
      <c r="K77" s="10"/>
      <c r="L77" s="10"/>
      <c r="M77" s="307" t="s">
        <v>440</v>
      </c>
      <c r="N77" s="307"/>
      <c r="O77" s="308"/>
      <c r="P77" s="308"/>
    </row>
    <row r="78" spans="1:16" ht="14.25" x14ac:dyDescent="0.15">
      <c r="I78" s="10"/>
      <c r="J78" s="10"/>
      <c r="K78" s="10"/>
      <c r="L78" s="10"/>
      <c r="M78" s="10"/>
      <c r="N78" s="10"/>
      <c r="O78" s="10"/>
      <c r="P78" s="10"/>
    </row>
    <row r="81" spans="1:17" ht="33.75" customHeight="1" x14ac:dyDescent="0.3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51"/>
    </row>
    <row r="82" spans="1:17" x14ac:dyDescent="0.15">
      <c r="B82" s="11" t="str">
        <f>D4&amp;D10</f>
        <v/>
      </c>
    </row>
  </sheetData>
  <mergeCells count="160">
    <mergeCell ref="D21:F21"/>
    <mergeCell ref="A21:C21"/>
    <mergeCell ref="C64:D64"/>
    <mergeCell ref="K64:P64"/>
    <mergeCell ref="J65:J66"/>
    <mergeCell ref="K65:P66"/>
    <mergeCell ref="J67:J68"/>
    <mergeCell ref="K67:P68"/>
    <mergeCell ref="I57:I68"/>
    <mergeCell ref="K57:P57"/>
    <mergeCell ref="K58:P58"/>
    <mergeCell ref="C59:D59"/>
    <mergeCell ref="K59:P59"/>
    <mergeCell ref="C60:D60"/>
    <mergeCell ref="J60:J62"/>
    <mergeCell ref="K60:P62"/>
    <mergeCell ref="C63:D63"/>
    <mergeCell ref="K63:P63"/>
    <mergeCell ref="C54:D54"/>
    <mergeCell ref="C55:D55"/>
    <mergeCell ref="I55:J55"/>
    <mergeCell ref="K55:P55"/>
    <mergeCell ref="C56:D56"/>
    <mergeCell ref="I56:P56"/>
    <mergeCell ref="C52:D52"/>
    <mergeCell ref="A76:D76"/>
    <mergeCell ref="A77:D77"/>
    <mergeCell ref="C69:D69"/>
    <mergeCell ref="I69:P69"/>
    <mergeCell ref="C70:D70"/>
    <mergeCell ref="I70:I74"/>
    <mergeCell ref="J70:J71"/>
    <mergeCell ref="K70:P71"/>
    <mergeCell ref="C71:D71"/>
    <mergeCell ref="J72:J74"/>
    <mergeCell ref="K72:P74"/>
    <mergeCell ref="M77:N77"/>
    <mergeCell ref="O77:P77"/>
    <mergeCell ref="I52:L52"/>
    <mergeCell ref="M52:P52"/>
    <mergeCell ref="C53:D53"/>
    <mergeCell ref="I53:L53"/>
    <mergeCell ref="M53:P53"/>
    <mergeCell ref="B50:D50"/>
    <mergeCell ref="I50:L50"/>
    <mergeCell ref="M50:P50"/>
    <mergeCell ref="B51:D51"/>
    <mergeCell ref="I51:L51"/>
    <mergeCell ref="M51:P51"/>
    <mergeCell ref="C48:D48"/>
    <mergeCell ref="I48:L48"/>
    <mergeCell ref="M48:P48"/>
    <mergeCell ref="C49:D49"/>
    <mergeCell ref="I49:L49"/>
    <mergeCell ref="M49:P49"/>
    <mergeCell ref="I45:L45"/>
    <mergeCell ref="M45:P45"/>
    <mergeCell ref="I46:L46"/>
    <mergeCell ref="M46:P46"/>
    <mergeCell ref="I47:L47"/>
    <mergeCell ref="M47:P47"/>
    <mergeCell ref="I41:K42"/>
    <mergeCell ref="L41:L42"/>
    <mergeCell ref="M41:M42"/>
    <mergeCell ref="N41:O42"/>
    <mergeCell ref="P41:P42"/>
    <mergeCell ref="C43:D43"/>
    <mergeCell ref="C39:D39"/>
    <mergeCell ref="I39:K40"/>
    <mergeCell ref="L39:L40"/>
    <mergeCell ref="M39:M40"/>
    <mergeCell ref="N39:O40"/>
    <mergeCell ref="P39:P40"/>
    <mergeCell ref="A37:D37"/>
    <mergeCell ref="I37:K38"/>
    <mergeCell ref="L37:L38"/>
    <mergeCell ref="M37:M38"/>
    <mergeCell ref="N37:O38"/>
    <mergeCell ref="P37:P38"/>
    <mergeCell ref="B38:D38"/>
    <mergeCell ref="C35:D35"/>
    <mergeCell ref="I35:K36"/>
    <mergeCell ref="L35:L36"/>
    <mergeCell ref="M35:M36"/>
    <mergeCell ref="N35:O36"/>
    <mergeCell ref="P35:P36"/>
    <mergeCell ref="C36:D36"/>
    <mergeCell ref="N29:O30"/>
    <mergeCell ref="P29:P30"/>
    <mergeCell ref="B30:D30"/>
    <mergeCell ref="B33:D33"/>
    <mergeCell ref="I33:K34"/>
    <mergeCell ref="L33:L34"/>
    <mergeCell ref="M33:M34"/>
    <mergeCell ref="N33:O34"/>
    <mergeCell ref="P33:P34"/>
    <mergeCell ref="C34:D34"/>
    <mergeCell ref="B31:D31"/>
    <mergeCell ref="I31:K32"/>
    <mergeCell ref="L31:L32"/>
    <mergeCell ref="P31:P32"/>
    <mergeCell ref="A32:D32"/>
    <mergeCell ref="M31:M32"/>
    <mergeCell ref="N31:O32"/>
    <mergeCell ref="A29:D29"/>
    <mergeCell ref="I29:K30"/>
    <mergeCell ref="L29:L30"/>
    <mergeCell ref="M29:M30"/>
    <mergeCell ref="N24:O24"/>
    <mergeCell ref="P24:P26"/>
    <mergeCell ref="N25:O25"/>
    <mergeCell ref="A26:D26"/>
    <mergeCell ref="N26:O26"/>
    <mergeCell ref="B27:D27"/>
    <mergeCell ref="I27:K28"/>
    <mergeCell ref="L27:L28"/>
    <mergeCell ref="M27:M28"/>
    <mergeCell ref="N27:O28"/>
    <mergeCell ref="A24:D25"/>
    <mergeCell ref="E24:E25"/>
    <mergeCell ref="F24:F25"/>
    <mergeCell ref="G24:G25"/>
    <mergeCell ref="I24:K26"/>
    <mergeCell ref="M24:M26"/>
    <mergeCell ref="P27:P28"/>
    <mergeCell ref="B28:D28"/>
    <mergeCell ref="A5:P5"/>
    <mergeCell ref="A7:P7"/>
    <mergeCell ref="A10:C10"/>
    <mergeCell ref="D10:F10"/>
    <mergeCell ref="A11:C12"/>
    <mergeCell ref="D11:F11"/>
    <mergeCell ref="D12:F12"/>
    <mergeCell ref="M10:N10"/>
    <mergeCell ref="M11:N11"/>
    <mergeCell ref="M12:N12"/>
    <mergeCell ref="H10:L10"/>
    <mergeCell ref="H11:L11"/>
    <mergeCell ref="H12:L12"/>
    <mergeCell ref="G10:G14"/>
    <mergeCell ref="A9:P9"/>
    <mergeCell ref="A8:P8"/>
    <mergeCell ref="A18:C20"/>
    <mergeCell ref="G15:G17"/>
    <mergeCell ref="H15:L15"/>
    <mergeCell ref="H16:L16"/>
    <mergeCell ref="H17:L17"/>
    <mergeCell ref="M13:N13"/>
    <mergeCell ref="M14:N14"/>
    <mergeCell ref="M15:N15"/>
    <mergeCell ref="M16:N16"/>
    <mergeCell ref="M17:N17"/>
    <mergeCell ref="A13:C17"/>
    <mergeCell ref="D13:F13"/>
    <mergeCell ref="H13:L13"/>
    <mergeCell ref="D14:F17"/>
    <mergeCell ref="H14:L14"/>
    <mergeCell ref="D18:F18"/>
    <mergeCell ref="D19:F19"/>
    <mergeCell ref="D20:F20"/>
  </mergeCells>
  <phoneticPr fontId="2"/>
  <printOptions horizontalCentered="1"/>
  <pageMargins left="0.39370078740157483" right="0" top="7.874015748031496E-2" bottom="0" header="0.19685039370078741" footer="0.31496062992125984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Q114"/>
  <sheetViews>
    <sheetView zoomScaleNormal="100" workbookViewId="0"/>
  </sheetViews>
  <sheetFormatPr defaultRowHeight="18.75" x14ac:dyDescent="0.4"/>
  <cols>
    <col min="1" max="1" width="4.5" style="5" customWidth="1"/>
    <col min="2" max="2" width="2.5" customWidth="1"/>
    <col min="3" max="3" width="2.75" customWidth="1"/>
    <col min="4" max="4" width="26" customWidth="1"/>
    <col min="5" max="5" width="12.375" customWidth="1"/>
    <col min="6" max="6" width="3.875" customWidth="1"/>
    <col min="7" max="7" width="20.875" customWidth="1"/>
    <col min="8" max="8" width="2.5" customWidth="1"/>
    <col min="9" max="10" width="3" customWidth="1"/>
    <col min="11" max="11" width="15.75" customWidth="1"/>
    <col min="12" max="12" width="10.625" customWidth="1"/>
    <col min="13" max="13" width="4.5" customWidth="1"/>
    <col min="14" max="14" width="11.5" customWidth="1"/>
    <col min="15" max="15" width="3.875" customWidth="1"/>
    <col min="16" max="16" width="11.5" customWidth="1"/>
    <col min="17" max="17" width="3.875" customWidth="1"/>
  </cols>
  <sheetData>
    <row r="1" spans="1:17" ht="9.9499999999999993" customHeight="1" x14ac:dyDescent="0.4"/>
    <row r="2" spans="1:17" ht="14.25" customHeight="1" x14ac:dyDescent="0.4">
      <c r="A2" s="114" t="s">
        <v>442</v>
      </c>
    </row>
    <row r="3" spans="1:17" ht="9.9499999999999993" customHeight="1" x14ac:dyDescent="0.4">
      <c r="A3" s="114"/>
    </row>
    <row r="4" spans="1:17" ht="21" x14ac:dyDescent="0.4">
      <c r="A4" s="127" t="s">
        <v>488</v>
      </c>
    </row>
    <row r="5" spans="1:17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2.5" x14ac:dyDescent="0.4">
      <c r="A6" s="126" t="s">
        <v>433</v>
      </c>
      <c r="B6" s="1"/>
      <c r="C6" s="1"/>
      <c r="D6" s="1"/>
      <c r="E6" s="1"/>
      <c r="F6" s="1"/>
      <c r="G6" s="88" t="s">
        <v>5</v>
      </c>
      <c r="H6" s="1"/>
      <c r="I6" s="58" t="s">
        <v>154</v>
      </c>
      <c r="J6" s="1"/>
      <c r="K6" s="1"/>
      <c r="L6" s="1"/>
      <c r="M6" s="1"/>
      <c r="N6" s="1"/>
      <c r="O6" s="1"/>
      <c r="P6" s="87"/>
      <c r="Q6" s="88" t="s">
        <v>5</v>
      </c>
    </row>
    <row r="7" spans="1:17" ht="23.25" customHeight="1" x14ac:dyDescent="0.4">
      <c r="A7" s="375" t="s">
        <v>155</v>
      </c>
      <c r="B7" s="377" t="s">
        <v>7</v>
      </c>
      <c r="C7" s="236"/>
      <c r="D7" s="237"/>
      <c r="E7" s="360" t="s">
        <v>8</v>
      </c>
      <c r="F7" s="360" t="s">
        <v>9</v>
      </c>
      <c r="G7" s="360" t="s">
        <v>10</v>
      </c>
      <c r="H7" s="2"/>
      <c r="I7" s="377" t="s">
        <v>7</v>
      </c>
      <c r="J7" s="236"/>
      <c r="K7" s="237"/>
      <c r="L7" s="82" t="s">
        <v>308</v>
      </c>
      <c r="M7" s="83"/>
      <c r="N7" s="82" t="s">
        <v>309</v>
      </c>
      <c r="O7" s="83"/>
      <c r="P7" s="82" t="s">
        <v>310</v>
      </c>
      <c r="Q7" s="84"/>
    </row>
    <row r="8" spans="1:17" ht="23.25" customHeight="1" x14ac:dyDescent="0.4">
      <c r="A8" s="376"/>
      <c r="B8" s="371"/>
      <c r="C8" s="240"/>
      <c r="D8" s="241"/>
      <c r="E8" s="369"/>
      <c r="F8" s="369"/>
      <c r="G8" s="369"/>
      <c r="H8" s="2"/>
      <c r="I8" s="371"/>
      <c r="J8" s="240"/>
      <c r="K8" s="241"/>
      <c r="L8" s="85" t="s">
        <v>156</v>
      </c>
      <c r="M8" s="86" t="s">
        <v>9</v>
      </c>
      <c r="N8" s="85" t="s">
        <v>157</v>
      </c>
      <c r="O8" s="86" t="s">
        <v>9</v>
      </c>
      <c r="P8" s="85" t="s">
        <v>158</v>
      </c>
      <c r="Q8" s="86" t="s">
        <v>9</v>
      </c>
    </row>
    <row r="9" spans="1:17" ht="18.95" customHeight="1" x14ac:dyDescent="0.4">
      <c r="A9" s="59" t="s">
        <v>19</v>
      </c>
      <c r="B9" s="361" t="s">
        <v>159</v>
      </c>
      <c r="C9" s="228"/>
      <c r="D9" s="229"/>
      <c r="E9" s="116"/>
      <c r="F9" s="59" t="s">
        <v>16</v>
      </c>
      <c r="G9" s="60"/>
      <c r="H9" s="2"/>
      <c r="I9" s="362" t="s">
        <v>160</v>
      </c>
      <c r="J9" s="215"/>
      <c r="K9" s="216"/>
      <c r="L9" s="357"/>
      <c r="M9" s="359">
        <v>59</v>
      </c>
      <c r="N9" s="357"/>
      <c r="O9" s="359">
        <v>66</v>
      </c>
      <c r="P9" s="357"/>
      <c r="Q9" s="359">
        <v>73</v>
      </c>
    </row>
    <row r="10" spans="1:17" ht="18.95" customHeight="1" x14ac:dyDescent="0.4">
      <c r="A10" s="59" t="s">
        <v>22</v>
      </c>
      <c r="B10" s="361" t="s">
        <v>161</v>
      </c>
      <c r="C10" s="228"/>
      <c r="D10" s="229"/>
      <c r="E10" s="116"/>
      <c r="F10" s="59" t="s">
        <v>162</v>
      </c>
      <c r="G10" s="60"/>
      <c r="H10" s="2"/>
      <c r="I10" s="363"/>
      <c r="J10" s="364"/>
      <c r="K10" s="365"/>
      <c r="L10" s="358"/>
      <c r="M10" s="360"/>
      <c r="N10" s="358"/>
      <c r="O10" s="360"/>
      <c r="P10" s="358"/>
      <c r="Q10" s="360"/>
    </row>
    <row r="11" spans="1:17" ht="18.95" customHeight="1" x14ac:dyDescent="0.4">
      <c r="A11" s="59" t="s">
        <v>24</v>
      </c>
      <c r="B11" s="361" t="s">
        <v>163</v>
      </c>
      <c r="C11" s="228"/>
      <c r="D11" s="229"/>
      <c r="E11" s="116"/>
      <c r="F11" s="59" t="s">
        <v>164</v>
      </c>
      <c r="G11" s="60"/>
      <c r="H11" s="2"/>
      <c r="I11" s="379" t="s">
        <v>165</v>
      </c>
      <c r="J11" s="380"/>
      <c r="K11" s="381"/>
      <c r="L11" s="378"/>
      <c r="M11" s="368">
        <v>60</v>
      </c>
      <c r="N11" s="378"/>
      <c r="O11" s="368">
        <v>67</v>
      </c>
      <c r="P11" s="378"/>
      <c r="Q11" s="368">
        <v>74</v>
      </c>
    </row>
    <row r="12" spans="1:17" ht="18.95" customHeight="1" x14ac:dyDescent="0.4">
      <c r="A12" s="388" t="s">
        <v>27</v>
      </c>
      <c r="B12" s="362" t="s">
        <v>166</v>
      </c>
      <c r="C12" s="215"/>
      <c r="D12" s="216"/>
      <c r="E12" s="118">
        <f>SUM(E13:E14,E16:E20)</f>
        <v>0</v>
      </c>
      <c r="F12" s="59" t="s">
        <v>167</v>
      </c>
      <c r="G12" s="60"/>
      <c r="H12" s="2"/>
      <c r="I12" s="363"/>
      <c r="J12" s="364"/>
      <c r="K12" s="365"/>
      <c r="L12" s="378"/>
      <c r="M12" s="368"/>
      <c r="N12" s="378"/>
      <c r="O12" s="368"/>
      <c r="P12" s="378"/>
      <c r="Q12" s="368"/>
    </row>
    <row r="13" spans="1:17" s="4" customFormat="1" ht="18.95" customHeight="1" x14ac:dyDescent="0.4">
      <c r="A13" s="389"/>
      <c r="B13" s="61"/>
      <c r="C13" s="391" t="s">
        <v>421</v>
      </c>
      <c r="D13" s="392"/>
      <c r="E13" s="116"/>
      <c r="F13" s="62" t="s">
        <v>27</v>
      </c>
      <c r="G13" s="63"/>
      <c r="H13" s="3"/>
      <c r="I13" s="379" t="s">
        <v>169</v>
      </c>
      <c r="J13" s="380"/>
      <c r="K13" s="381"/>
      <c r="L13" s="378"/>
      <c r="M13" s="368">
        <v>61</v>
      </c>
      <c r="N13" s="378"/>
      <c r="O13" s="368">
        <v>68</v>
      </c>
      <c r="P13" s="378"/>
      <c r="Q13" s="368">
        <v>75</v>
      </c>
    </row>
    <row r="14" spans="1:17" ht="18.95" customHeight="1" x14ac:dyDescent="0.4">
      <c r="A14" s="389"/>
      <c r="B14" s="64"/>
      <c r="C14" s="362" t="s">
        <v>170</v>
      </c>
      <c r="D14" s="216"/>
      <c r="E14" s="117"/>
      <c r="F14" s="62" t="s">
        <v>171</v>
      </c>
      <c r="G14" s="66"/>
      <c r="H14" s="2"/>
      <c r="I14" s="363"/>
      <c r="J14" s="364"/>
      <c r="K14" s="365"/>
      <c r="L14" s="378"/>
      <c r="M14" s="368"/>
      <c r="N14" s="378"/>
      <c r="O14" s="368"/>
      <c r="P14" s="378"/>
      <c r="Q14" s="368"/>
    </row>
    <row r="15" spans="1:17" ht="18.95" customHeight="1" x14ac:dyDescent="0.4">
      <c r="A15" s="389"/>
      <c r="B15" s="64"/>
      <c r="C15" s="13"/>
      <c r="D15" s="67" t="s">
        <v>172</v>
      </c>
      <c r="E15" s="100"/>
      <c r="F15" s="69" t="s">
        <v>173</v>
      </c>
      <c r="G15" s="70"/>
      <c r="H15" s="2"/>
      <c r="I15" s="379" t="s">
        <v>174</v>
      </c>
      <c r="J15" s="380"/>
      <c r="K15" s="381"/>
      <c r="L15" s="378"/>
      <c r="M15" s="368">
        <v>62</v>
      </c>
      <c r="N15" s="378"/>
      <c r="O15" s="368">
        <v>69</v>
      </c>
      <c r="P15" s="378"/>
      <c r="Q15" s="368">
        <v>76</v>
      </c>
    </row>
    <row r="16" spans="1:17" ht="18.95" customHeight="1" x14ac:dyDescent="0.4">
      <c r="A16" s="389"/>
      <c r="B16" s="64"/>
      <c r="C16" s="361" t="s">
        <v>175</v>
      </c>
      <c r="D16" s="229"/>
      <c r="E16" s="116"/>
      <c r="F16" s="62" t="s">
        <v>176</v>
      </c>
      <c r="G16" s="60"/>
      <c r="H16" s="2"/>
      <c r="I16" s="363"/>
      <c r="J16" s="364"/>
      <c r="K16" s="365"/>
      <c r="L16" s="378"/>
      <c r="M16" s="368"/>
      <c r="N16" s="378"/>
      <c r="O16" s="368"/>
      <c r="P16" s="378"/>
      <c r="Q16" s="368"/>
    </row>
    <row r="17" spans="1:17" ht="18.95" customHeight="1" x14ac:dyDescent="0.4">
      <c r="A17" s="389"/>
      <c r="B17" s="64"/>
      <c r="C17" s="361" t="s">
        <v>177</v>
      </c>
      <c r="D17" s="229"/>
      <c r="E17" s="116"/>
      <c r="F17" s="62" t="s">
        <v>178</v>
      </c>
      <c r="G17" s="60"/>
      <c r="H17" s="2"/>
      <c r="I17" s="382" t="s">
        <v>424</v>
      </c>
      <c r="J17" s="383"/>
      <c r="K17" s="384"/>
      <c r="L17" s="378"/>
      <c r="M17" s="368">
        <v>63</v>
      </c>
      <c r="N17" s="378"/>
      <c r="O17" s="368">
        <v>70</v>
      </c>
      <c r="P17" s="378"/>
      <c r="Q17" s="368">
        <v>77</v>
      </c>
    </row>
    <row r="18" spans="1:17" ht="18.95" customHeight="1" x14ac:dyDescent="0.4">
      <c r="A18" s="389"/>
      <c r="B18" s="64"/>
      <c r="C18" s="361" t="s">
        <v>180</v>
      </c>
      <c r="D18" s="229"/>
      <c r="E18" s="116"/>
      <c r="F18" s="62" t="s">
        <v>181</v>
      </c>
      <c r="G18" s="60"/>
      <c r="H18" s="2"/>
      <c r="I18" s="385"/>
      <c r="J18" s="386"/>
      <c r="K18" s="387"/>
      <c r="L18" s="378"/>
      <c r="M18" s="368"/>
      <c r="N18" s="378"/>
      <c r="O18" s="368"/>
      <c r="P18" s="378"/>
      <c r="Q18" s="368"/>
    </row>
    <row r="19" spans="1:17" ht="18.95" customHeight="1" x14ac:dyDescent="0.4">
      <c r="A19" s="389"/>
      <c r="B19" s="64"/>
      <c r="C19" s="366" t="s">
        <v>182</v>
      </c>
      <c r="D19" s="367"/>
      <c r="E19" s="116"/>
      <c r="F19" s="62" t="s">
        <v>183</v>
      </c>
      <c r="G19" s="60"/>
      <c r="H19" s="2"/>
      <c r="I19" s="379" t="s">
        <v>184</v>
      </c>
      <c r="J19" s="380"/>
      <c r="K19" s="381"/>
      <c r="L19" s="394"/>
      <c r="M19" s="369">
        <v>64</v>
      </c>
      <c r="N19" s="394"/>
      <c r="O19" s="369">
        <v>71</v>
      </c>
      <c r="P19" s="394"/>
      <c r="Q19" s="369">
        <v>78</v>
      </c>
    </row>
    <row r="20" spans="1:17" ht="18.95" customHeight="1" thickBot="1" x14ac:dyDescent="0.45">
      <c r="A20" s="390"/>
      <c r="B20" s="64"/>
      <c r="C20" s="361" t="s">
        <v>185</v>
      </c>
      <c r="D20" s="229"/>
      <c r="E20" s="117"/>
      <c r="F20" s="62" t="s">
        <v>186</v>
      </c>
      <c r="G20" s="66"/>
      <c r="H20" s="2"/>
      <c r="I20" s="393"/>
      <c r="J20" s="251"/>
      <c r="K20" s="252"/>
      <c r="L20" s="358"/>
      <c r="M20" s="360"/>
      <c r="N20" s="358"/>
      <c r="O20" s="360"/>
      <c r="P20" s="358"/>
      <c r="Q20" s="360"/>
    </row>
    <row r="21" spans="1:17" ht="19.5" customHeight="1" thickTop="1" x14ac:dyDescent="0.4">
      <c r="A21" s="59" t="s">
        <v>29</v>
      </c>
      <c r="B21" s="361" t="s">
        <v>187</v>
      </c>
      <c r="C21" s="228"/>
      <c r="D21" s="229"/>
      <c r="E21" s="116"/>
      <c r="F21" s="62" t="s">
        <v>188</v>
      </c>
      <c r="G21" s="60"/>
      <c r="H21" s="2"/>
      <c r="I21" s="370" t="s">
        <v>82</v>
      </c>
      <c r="J21" s="265"/>
      <c r="K21" s="266"/>
      <c r="L21" s="372">
        <f>SUM(L9:L20)</f>
        <v>0</v>
      </c>
      <c r="M21" s="374">
        <v>65</v>
      </c>
      <c r="N21" s="372">
        <f>SUM(N9:N20)</f>
        <v>0</v>
      </c>
      <c r="O21" s="374">
        <v>72</v>
      </c>
      <c r="P21" s="372">
        <f>SUM(P9:P20)</f>
        <v>0</v>
      </c>
      <c r="Q21" s="374">
        <v>79</v>
      </c>
    </row>
    <row r="22" spans="1:17" ht="18.95" customHeight="1" x14ac:dyDescent="0.4">
      <c r="A22" s="59" t="s">
        <v>32</v>
      </c>
      <c r="B22" s="361" t="s">
        <v>189</v>
      </c>
      <c r="C22" s="228"/>
      <c r="D22" s="229"/>
      <c r="E22" s="116"/>
      <c r="F22" s="62" t="s">
        <v>190</v>
      </c>
      <c r="G22" s="60"/>
      <c r="H22" s="2"/>
      <c r="I22" s="371"/>
      <c r="J22" s="240"/>
      <c r="K22" s="241"/>
      <c r="L22" s="373"/>
      <c r="M22" s="359"/>
      <c r="N22" s="373"/>
      <c r="O22" s="359"/>
      <c r="P22" s="373"/>
      <c r="Q22" s="359"/>
    </row>
    <row r="23" spans="1:17" ht="18.95" customHeight="1" x14ac:dyDescent="0.4">
      <c r="A23" s="59" t="s">
        <v>34</v>
      </c>
      <c r="B23" s="361" t="s">
        <v>191</v>
      </c>
      <c r="C23" s="228"/>
      <c r="D23" s="229"/>
      <c r="E23" s="116"/>
      <c r="F23" s="62" t="s">
        <v>192</v>
      </c>
      <c r="G23" s="60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8.95" customHeight="1" x14ac:dyDescent="0.4">
      <c r="A24" s="388" t="s">
        <v>37</v>
      </c>
      <c r="B24" s="362" t="s">
        <v>193</v>
      </c>
      <c r="C24" s="215"/>
      <c r="D24" s="216"/>
      <c r="E24" s="154">
        <f>SUM(E25,E26,E28,E30:E33,E36,E37)</f>
        <v>0</v>
      </c>
      <c r="F24" s="62" t="s">
        <v>194</v>
      </c>
      <c r="G24" s="71"/>
      <c r="H24" s="2"/>
      <c r="I24" s="58" t="s">
        <v>195</v>
      </c>
      <c r="J24" s="2"/>
      <c r="K24" s="2"/>
      <c r="L24" s="2"/>
      <c r="M24" s="2"/>
      <c r="N24" s="2"/>
      <c r="O24" s="2"/>
      <c r="P24" s="2"/>
      <c r="Q24" s="89" t="s">
        <v>5</v>
      </c>
    </row>
    <row r="25" spans="1:17" ht="18.95" customHeight="1" x14ac:dyDescent="0.4">
      <c r="A25" s="389"/>
      <c r="B25" s="72"/>
      <c r="C25" s="361" t="s">
        <v>196</v>
      </c>
      <c r="D25" s="229"/>
      <c r="E25" s="116"/>
      <c r="F25" s="62" t="s">
        <v>197</v>
      </c>
      <c r="G25" s="60"/>
      <c r="H25" s="2"/>
      <c r="I25" s="377" t="s">
        <v>7</v>
      </c>
      <c r="J25" s="236"/>
      <c r="K25" s="237"/>
      <c r="L25" s="90" t="s">
        <v>311</v>
      </c>
      <c r="M25" s="91"/>
      <c r="N25" s="90" t="s">
        <v>312</v>
      </c>
      <c r="O25" s="92"/>
      <c r="P25" s="360" t="s">
        <v>198</v>
      </c>
      <c r="Q25" s="93" t="s">
        <v>9</v>
      </c>
    </row>
    <row r="26" spans="1:17" ht="18.95" customHeight="1" x14ac:dyDescent="0.4">
      <c r="A26" s="389"/>
      <c r="B26" s="72"/>
      <c r="C26" s="362" t="s">
        <v>199</v>
      </c>
      <c r="D26" s="216"/>
      <c r="E26" s="117"/>
      <c r="F26" s="62" t="s">
        <v>200</v>
      </c>
      <c r="G26" s="66"/>
      <c r="H26" s="2"/>
      <c r="I26" s="371"/>
      <c r="J26" s="240"/>
      <c r="K26" s="241"/>
      <c r="L26" s="94" t="s">
        <v>201</v>
      </c>
      <c r="M26" s="86" t="s">
        <v>9</v>
      </c>
      <c r="N26" s="95" t="s">
        <v>13</v>
      </c>
      <c r="O26" s="86" t="s">
        <v>9</v>
      </c>
      <c r="P26" s="369"/>
      <c r="Q26" s="96"/>
    </row>
    <row r="27" spans="1:17" ht="18.95" customHeight="1" x14ac:dyDescent="0.4">
      <c r="A27" s="389"/>
      <c r="B27" s="72"/>
      <c r="C27" s="13"/>
      <c r="D27" s="67" t="s">
        <v>202</v>
      </c>
      <c r="E27" s="100"/>
      <c r="F27" s="69" t="s">
        <v>203</v>
      </c>
      <c r="G27" s="70"/>
      <c r="H27" s="2"/>
      <c r="I27" s="362" t="s">
        <v>204</v>
      </c>
      <c r="J27" s="215"/>
      <c r="K27" s="216"/>
      <c r="L27" s="145"/>
      <c r="M27" s="97">
        <v>80</v>
      </c>
      <c r="N27" s="65"/>
      <c r="O27" s="97">
        <v>97</v>
      </c>
      <c r="P27" s="149">
        <f t="shared" ref="P27:P37" si="0">SUM(L27,N27)</f>
        <v>0</v>
      </c>
      <c r="Q27" s="98">
        <v>114</v>
      </c>
    </row>
    <row r="28" spans="1:17" ht="18.95" customHeight="1" x14ac:dyDescent="0.4">
      <c r="A28" s="389"/>
      <c r="B28" s="72"/>
      <c r="C28" s="362" t="s">
        <v>205</v>
      </c>
      <c r="D28" s="216"/>
      <c r="E28" s="117"/>
      <c r="F28" s="62" t="s">
        <v>206</v>
      </c>
      <c r="G28" s="66"/>
      <c r="H28" s="2"/>
      <c r="I28" s="13"/>
      <c r="J28" s="395" t="s">
        <v>437</v>
      </c>
      <c r="K28" s="396"/>
      <c r="L28" s="141"/>
      <c r="M28" s="99">
        <v>81</v>
      </c>
      <c r="N28" s="68"/>
      <c r="O28" s="101">
        <v>98</v>
      </c>
      <c r="P28" s="150">
        <f t="shared" si="0"/>
        <v>0</v>
      </c>
      <c r="Q28" s="102">
        <v>115</v>
      </c>
    </row>
    <row r="29" spans="1:17" ht="18.95" customHeight="1" x14ac:dyDescent="0.4">
      <c r="A29" s="389"/>
      <c r="B29" s="72"/>
      <c r="C29" s="13"/>
      <c r="D29" s="67" t="s">
        <v>208</v>
      </c>
      <c r="E29" s="100"/>
      <c r="F29" s="62" t="s">
        <v>209</v>
      </c>
      <c r="G29" s="70"/>
      <c r="H29" s="2"/>
      <c r="I29" s="397" t="s">
        <v>210</v>
      </c>
      <c r="J29" s="398"/>
      <c r="K29" s="399"/>
      <c r="L29" s="145"/>
      <c r="M29" s="97">
        <v>82</v>
      </c>
      <c r="N29" s="65"/>
      <c r="O29" s="97">
        <v>99</v>
      </c>
      <c r="P29" s="149">
        <f t="shared" si="0"/>
        <v>0</v>
      </c>
      <c r="Q29" s="98">
        <v>116</v>
      </c>
    </row>
    <row r="30" spans="1:17" ht="18.95" customHeight="1" x14ac:dyDescent="0.4">
      <c r="A30" s="389"/>
      <c r="B30" s="72"/>
      <c r="C30" s="361" t="s">
        <v>211</v>
      </c>
      <c r="D30" s="229"/>
      <c r="E30" s="116"/>
      <c r="F30" s="62" t="s">
        <v>212</v>
      </c>
      <c r="G30" s="60"/>
      <c r="H30" s="2"/>
      <c r="I30" s="13"/>
      <c r="J30" s="395" t="s">
        <v>437</v>
      </c>
      <c r="K30" s="396"/>
      <c r="L30" s="141"/>
      <c r="M30" s="99">
        <v>83</v>
      </c>
      <c r="N30" s="68"/>
      <c r="O30" s="101">
        <v>100</v>
      </c>
      <c r="P30" s="150">
        <f t="shared" si="0"/>
        <v>0</v>
      </c>
      <c r="Q30" s="102">
        <v>117</v>
      </c>
    </row>
    <row r="31" spans="1:17" ht="18.95" customHeight="1" x14ac:dyDescent="0.4">
      <c r="A31" s="389"/>
      <c r="B31" s="72"/>
      <c r="C31" s="361" t="s">
        <v>213</v>
      </c>
      <c r="D31" s="229"/>
      <c r="E31" s="116"/>
      <c r="F31" s="62" t="s">
        <v>214</v>
      </c>
      <c r="G31" s="60"/>
      <c r="H31" s="2"/>
      <c r="I31" s="397" t="s">
        <v>215</v>
      </c>
      <c r="J31" s="398"/>
      <c r="K31" s="399"/>
      <c r="L31" s="145"/>
      <c r="M31" s="97">
        <v>84</v>
      </c>
      <c r="N31" s="65"/>
      <c r="O31" s="97">
        <v>101</v>
      </c>
      <c r="P31" s="149">
        <f t="shared" si="0"/>
        <v>0</v>
      </c>
      <c r="Q31" s="98">
        <v>118</v>
      </c>
    </row>
    <row r="32" spans="1:17" ht="18.95" customHeight="1" x14ac:dyDescent="0.4">
      <c r="A32" s="389"/>
      <c r="B32" s="72"/>
      <c r="C32" s="400" t="s">
        <v>216</v>
      </c>
      <c r="D32" s="243"/>
      <c r="E32" s="116"/>
      <c r="F32" s="62" t="s">
        <v>217</v>
      </c>
      <c r="G32" s="60" t="s">
        <v>137</v>
      </c>
      <c r="H32" s="2"/>
      <c r="I32" s="13"/>
      <c r="J32" s="395" t="s">
        <v>437</v>
      </c>
      <c r="K32" s="396"/>
      <c r="L32" s="141"/>
      <c r="M32" s="99">
        <v>85</v>
      </c>
      <c r="N32" s="68"/>
      <c r="O32" s="101">
        <v>102</v>
      </c>
      <c r="P32" s="150">
        <f t="shared" si="0"/>
        <v>0</v>
      </c>
      <c r="Q32" s="102">
        <v>119</v>
      </c>
    </row>
    <row r="33" spans="1:17" ht="18.95" customHeight="1" x14ac:dyDescent="0.4">
      <c r="A33" s="389"/>
      <c r="B33" s="72"/>
      <c r="C33" s="362" t="s">
        <v>218</v>
      </c>
      <c r="D33" s="216"/>
      <c r="E33" s="117"/>
      <c r="F33" s="62" t="s">
        <v>219</v>
      </c>
      <c r="G33" s="66"/>
      <c r="H33" s="2"/>
      <c r="I33" s="362" t="s">
        <v>220</v>
      </c>
      <c r="J33" s="215"/>
      <c r="K33" s="216"/>
      <c r="L33" s="145"/>
      <c r="M33" s="98">
        <v>86</v>
      </c>
      <c r="N33" s="65"/>
      <c r="O33" s="97">
        <v>103</v>
      </c>
      <c r="P33" s="149">
        <f t="shared" si="0"/>
        <v>0</v>
      </c>
      <c r="Q33" s="98">
        <v>120</v>
      </c>
    </row>
    <row r="34" spans="1:17" ht="18.95" customHeight="1" x14ac:dyDescent="0.4">
      <c r="A34" s="389"/>
      <c r="B34" s="72"/>
      <c r="C34" s="72"/>
      <c r="D34" s="73" t="s">
        <v>221</v>
      </c>
      <c r="E34" s="119"/>
      <c r="F34" s="75" t="s">
        <v>222</v>
      </c>
      <c r="G34" s="76"/>
      <c r="H34" s="2"/>
      <c r="I34" s="13"/>
      <c r="J34" s="395" t="s">
        <v>437</v>
      </c>
      <c r="K34" s="401"/>
      <c r="L34" s="142"/>
      <c r="M34" s="102">
        <v>87</v>
      </c>
      <c r="N34" s="68"/>
      <c r="O34" s="101">
        <v>104</v>
      </c>
      <c r="P34" s="150">
        <f t="shared" si="0"/>
        <v>0</v>
      </c>
      <c r="Q34" s="102">
        <v>121</v>
      </c>
    </row>
    <row r="35" spans="1:17" ht="18.95" customHeight="1" x14ac:dyDescent="0.4">
      <c r="A35" s="389"/>
      <c r="B35" s="72"/>
      <c r="C35" s="13"/>
      <c r="D35" s="67" t="s">
        <v>223</v>
      </c>
      <c r="E35" s="100"/>
      <c r="F35" s="77" t="s">
        <v>224</v>
      </c>
      <c r="G35" s="70"/>
      <c r="H35" s="2"/>
      <c r="I35" s="397" t="s">
        <v>225</v>
      </c>
      <c r="J35" s="398"/>
      <c r="K35" s="399"/>
      <c r="L35" s="145"/>
      <c r="M35" s="98">
        <v>88</v>
      </c>
      <c r="N35" s="65"/>
      <c r="O35" s="97">
        <v>105</v>
      </c>
      <c r="P35" s="149">
        <f t="shared" si="0"/>
        <v>0</v>
      </c>
      <c r="Q35" s="98">
        <v>122</v>
      </c>
    </row>
    <row r="36" spans="1:17" ht="18.95" customHeight="1" x14ac:dyDescent="0.4">
      <c r="A36" s="389"/>
      <c r="B36" s="72"/>
      <c r="C36" s="361" t="s">
        <v>226</v>
      </c>
      <c r="D36" s="229"/>
      <c r="E36" s="117"/>
      <c r="F36" s="62" t="s">
        <v>227</v>
      </c>
      <c r="G36" s="66"/>
      <c r="H36" s="2"/>
      <c r="I36" s="13"/>
      <c r="J36" s="395" t="s">
        <v>437</v>
      </c>
      <c r="K36" s="401"/>
      <c r="L36" s="142"/>
      <c r="M36" s="102">
        <v>89</v>
      </c>
      <c r="N36" s="68"/>
      <c r="O36" s="101">
        <v>106</v>
      </c>
      <c r="P36" s="150">
        <f t="shared" si="0"/>
        <v>0</v>
      </c>
      <c r="Q36" s="102">
        <v>123</v>
      </c>
    </row>
    <row r="37" spans="1:17" ht="18.95" customHeight="1" x14ac:dyDescent="0.4">
      <c r="A37" s="390"/>
      <c r="B37" s="13"/>
      <c r="C37" s="361" t="s">
        <v>228</v>
      </c>
      <c r="D37" s="229"/>
      <c r="E37" s="116"/>
      <c r="F37" s="62" t="s">
        <v>229</v>
      </c>
      <c r="G37" s="60"/>
      <c r="H37" s="2"/>
      <c r="I37" s="103" t="s">
        <v>230</v>
      </c>
      <c r="J37" s="19"/>
      <c r="K37" s="20"/>
      <c r="L37" s="411"/>
      <c r="M37" s="360">
        <v>90</v>
      </c>
      <c r="N37" s="411"/>
      <c r="O37" s="402">
        <v>107</v>
      </c>
      <c r="P37" s="404">
        <f t="shared" si="0"/>
        <v>0</v>
      </c>
      <c r="Q37" s="360">
        <v>124</v>
      </c>
    </row>
    <row r="38" spans="1:17" ht="18.95" customHeight="1" x14ac:dyDescent="0.4">
      <c r="A38" s="59" t="s">
        <v>39</v>
      </c>
      <c r="B38" s="361" t="s">
        <v>231</v>
      </c>
      <c r="C38" s="228"/>
      <c r="D38" s="229"/>
      <c r="E38" s="116"/>
      <c r="F38" s="62" t="s">
        <v>232</v>
      </c>
      <c r="G38" s="60"/>
      <c r="H38" s="2"/>
      <c r="I38" s="406" t="s">
        <v>233</v>
      </c>
      <c r="J38" s="407"/>
      <c r="K38" s="408"/>
      <c r="L38" s="412"/>
      <c r="M38" s="403"/>
      <c r="N38" s="412"/>
      <c r="O38" s="403"/>
      <c r="P38" s="405"/>
      <c r="Q38" s="403"/>
    </row>
    <row r="39" spans="1:17" ht="18.95" customHeight="1" x14ac:dyDescent="0.4">
      <c r="A39" s="59" t="s">
        <v>42</v>
      </c>
      <c r="B39" s="361" t="s">
        <v>234</v>
      </c>
      <c r="C39" s="228"/>
      <c r="D39" s="229"/>
      <c r="E39" s="116"/>
      <c r="F39" s="62" t="s">
        <v>235</v>
      </c>
      <c r="G39" s="60"/>
      <c r="H39" s="2"/>
      <c r="I39" s="72"/>
      <c r="J39" s="409" t="s">
        <v>438</v>
      </c>
      <c r="K39" s="410"/>
      <c r="L39" s="146"/>
      <c r="M39" s="104">
        <v>91</v>
      </c>
      <c r="N39" s="74"/>
      <c r="O39" s="105">
        <v>108</v>
      </c>
      <c r="P39" s="151">
        <f>SUM(L39,N39)</f>
        <v>0</v>
      </c>
      <c r="Q39" s="104">
        <v>125</v>
      </c>
    </row>
    <row r="40" spans="1:17" ht="18.95" customHeight="1" x14ac:dyDescent="0.4">
      <c r="A40" s="59" t="s">
        <v>47</v>
      </c>
      <c r="B40" s="361" t="s">
        <v>237</v>
      </c>
      <c r="C40" s="228"/>
      <c r="D40" s="229"/>
      <c r="E40" s="116"/>
      <c r="F40" s="62" t="s">
        <v>238</v>
      </c>
      <c r="G40" s="60"/>
      <c r="H40" s="2"/>
      <c r="I40" s="72"/>
      <c r="J40" s="106"/>
      <c r="K40" s="130" t="s">
        <v>437</v>
      </c>
      <c r="L40" s="143"/>
      <c r="M40" s="107">
        <v>92</v>
      </c>
      <c r="N40" s="147"/>
      <c r="O40" s="108">
        <v>109</v>
      </c>
      <c r="P40" s="152">
        <f>SUM(L40,N40)</f>
        <v>0</v>
      </c>
      <c r="Q40" s="104">
        <v>126</v>
      </c>
    </row>
    <row r="41" spans="1:17" ht="18.95" customHeight="1" x14ac:dyDescent="0.4">
      <c r="A41" s="59" t="s">
        <v>49</v>
      </c>
      <c r="B41" s="361" t="s">
        <v>156</v>
      </c>
      <c r="C41" s="228"/>
      <c r="D41" s="229"/>
      <c r="E41" s="155">
        <f>L21</f>
        <v>0</v>
      </c>
      <c r="F41" s="62" t="s">
        <v>239</v>
      </c>
      <c r="G41" s="128" t="s">
        <v>434</v>
      </c>
      <c r="H41" s="2"/>
      <c r="I41" s="72"/>
      <c r="J41" s="409" t="s">
        <v>439</v>
      </c>
      <c r="K41" s="410"/>
      <c r="L41" s="146"/>
      <c r="M41" s="104">
        <v>93</v>
      </c>
      <c r="N41" s="74"/>
      <c r="O41" s="105">
        <v>110</v>
      </c>
      <c r="P41" s="151">
        <f>SUM(L41,N41)</f>
        <v>0</v>
      </c>
      <c r="Q41" s="104">
        <v>127</v>
      </c>
    </row>
    <row r="42" spans="1:17" ht="18.95" customHeight="1" x14ac:dyDescent="0.4">
      <c r="A42" s="59" t="s">
        <v>52</v>
      </c>
      <c r="B42" s="361" t="s">
        <v>241</v>
      </c>
      <c r="C42" s="228"/>
      <c r="D42" s="229"/>
      <c r="E42" s="155">
        <f>L46</f>
        <v>0</v>
      </c>
      <c r="F42" s="62" t="s">
        <v>242</v>
      </c>
      <c r="G42" s="128" t="s">
        <v>429</v>
      </c>
      <c r="H42" s="2"/>
      <c r="I42" s="13"/>
      <c r="J42" s="109"/>
      <c r="K42" s="131" t="s">
        <v>437</v>
      </c>
      <c r="L42" s="144"/>
      <c r="M42" s="85">
        <v>94</v>
      </c>
      <c r="N42" s="148"/>
      <c r="O42" s="110">
        <v>111</v>
      </c>
      <c r="P42" s="153">
        <f>SUM(L42,N42)</f>
        <v>0</v>
      </c>
      <c r="Q42" s="102">
        <v>128</v>
      </c>
    </row>
    <row r="43" spans="1:17" ht="18.95" customHeight="1" x14ac:dyDescent="0.4">
      <c r="A43" s="413" t="s">
        <v>54</v>
      </c>
      <c r="B43" s="362" t="s">
        <v>243</v>
      </c>
      <c r="C43" s="215"/>
      <c r="D43" s="216"/>
      <c r="E43" s="154">
        <f>SUM(E44:E46,E48,E49)</f>
        <v>0</v>
      </c>
      <c r="F43" s="62" t="s">
        <v>244</v>
      </c>
      <c r="G43" s="71"/>
      <c r="H43" s="2"/>
      <c r="I43" s="103" t="s">
        <v>245</v>
      </c>
      <c r="J43" s="19"/>
      <c r="K43" s="20"/>
      <c r="L43" s="418"/>
      <c r="M43" s="360">
        <v>95</v>
      </c>
      <c r="N43" s="411"/>
      <c r="O43" s="402">
        <v>112</v>
      </c>
      <c r="P43" s="427">
        <f>SUM(L43,N43)</f>
        <v>0</v>
      </c>
      <c r="Q43" s="359">
        <v>129</v>
      </c>
    </row>
    <row r="44" spans="1:17" ht="18.95" customHeight="1" x14ac:dyDescent="0.4">
      <c r="A44" s="413"/>
      <c r="B44" s="72"/>
      <c r="C44" s="366" t="s">
        <v>246</v>
      </c>
      <c r="D44" s="367"/>
      <c r="E44" s="116"/>
      <c r="F44" s="62" t="s">
        <v>247</v>
      </c>
      <c r="G44" s="60"/>
      <c r="H44" s="2"/>
      <c r="I44" s="72" t="s">
        <v>423</v>
      </c>
      <c r="J44" s="64"/>
      <c r="K44" s="111"/>
      <c r="L44" s="419"/>
      <c r="M44" s="421"/>
      <c r="N44" s="423"/>
      <c r="O44" s="425"/>
      <c r="P44" s="427"/>
      <c r="Q44" s="359"/>
    </row>
    <row r="45" spans="1:17" ht="18.95" customHeight="1" thickBot="1" x14ac:dyDescent="0.45">
      <c r="A45" s="413"/>
      <c r="B45" s="72"/>
      <c r="C45" s="366" t="s">
        <v>248</v>
      </c>
      <c r="D45" s="367"/>
      <c r="E45" s="116"/>
      <c r="F45" s="62" t="s">
        <v>249</v>
      </c>
      <c r="G45" s="60"/>
      <c r="H45" s="2"/>
      <c r="I45" s="72" t="s">
        <v>422</v>
      </c>
      <c r="J45" s="64"/>
      <c r="K45" s="111"/>
      <c r="L45" s="420"/>
      <c r="M45" s="422"/>
      <c r="N45" s="424"/>
      <c r="O45" s="426"/>
      <c r="P45" s="404"/>
      <c r="Q45" s="360"/>
    </row>
    <row r="46" spans="1:17" ht="18.95" customHeight="1" thickTop="1" x14ac:dyDescent="0.4">
      <c r="A46" s="413"/>
      <c r="B46" s="72"/>
      <c r="C46" s="362" t="s">
        <v>250</v>
      </c>
      <c r="D46" s="216"/>
      <c r="E46" s="156">
        <f>N21</f>
        <v>0</v>
      </c>
      <c r="F46" s="62" t="s">
        <v>251</v>
      </c>
      <c r="G46" s="129" t="s">
        <v>434</v>
      </c>
      <c r="H46" s="2"/>
      <c r="I46" s="370" t="s">
        <v>82</v>
      </c>
      <c r="J46" s="265"/>
      <c r="K46" s="266"/>
      <c r="L46" s="414">
        <f>SUM(L27,L29,L31,L33,L35,L37,L43)</f>
        <v>0</v>
      </c>
      <c r="M46" s="416">
        <v>96</v>
      </c>
      <c r="N46" s="414">
        <f>SUM(N27,N29,N31,N33,N35,N37,N43)</f>
        <v>0</v>
      </c>
      <c r="O46" s="416">
        <v>113</v>
      </c>
      <c r="P46" s="414">
        <f>SUM(P27,P29,P31,P33,P35,P37,P43)</f>
        <v>0</v>
      </c>
      <c r="Q46" s="374">
        <v>130</v>
      </c>
    </row>
    <row r="47" spans="1:17" ht="18.95" customHeight="1" x14ac:dyDescent="0.4">
      <c r="A47" s="413"/>
      <c r="B47" s="72"/>
      <c r="C47" s="13"/>
      <c r="D47" s="67" t="s">
        <v>252</v>
      </c>
      <c r="E47" s="100"/>
      <c r="F47" s="69" t="s">
        <v>253</v>
      </c>
      <c r="G47" s="70"/>
      <c r="H47" s="2"/>
      <c r="I47" s="371"/>
      <c r="J47" s="240"/>
      <c r="K47" s="241"/>
      <c r="L47" s="415"/>
      <c r="M47" s="417"/>
      <c r="N47" s="415"/>
      <c r="O47" s="369"/>
      <c r="P47" s="415"/>
      <c r="Q47" s="359"/>
    </row>
    <row r="48" spans="1:17" ht="18.95" customHeight="1" x14ac:dyDescent="0.4">
      <c r="A48" s="413"/>
      <c r="B48" s="72"/>
      <c r="C48" s="361" t="s">
        <v>254</v>
      </c>
      <c r="D48" s="229"/>
      <c r="E48" s="116"/>
      <c r="F48" s="77" t="s">
        <v>255</v>
      </c>
      <c r="G48" s="60" t="s">
        <v>256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8.95" customHeight="1" x14ac:dyDescent="0.4">
      <c r="A49" s="413"/>
      <c r="B49" s="13"/>
      <c r="C49" s="361" t="s">
        <v>257</v>
      </c>
      <c r="D49" s="229"/>
      <c r="E49" s="155">
        <f>P21</f>
        <v>0</v>
      </c>
      <c r="F49" s="62" t="s">
        <v>258</v>
      </c>
      <c r="G49" s="128" t="s">
        <v>434</v>
      </c>
      <c r="H49" s="2"/>
      <c r="I49" s="58" t="s">
        <v>259</v>
      </c>
      <c r="J49" s="2"/>
      <c r="K49" s="2"/>
      <c r="L49" s="2"/>
      <c r="M49" s="2"/>
      <c r="N49" s="2"/>
      <c r="O49" s="2"/>
      <c r="P49" s="2"/>
      <c r="Q49" s="89" t="s">
        <v>5</v>
      </c>
    </row>
    <row r="50" spans="1:17" ht="18.95" customHeight="1" x14ac:dyDescent="0.4">
      <c r="A50" s="59" t="s">
        <v>57</v>
      </c>
      <c r="B50" s="361" t="s">
        <v>260</v>
      </c>
      <c r="C50" s="228"/>
      <c r="D50" s="229"/>
      <c r="E50" s="116"/>
      <c r="F50" s="62" t="s">
        <v>261</v>
      </c>
      <c r="G50" s="60"/>
      <c r="H50" s="2"/>
      <c r="I50" s="429" t="s">
        <v>7</v>
      </c>
      <c r="J50" s="429"/>
      <c r="K50" s="429"/>
      <c r="L50" s="429"/>
      <c r="M50" s="429"/>
      <c r="N50" s="429" t="s">
        <v>8</v>
      </c>
      <c r="O50" s="429"/>
      <c r="P50" s="429"/>
      <c r="Q50" s="429"/>
    </row>
    <row r="51" spans="1:17" ht="18.95" customHeight="1" x14ac:dyDescent="0.4">
      <c r="A51" s="59" t="s">
        <v>60</v>
      </c>
      <c r="B51" s="361" t="s">
        <v>262</v>
      </c>
      <c r="C51" s="228"/>
      <c r="D51" s="229"/>
      <c r="E51" s="116"/>
      <c r="F51" s="62" t="s">
        <v>263</v>
      </c>
      <c r="G51" s="60"/>
      <c r="H51" s="2"/>
      <c r="I51" s="428"/>
      <c r="J51" s="428"/>
      <c r="K51" s="428"/>
      <c r="L51" s="428"/>
      <c r="M51" s="428"/>
      <c r="N51" s="357"/>
      <c r="O51" s="357"/>
      <c r="P51" s="357"/>
      <c r="Q51" s="357"/>
    </row>
    <row r="52" spans="1:17" ht="18.95" customHeight="1" x14ac:dyDescent="0.4">
      <c r="A52" s="59" t="s">
        <v>62</v>
      </c>
      <c r="B52" s="361" t="s">
        <v>264</v>
      </c>
      <c r="C52" s="228"/>
      <c r="D52" s="229"/>
      <c r="E52" s="116"/>
      <c r="F52" s="62" t="s">
        <v>265</v>
      </c>
      <c r="G52" s="60"/>
      <c r="H52" s="2"/>
      <c r="I52" s="428"/>
      <c r="J52" s="428"/>
      <c r="K52" s="428"/>
      <c r="L52" s="428"/>
      <c r="M52" s="428"/>
      <c r="N52" s="357"/>
      <c r="O52" s="357"/>
      <c r="P52" s="357"/>
      <c r="Q52" s="357"/>
    </row>
    <row r="53" spans="1:17" ht="18.95" customHeight="1" x14ac:dyDescent="0.4">
      <c r="A53" s="59" t="s">
        <v>65</v>
      </c>
      <c r="B53" s="361" t="s">
        <v>266</v>
      </c>
      <c r="C53" s="228"/>
      <c r="D53" s="229"/>
      <c r="E53" s="116"/>
      <c r="F53" s="62" t="s">
        <v>267</v>
      </c>
      <c r="G53" s="60"/>
      <c r="H53" s="2"/>
      <c r="I53" s="428"/>
      <c r="J53" s="428"/>
      <c r="K53" s="428"/>
      <c r="L53" s="428"/>
      <c r="M53" s="428"/>
      <c r="N53" s="357"/>
      <c r="O53" s="357"/>
      <c r="P53" s="357"/>
      <c r="Q53" s="357"/>
    </row>
    <row r="54" spans="1:17" ht="18.95" customHeight="1" x14ac:dyDescent="0.4">
      <c r="A54" s="413" t="s">
        <v>67</v>
      </c>
      <c r="B54" s="362" t="s">
        <v>268</v>
      </c>
      <c r="C54" s="215"/>
      <c r="D54" s="216"/>
      <c r="E54" s="118">
        <f>SUM(E55:E57)</f>
        <v>0</v>
      </c>
      <c r="F54" s="62" t="s">
        <v>269</v>
      </c>
      <c r="G54" s="60"/>
      <c r="H54" s="2"/>
      <c r="I54" s="428"/>
      <c r="J54" s="428"/>
      <c r="K54" s="428"/>
      <c r="L54" s="428"/>
      <c r="M54" s="428"/>
      <c r="N54" s="357"/>
      <c r="O54" s="357"/>
      <c r="P54" s="357"/>
      <c r="Q54" s="357"/>
    </row>
    <row r="55" spans="1:17" ht="18.95" customHeight="1" x14ac:dyDescent="0.4">
      <c r="A55" s="413"/>
      <c r="B55" s="78"/>
      <c r="C55" s="361" t="s">
        <v>270</v>
      </c>
      <c r="D55" s="229"/>
      <c r="E55" s="116"/>
      <c r="F55" s="62" t="s">
        <v>271</v>
      </c>
      <c r="G55" s="60"/>
      <c r="H55" s="2"/>
      <c r="I55" s="428"/>
      <c r="J55" s="428"/>
      <c r="K55" s="428"/>
      <c r="L55" s="428"/>
      <c r="M55" s="428"/>
      <c r="N55" s="357"/>
      <c r="O55" s="357"/>
      <c r="P55" s="357"/>
      <c r="Q55" s="357"/>
    </row>
    <row r="56" spans="1:17" ht="18.95" customHeight="1" x14ac:dyDescent="0.4">
      <c r="A56" s="413"/>
      <c r="B56" s="78"/>
      <c r="C56" s="361" t="s">
        <v>272</v>
      </c>
      <c r="D56" s="229"/>
      <c r="E56" s="116"/>
      <c r="F56" s="62" t="s">
        <v>273</v>
      </c>
      <c r="G56" s="60"/>
      <c r="H56" s="2"/>
      <c r="I56" s="428"/>
      <c r="J56" s="428"/>
      <c r="K56" s="428"/>
      <c r="L56" s="428"/>
      <c r="M56" s="428"/>
      <c r="N56" s="357"/>
      <c r="O56" s="357"/>
      <c r="P56" s="357"/>
      <c r="Q56" s="357"/>
    </row>
    <row r="57" spans="1:17" ht="18.95" customHeight="1" thickBot="1" x14ac:dyDescent="0.45">
      <c r="A57" s="413"/>
      <c r="B57" s="79"/>
      <c r="C57" s="361" t="s">
        <v>274</v>
      </c>
      <c r="D57" s="229"/>
      <c r="E57" s="116"/>
      <c r="F57" s="62" t="s">
        <v>275</v>
      </c>
      <c r="G57" s="60"/>
      <c r="H57" s="2"/>
      <c r="I57" s="430"/>
      <c r="J57" s="430"/>
      <c r="K57" s="430"/>
      <c r="L57" s="430"/>
      <c r="M57" s="430"/>
      <c r="N57" s="358"/>
      <c r="O57" s="358"/>
      <c r="P57" s="358"/>
      <c r="Q57" s="358"/>
    </row>
    <row r="58" spans="1:17" ht="18.95" customHeight="1" thickTop="1" x14ac:dyDescent="0.4">
      <c r="A58" s="413" t="s">
        <v>69</v>
      </c>
      <c r="B58" s="362" t="s">
        <v>276</v>
      </c>
      <c r="C58" s="215"/>
      <c r="D58" s="216"/>
      <c r="E58" s="118">
        <f>SUM(E59,E60)</f>
        <v>0</v>
      </c>
      <c r="F58" s="62" t="s">
        <v>277</v>
      </c>
      <c r="G58" s="60"/>
      <c r="H58" s="2"/>
      <c r="I58" s="374" t="s">
        <v>82</v>
      </c>
      <c r="J58" s="374"/>
      <c r="K58" s="374"/>
      <c r="L58" s="374"/>
      <c r="M58" s="374"/>
      <c r="N58" s="372">
        <f>SUM(N51:Q57)</f>
        <v>0</v>
      </c>
      <c r="O58" s="372"/>
      <c r="P58" s="372"/>
      <c r="Q58" s="372"/>
    </row>
    <row r="59" spans="1:17" ht="18.95" customHeight="1" x14ac:dyDescent="0.4">
      <c r="A59" s="413"/>
      <c r="B59" s="78"/>
      <c r="C59" s="361" t="s">
        <v>278</v>
      </c>
      <c r="D59" s="229"/>
      <c r="E59" s="116"/>
      <c r="F59" s="62" t="s">
        <v>279</v>
      </c>
      <c r="G59" s="60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8.95" customHeight="1" x14ac:dyDescent="0.4">
      <c r="A60" s="413"/>
      <c r="B60" s="79"/>
      <c r="C60" s="361" t="s">
        <v>280</v>
      </c>
      <c r="D60" s="229"/>
      <c r="E60" s="116"/>
      <c r="F60" s="62" t="s">
        <v>281</v>
      </c>
      <c r="G60" s="60"/>
      <c r="H60" s="2"/>
      <c r="I60" s="431" t="s">
        <v>436</v>
      </c>
      <c r="J60" s="431"/>
      <c r="K60" s="431"/>
      <c r="L60" s="431"/>
      <c r="M60" s="431"/>
      <c r="N60" s="431"/>
      <c r="O60" s="431"/>
      <c r="P60" s="431"/>
      <c r="Q60" s="431"/>
    </row>
    <row r="61" spans="1:17" ht="18.95" customHeight="1" x14ac:dyDescent="0.4">
      <c r="A61" s="59" t="s">
        <v>72</v>
      </c>
      <c r="B61" s="361" t="s">
        <v>283</v>
      </c>
      <c r="C61" s="228"/>
      <c r="D61" s="229"/>
      <c r="E61" s="116"/>
      <c r="F61" s="62" t="s">
        <v>284</v>
      </c>
      <c r="G61" s="60"/>
      <c r="H61" s="2"/>
      <c r="I61" s="432"/>
      <c r="J61" s="432"/>
      <c r="K61" s="432"/>
      <c r="L61" s="432"/>
      <c r="M61" s="432"/>
      <c r="N61" s="432"/>
      <c r="O61" s="432"/>
      <c r="P61" s="432"/>
      <c r="Q61" s="432"/>
    </row>
    <row r="62" spans="1:17" ht="18.95" customHeight="1" x14ac:dyDescent="0.4">
      <c r="A62" s="59" t="s">
        <v>74</v>
      </c>
      <c r="B62" s="361" t="s">
        <v>286</v>
      </c>
      <c r="C62" s="228"/>
      <c r="D62" s="229"/>
      <c r="E62" s="116"/>
      <c r="F62" s="62" t="s">
        <v>287</v>
      </c>
      <c r="G62" s="60"/>
      <c r="H62" s="2"/>
      <c r="I62" s="359" t="s">
        <v>285</v>
      </c>
      <c r="J62" s="359"/>
      <c r="K62" s="359"/>
      <c r="L62" s="359"/>
      <c r="M62" s="359"/>
      <c r="N62" s="354"/>
      <c r="O62" s="355"/>
      <c r="P62" s="355"/>
      <c r="Q62" s="112" t="s">
        <v>412</v>
      </c>
    </row>
    <row r="63" spans="1:17" ht="18.95" customHeight="1" x14ac:dyDescent="0.4">
      <c r="A63" s="59" t="s">
        <v>76</v>
      </c>
      <c r="B63" s="361" t="s">
        <v>288</v>
      </c>
      <c r="C63" s="228"/>
      <c r="D63" s="229"/>
      <c r="E63" s="116"/>
      <c r="F63" s="62" t="s">
        <v>289</v>
      </c>
      <c r="G63" s="60"/>
      <c r="H63" s="2"/>
      <c r="I63" s="113"/>
      <c r="J63" s="113"/>
      <c r="K63" s="113"/>
      <c r="L63" s="113"/>
      <c r="M63" s="113"/>
      <c r="N63" s="113"/>
      <c r="O63" s="113"/>
      <c r="P63" s="113"/>
      <c r="Q63" s="89" t="s">
        <v>5</v>
      </c>
    </row>
    <row r="64" spans="1:17" ht="18.95" customHeight="1" x14ac:dyDescent="0.4">
      <c r="A64" s="435" t="s">
        <v>290</v>
      </c>
      <c r="B64" s="436"/>
      <c r="C64" s="436"/>
      <c r="D64" s="436"/>
      <c r="E64" s="155">
        <f>N46</f>
        <v>0</v>
      </c>
      <c r="F64" s="62" t="s">
        <v>291</v>
      </c>
      <c r="G64" s="128" t="s">
        <v>429</v>
      </c>
      <c r="H64" s="2"/>
      <c r="I64" s="351" t="s">
        <v>7</v>
      </c>
      <c r="J64" s="352"/>
      <c r="K64" s="352"/>
      <c r="L64" s="352"/>
      <c r="M64" s="353"/>
      <c r="N64" s="351" t="s">
        <v>8</v>
      </c>
      <c r="O64" s="352"/>
      <c r="P64" s="352"/>
      <c r="Q64" s="353"/>
    </row>
    <row r="65" spans="1:17" ht="18.95" customHeight="1" thickBot="1" x14ac:dyDescent="0.45">
      <c r="A65" s="437" t="s">
        <v>293</v>
      </c>
      <c r="B65" s="438"/>
      <c r="C65" s="438"/>
      <c r="D65" s="438"/>
      <c r="E65" s="156">
        <f>N58</f>
        <v>0</v>
      </c>
      <c r="F65" s="62" t="s">
        <v>294</v>
      </c>
      <c r="G65" s="129" t="s">
        <v>435</v>
      </c>
      <c r="H65" s="2"/>
      <c r="I65" s="351" t="s">
        <v>292</v>
      </c>
      <c r="J65" s="352"/>
      <c r="K65" s="352"/>
      <c r="L65" s="352"/>
      <c r="M65" s="353"/>
      <c r="N65" s="354"/>
      <c r="O65" s="355"/>
      <c r="P65" s="355"/>
      <c r="Q65" s="356"/>
    </row>
    <row r="66" spans="1:17" ht="18.95" customHeight="1" thickTop="1" x14ac:dyDescent="0.4">
      <c r="A66" s="433" t="s">
        <v>296</v>
      </c>
      <c r="B66" s="434"/>
      <c r="C66" s="434"/>
      <c r="D66" s="434"/>
      <c r="E66" s="120">
        <f>SUM(E9:E12,E21:E24,E38:E43,E50:E54,E58,E61:E65)</f>
        <v>0</v>
      </c>
      <c r="F66" s="80" t="s">
        <v>297</v>
      </c>
      <c r="G66" s="81"/>
      <c r="H66" s="2"/>
      <c r="I66" s="351" t="s">
        <v>295</v>
      </c>
      <c r="J66" s="352"/>
      <c r="K66" s="352"/>
      <c r="L66" s="352"/>
      <c r="M66" s="353"/>
      <c r="N66" s="354"/>
      <c r="O66" s="355"/>
      <c r="P66" s="355"/>
      <c r="Q66" s="356"/>
    </row>
    <row r="67" spans="1:17" x14ac:dyDescent="0.4">
      <c r="F67" s="5"/>
      <c r="I67" s="113"/>
      <c r="J67" s="113"/>
      <c r="K67" s="113"/>
      <c r="L67" s="113"/>
      <c r="M67" s="113"/>
      <c r="N67" s="113"/>
      <c r="O67" s="11"/>
      <c r="P67" s="11"/>
      <c r="Q67" s="11"/>
    </row>
    <row r="68" spans="1:17" x14ac:dyDescent="0.4">
      <c r="F68" s="5"/>
      <c r="I68" s="1"/>
      <c r="J68" s="1"/>
      <c r="K68" s="1"/>
      <c r="L68" s="1"/>
      <c r="M68" s="1"/>
      <c r="N68" s="1"/>
    </row>
    <row r="69" spans="1:17" x14ac:dyDescent="0.4">
      <c r="F69" s="5"/>
      <c r="I69" s="1"/>
      <c r="J69" s="1"/>
      <c r="K69" s="1"/>
      <c r="L69" s="1"/>
      <c r="M69" s="1"/>
      <c r="N69" s="1"/>
    </row>
    <row r="70" spans="1:17" x14ac:dyDescent="0.4">
      <c r="F70" s="5"/>
      <c r="I70" s="1"/>
      <c r="J70" s="1"/>
      <c r="K70" s="1"/>
      <c r="L70" s="1"/>
      <c r="M70" s="1"/>
      <c r="N70" s="1"/>
    </row>
    <row r="71" spans="1:17" x14ac:dyDescent="0.4">
      <c r="F71" s="5"/>
    </row>
    <row r="72" spans="1:17" x14ac:dyDescent="0.4">
      <c r="F72" s="5"/>
    </row>
    <row r="73" spans="1:17" x14ac:dyDescent="0.4">
      <c r="F73" s="5"/>
    </row>
    <row r="74" spans="1:17" x14ac:dyDescent="0.4">
      <c r="F74" s="5"/>
    </row>
    <row r="75" spans="1:17" x14ac:dyDescent="0.4">
      <c r="F75" s="5"/>
    </row>
    <row r="76" spans="1:17" x14ac:dyDescent="0.4">
      <c r="F76" s="5"/>
    </row>
    <row r="77" spans="1:17" x14ac:dyDescent="0.4">
      <c r="F77" s="5"/>
    </row>
    <row r="78" spans="1:17" x14ac:dyDescent="0.4">
      <c r="F78" s="5"/>
    </row>
    <row r="79" spans="1:17" x14ac:dyDescent="0.4">
      <c r="F79" s="5"/>
    </row>
    <row r="80" spans="1:17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</sheetData>
  <mergeCells count="173">
    <mergeCell ref="A66:D66"/>
    <mergeCell ref="A64:D64"/>
    <mergeCell ref="I64:M64"/>
    <mergeCell ref="A65:D65"/>
    <mergeCell ref="I65:M65"/>
    <mergeCell ref="B61:D61"/>
    <mergeCell ref="I62:M62"/>
    <mergeCell ref="B62:D62"/>
    <mergeCell ref="B63:D63"/>
    <mergeCell ref="I66:M66"/>
    <mergeCell ref="C57:D57"/>
    <mergeCell ref="I57:M57"/>
    <mergeCell ref="N57:Q57"/>
    <mergeCell ref="A58:A60"/>
    <mergeCell ref="B58:D58"/>
    <mergeCell ref="I58:M58"/>
    <mergeCell ref="N58:Q58"/>
    <mergeCell ref="C59:D59"/>
    <mergeCell ref="C60:D60"/>
    <mergeCell ref="A54:A57"/>
    <mergeCell ref="B54:D54"/>
    <mergeCell ref="I54:M54"/>
    <mergeCell ref="N54:Q54"/>
    <mergeCell ref="C55:D55"/>
    <mergeCell ref="I55:M55"/>
    <mergeCell ref="N55:Q55"/>
    <mergeCell ref="C56:D56"/>
    <mergeCell ref="I56:M56"/>
    <mergeCell ref="N56:Q56"/>
    <mergeCell ref="I60:Q61"/>
    <mergeCell ref="B52:D52"/>
    <mergeCell ref="I52:M52"/>
    <mergeCell ref="N52:Q52"/>
    <mergeCell ref="B53:D53"/>
    <mergeCell ref="I53:M53"/>
    <mergeCell ref="N53:Q53"/>
    <mergeCell ref="C48:D48"/>
    <mergeCell ref="C49:D49"/>
    <mergeCell ref="B50:D50"/>
    <mergeCell ref="I50:M50"/>
    <mergeCell ref="N50:Q50"/>
    <mergeCell ref="B51:D51"/>
    <mergeCell ref="I51:M51"/>
    <mergeCell ref="N51:Q51"/>
    <mergeCell ref="L46:L47"/>
    <mergeCell ref="M46:M47"/>
    <mergeCell ref="N46:N47"/>
    <mergeCell ref="O46:O47"/>
    <mergeCell ref="P46:P47"/>
    <mergeCell ref="Q46:Q47"/>
    <mergeCell ref="L43:L45"/>
    <mergeCell ref="M43:M45"/>
    <mergeCell ref="N43:N45"/>
    <mergeCell ref="O43:O45"/>
    <mergeCell ref="P43:P45"/>
    <mergeCell ref="Q43:Q45"/>
    <mergeCell ref="B41:D41"/>
    <mergeCell ref="J41:K41"/>
    <mergeCell ref="B42:D42"/>
    <mergeCell ref="A43:A49"/>
    <mergeCell ref="B43:D43"/>
    <mergeCell ref="C44:D44"/>
    <mergeCell ref="C45:D45"/>
    <mergeCell ref="C46:D46"/>
    <mergeCell ref="I46:K47"/>
    <mergeCell ref="B39:D39"/>
    <mergeCell ref="J39:K39"/>
    <mergeCell ref="C36:D36"/>
    <mergeCell ref="J36:K36"/>
    <mergeCell ref="C37:D37"/>
    <mergeCell ref="L37:L38"/>
    <mergeCell ref="M37:M38"/>
    <mergeCell ref="N37:N38"/>
    <mergeCell ref="B40:D40"/>
    <mergeCell ref="P25:P26"/>
    <mergeCell ref="C26:D26"/>
    <mergeCell ref="I27:K27"/>
    <mergeCell ref="C28:D28"/>
    <mergeCell ref="J28:K28"/>
    <mergeCell ref="I29:K29"/>
    <mergeCell ref="O37:O38"/>
    <mergeCell ref="P37:P38"/>
    <mergeCell ref="Q37:Q38"/>
    <mergeCell ref="B38:D38"/>
    <mergeCell ref="I38:K38"/>
    <mergeCell ref="O17:O18"/>
    <mergeCell ref="A24:A37"/>
    <mergeCell ref="B24:D24"/>
    <mergeCell ref="C25:D25"/>
    <mergeCell ref="I25:K26"/>
    <mergeCell ref="C30:D30"/>
    <mergeCell ref="J30:K30"/>
    <mergeCell ref="C31:D31"/>
    <mergeCell ref="I31:K31"/>
    <mergeCell ref="C32:D32"/>
    <mergeCell ref="J32:K32"/>
    <mergeCell ref="C33:D33"/>
    <mergeCell ref="I33:K33"/>
    <mergeCell ref="J34:K34"/>
    <mergeCell ref="I35:K35"/>
    <mergeCell ref="B23:D23"/>
    <mergeCell ref="I13:K14"/>
    <mergeCell ref="L13:L14"/>
    <mergeCell ref="M13:M14"/>
    <mergeCell ref="N13:N14"/>
    <mergeCell ref="O13:O14"/>
    <mergeCell ref="Q21:Q22"/>
    <mergeCell ref="B22:D22"/>
    <mergeCell ref="P13:P14"/>
    <mergeCell ref="C14:D14"/>
    <mergeCell ref="I15:K16"/>
    <mergeCell ref="L15:L16"/>
    <mergeCell ref="M15:M16"/>
    <mergeCell ref="N15:N16"/>
    <mergeCell ref="O15:O16"/>
    <mergeCell ref="P15:P16"/>
    <mergeCell ref="C20:D20"/>
    <mergeCell ref="I19:K20"/>
    <mergeCell ref="L19:L20"/>
    <mergeCell ref="M19:M20"/>
    <mergeCell ref="N19:N20"/>
    <mergeCell ref="O19:O20"/>
    <mergeCell ref="P19:P20"/>
    <mergeCell ref="M17:M18"/>
    <mergeCell ref="N17:N18"/>
    <mergeCell ref="A7:A8"/>
    <mergeCell ref="B7:D8"/>
    <mergeCell ref="E7:E8"/>
    <mergeCell ref="F7:F8"/>
    <mergeCell ref="G7:G8"/>
    <mergeCell ref="I7:K8"/>
    <mergeCell ref="Q15:Q16"/>
    <mergeCell ref="C16:D16"/>
    <mergeCell ref="P17:P18"/>
    <mergeCell ref="Q17:Q18"/>
    <mergeCell ref="C18:D18"/>
    <mergeCell ref="B11:D11"/>
    <mergeCell ref="I11:K12"/>
    <mergeCell ref="L11:L12"/>
    <mergeCell ref="M11:M12"/>
    <mergeCell ref="N11:N12"/>
    <mergeCell ref="O11:O12"/>
    <mergeCell ref="P11:P12"/>
    <mergeCell ref="C17:D17"/>
    <mergeCell ref="I17:K18"/>
    <mergeCell ref="L17:L18"/>
    <mergeCell ref="A12:A20"/>
    <mergeCell ref="B12:D12"/>
    <mergeCell ref="C13:D13"/>
    <mergeCell ref="N64:Q64"/>
    <mergeCell ref="N65:Q65"/>
    <mergeCell ref="N66:Q66"/>
    <mergeCell ref="P9:P10"/>
    <mergeCell ref="Q9:Q10"/>
    <mergeCell ref="B10:D10"/>
    <mergeCell ref="N62:P62"/>
    <mergeCell ref="B9:D9"/>
    <mergeCell ref="I9:K10"/>
    <mergeCell ref="L9:L10"/>
    <mergeCell ref="M9:M10"/>
    <mergeCell ref="N9:N10"/>
    <mergeCell ref="O9:O10"/>
    <mergeCell ref="C19:D19"/>
    <mergeCell ref="Q11:Q12"/>
    <mergeCell ref="Q13:Q14"/>
    <mergeCell ref="Q19:Q20"/>
    <mergeCell ref="B21:D21"/>
    <mergeCell ref="I21:K22"/>
    <mergeCell ref="L21:L22"/>
    <mergeCell ref="M21:M22"/>
    <mergeCell ref="N21:N22"/>
    <mergeCell ref="O21:O22"/>
    <mergeCell ref="P21:P22"/>
  </mergeCells>
  <phoneticPr fontId="2"/>
  <printOptions horizontalCentered="1"/>
  <pageMargins left="0.59055118110236227" right="0" top="0.6692913385826772" bottom="0" header="0.19685039370078741" footer="0.31496062992125984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CU22"/>
  <sheetViews>
    <sheetView workbookViewId="0"/>
  </sheetViews>
  <sheetFormatPr defaultRowHeight="18.75" x14ac:dyDescent="0.4"/>
  <cols>
    <col min="3" max="4" width="9.375" bestFit="1" customWidth="1"/>
    <col min="6" max="6" width="9.375" bestFit="1" customWidth="1"/>
    <col min="11" max="11" width="9.375" bestFit="1" customWidth="1"/>
    <col min="71" max="71" width="9.375" bestFit="1" customWidth="1"/>
  </cols>
  <sheetData>
    <row r="1" spans="1:99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</row>
    <row r="2" spans="1:99" ht="19.5" customHeight="1" x14ac:dyDescent="0.4">
      <c r="B2" s="6" t="s">
        <v>415</v>
      </c>
      <c r="C2" s="6" t="s">
        <v>0</v>
      </c>
      <c r="D2" s="6" t="s">
        <v>1</v>
      </c>
      <c r="E2" s="6" t="s">
        <v>1</v>
      </c>
      <c r="F2" s="6" t="s">
        <v>2</v>
      </c>
      <c r="G2" s="6" t="s">
        <v>302</v>
      </c>
      <c r="H2" s="6"/>
      <c r="I2" s="6"/>
      <c r="J2" s="6"/>
      <c r="K2" s="6" t="s">
        <v>314</v>
      </c>
      <c r="L2" s="6" t="s">
        <v>314</v>
      </c>
      <c r="M2" s="6" t="s">
        <v>314</v>
      </c>
      <c r="N2" s="6" t="s">
        <v>314</v>
      </c>
      <c r="O2" s="6" t="s">
        <v>314</v>
      </c>
      <c r="P2" s="6" t="s">
        <v>318</v>
      </c>
      <c r="Q2" s="6" t="s">
        <v>318</v>
      </c>
      <c r="R2" s="6" t="s">
        <v>318</v>
      </c>
      <c r="S2" s="6" t="s">
        <v>15</v>
      </c>
      <c r="T2" s="6" t="s">
        <v>15</v>
      </c>
      <c r="U2" s="6" t="s">
        <v>15</v>
      </c>
      <c r="V2" s="6" t="s">
        <v>23</v>
      </c>
      <c r="W2" s="6" t="s">
        <v>23</v>
      </c>
      <c r="X2" s="6" t="s">
        <v>23</v>
      </c>
      <c r="Y2" s="6" t="s">
        <v>31</v>
      </c>
      <c r="Z2" s="6" t="s">
        <v>31</v>
      </c>
      <c r="AA2" s="6" t="s">
        <v>31</v>
      </c>
      <c r="AB2" s="6" t="s">
        <v>31</v>
      </c>
      <c r="AC2" s="6" t="s">
        <v>31</v>
      </c>
      <c r="AD2" s="6" t="s">
        <v>43</v>
      </c>
      <c r="AE2" s="6" t="s">
        <v>43</v>
      </c>
      <c r="AF2" s="6" t="s">
        <v>43</v>
      </c>
      <c r="AG2" s="6" t="s">
        <v>43</v>
      </c>
      <c r="AH2" s="6" t="s">
        <v>43</v>
      </c>
      <c r="AI2" s="6" t="s">
        <v>43</v>
      </c>
      <c r="AJ2" s="6" t="s">
        <v>43</v>
      </c>
      <c r="AK2" s="6" t="s">
        <v>43</v>
      </c>
      <c r="AL2" s="6" t="s">
        <v>43</v>
      </c>
      <c r="AM2" s="6" t="s">
        <v>43</v>
      </c>
      <c r="AN2" s="6" t="s">
        <v>43</v>
      </c>
      <c r="AO2" s="6" t="s">
        <v>43</v>
      </c>
      <c r="AP2" s="6" t="s">
        <v>43</v>
      </c>
      <c r="AQ2" s="6" t="s">
        <v>43</v>
      </c>
      <c r="AR2" s="6" t="s">
        <v>43</v>
      </c>
      <c r="AS2" s="6" t="s">
        <v>43</v>
      </c>
      <c r="AT2" s="6" t="s">
        <v>43</v>
      </c>
      <c r="AU2" s="6" t="s">
        <v>43</v>
      </c>
      <c r="AV2" s="6" t="s">
        <v>43</v>
      </c>
      <c r="AW2" s="6" t="s">
        <v>43</v>
      </c>
      <c r="AX2" s="6" t="s">
        <v>43</v>
      </c>
      <c r="AY2" s="6" t="s">
        <v>43</v>
      </c>
      <c r="AZ2" s="6" t="s">
        <v>43</v>
      </c>
      <c r="BA2" s="6" t="s">
        <v>43</v>
      </c>
      <c r="BB2" s="6" t="s">
        <v>43</v>
      </c>
      <c r="BC2" s="6" t="s">
        <v>43</v>
      </c>
      <c r="BD2" s="6" t="s">
        <v>43</v>
      </c>
      <c r="BE2" s="6" t="s">
        <v>43</v>
      </c>
      <c r="BF2" s="6" t="s">
        <v>43</v>
      </c>
      <c r="BG2" s="6" t="s">
        <v>43</v>
      </c>
      <c r="BH2" s="6" t="s">
        <v>43</v>
      </c>
      <c r="BI2" s="6" t="s">
        <v>43</v>
      </c>
      <c r="BJ2" s="6" t="s">
        <v>43</v>
      </c>
      <c r="BK2" s="6" t="s">
        <v>43</v>
      </c>
      <c r="BL2" s="6" t="s">
        <v>43</v>
      </c>
      <c r="BM2" s="6" t="s">
        <v>43</v>
      </c>
      <c r="BN2" s="6" t="s">
        <v>43</v>
      </c>
      <c r="BO2" s="6" t="s">
        <v>43</v>
      </c>
      <c r="BP2" s="6" t="s">
        <v>43</v>
      </c>
      <c r="BQ2" s="6" t="s">
        <v>150</v>
      </c>
      <c r="BR2" s="6" t="s">
        <v>152</v>
      </c>
      <c r="BS2" s="6" t="s">
        <v>326</v>
      </c>
      <c r="BT2" s="6" t="s">
        <v>326</v>
      </c>
      <c r="BU2" s="6" t="s">
        <v>326</v>
      </c>
      <c r="BV2" s="6" t="s">
        <v>326</v>
      </c>
      <c r="BW2" s="6" t="s">
        <v>326</v>
      </c>
      <c r="BX2" s="6" t="s">
        <v>326</v>
      </c>
      <c r="BY2" s="6" t="s">
        <v>326</v>
      </c>
      <c r="BZ2" s="6" t="s">
        <v>326</v>
      </c>
      <c r="CA2" s="6" t="s">
        <v>327</v>
      </c>
      <c r="CB2" s="6" t="s">
        <v>327</v>
      </c>
      <c r="CC2" s="6" t="s">
        <v>327</v>
      </c>
      <c r="CD2" s="6" t="s">
        <v>327</v>
      </c>
      <c r="CE2" s="6" t="s">
        <v>327</v>
      </c>
      <c r="CF2" s="6" t="s">
        <v>327</v>
      </c>
      <c r="CG2" s="6" t="s">
        <v>327</v>
      </c>
      <c r="CH2" s="6" t="s">
        <v>327</v>
      </c>
      <c r="CI2" s="6" t="s">
        <v>470</v>
      </c>
      <c r="CJ2" s="6" t="s">
        <v>469</v>
      </c>
      <c r="CK2" s="6" t="s">
        <v>469</v>
      </c>
      <c r="CL2" s="6" t="s">
        <v>469</v>
      </c>
      <c r="CM2" s="6" t="s">
        <v>469</v>
      </c>
      <c r="CN2" s="6" t="s">
        <v>469</v>
      </c>
      <c r="CO2" s="6" t="s">
        <v>469</v>
      </c>
      <c r="CP2" s="6" t="s">
        <v>469</v>
      </c>
      <c r="CQ2" s="6" t="s">
        <v>469</v>
      </c>
      <c r="CR2" s="6" t="s">
        <v>469</v>
      </c>
      <c r="CS2" s="6" t="s">
        <v>469</v>
      </c>
      <c r="CT2" s="6" t="s">
        <v>469</v>
      </c>
      <c r="CU2" s="6" t="s">
        <v>469</v>
      </c>
    </row>
    <row r="3" spans="1:99" x14ac:dyDescent="0.4">
      <c r="B3" s="6"/>
      <c r="C3" s="6"/>
      <c r="D3" s="6" t="s">
        <v>413</v>
      </c>
      <c r="E3" s="6" t="s">
        <v>414</v>
      </c>
      <c r="F3" s="6"/>
      <c r="G3" s="6" t="s">
        <v>419</v>
      </c>
      <c r="H3" s="6" t="s">
        <v>450</v>
      </c>
      <c r="I3" s="6" t="s">
        <v>313</v>
      </c>
      <c r="J3" s="6" t="s">
        <v>484</v>
      </c>
      <c r="K3" s="6" t="s">
        <v>298</v>
      </c>
      <c r="L3" s="6" t="s">
        <v>299</v>
      </c>
      <c r="M3" s="6" t="s">
        <v>315</v>
      </c>
      <c r="N3" s="6" t="s">
        <v>316</v>
      </c>
      <c r="O3" s="6" t="s">
        <v>317</v>
      </c>
      <c r="P3" s="6" t="s">
        <v>303</v>
      </c>
      <c r="Q3" s="6" t="s">
        <v>319</v>
      </c>
      <c r="R3" s="6" t="s">
        <v>320</v>
      </c>
      <c r="S3" s="6"/>
      <c r="T3" s="6" t="s">
        <v>323</v>
      </c>
      <c r="U3" s="6" t="s">
        <v>21</v>
      </c>
      <c r="V3" s="6"/>
      <c r="W3" s="6" t="s">
        <v>322</v>
      </c>
      <c r="X3" s="6" t="s">
        <v>321</v>
      </c>
      <c r="Y3" s="6"/>
      <c r="Z3" s="6" t="s">
        <v>33</v>
      </c>
      <c r="AA3" s="6" t="s">
        <v>33</v>
      </c>
      <c r="AB3" s="6" t="s">
        <v>33</v>
      </c>
      <c r="AC3" s="6" t="s">
        <v>33</v>
      </c>
      <c r="AD3" s="6"/>
      <c r="AE3" s="6" t="s">
        <v>324</v>
      </c>
      <c r="AF3" s="6" t="s">
        <v>324</v>
      </c>
      <c r="AG3" s="6" t="s">
        <v>324</v>
      </c>
      <c r="AH3" s="6" t="s">
        <v>324</v>
      </c>
      <c r="AI3" s="6" t="s">
        <v>324</v>
      </c>
      <c r="AJ3" s="6" t="s">
        <v>324</v>
      </c>
      <c r="AK3" s="6" t="s">
        <v>324</v>
      </c>
      <c r="AL3" s="6" t="s">
        <v>324</v>
      </c>
      <c r="AM3" s="6" t="s">
        <v>324</v>
      </c>
      <c r="AN3" s="6" t="s">
        <v>324</v>
      </c>
      <c r="AO3" s="6" t="s">
        <v>324</v>
      </c>
      <c r="AP3" s="6" t="s">
        <v>324</v>
      </c>
      <c r="AQ3" s="6" t="s">
        <v>75</v>
      </c>
      <c r="AR3" s="6" t="s">
        <v>325</v>
      </c>
      <c r="AS3" s="6" t="s">
        <v>325</v>
      </c>
      <c r="AT3" s="6" t="s">
        <v>325</v>
      </c>
      <c r="AU3" s="6" t="s">
        <v>325</v>
      </c>
      <c r="AV3" s="6" t="s">
        <v>325</v>
      </c>
      <c r="AW3" s="6" t="s">
        <v>325</v>
      </c>
      <c r="AX3" s="6" t="s">
        <v>325</v>
      </c>
      <c r="AY3" s="6" t="s">
        <v>325</v>
      </c>
      <c r="AZ3" s="6" t="s">
        <v>325</v>
      </c>
      <c r="BA3" s="6" t="s">
        <v>325</v>
      </c>
      <c r="BB3" s="6" t="s">
        <v>325</v>
      </c>
      <c r="BC3" s="6" t="s">
        <v>325</v>
      </c>
      <c r="BD3" s="6" t="s">
        <v>325</v>
      </c>
      <c r="BE3" s="6" t="s">
        <v>325</v>
      </c>
      <c r="BF3" s="6" t="s">
        <v>325</v>
      </c>
      <c r="BG3" s="6" t="s">
        <v>325</v>
      </c>
      <c r="BH3" s="6" t="s">
        <v>325</v>
      </c>
      <c r="BI3" s="6" t="s">
        <v>325</v>
      </c>
      <c r="BJ3" s="6" t="s">
        <v>325</v>
      </c>
      <c r="BK3" s="6" t="s">
        <v>325</v>
      </c>
      <c r="BL3" s="6" t="s">
        <v>325</v>
      </c>
      <c r="BM3" s="6" t="s">
        <v>325</v>
      </c>
      <c r="BN3" s="6" t="s">
        <v>325</v>
      </c>
      <c r="BO3" s="6" t="s">
        <v>325</v>
      </c>
      <c r="BP3" s="6" t="s">
        <v>325</v>
      </c>
      <c r="BQ3" s="6" t="s">
        <v>325</v>
      </c>
      <c r="BR3" s="6" t="s">
        <v>325</v>
      </c>
      <c r="BS3" s="6" t="s">
        <v>20</v>
      </c>
      <c r="BT3" s="6" t="s">
        <v>25</v>
      </c>
      <c r="BU3" s="6" t="s">
        <v>30</v>
      </c>
      <c r="BV3" s="6" t="s">
        <v>35</v>
      </c>
      <c r="BW3" s="6" t="s">
        <v>40</v>
      </c>
      <c r="BX3" s="6" t="s">
        <v>45</v>
      </c>
      <c r="BY3" s="6" t="s">
        <v>50</v>
      </c>
      <c r="BZ3" s="6" t="s">
        <v>328</v>
      </c>
      <c r="CA3" s="6" t="s">
        <v>20</v>
      </c>
      <c r="CB3" s="6" t="s">
        <v>25</v>
      </c>
      <c r="CC3" s="6" t="s">
        <v>30</v>
      </c>
      <c r="CD3" s="6" t="s">
        <v>35</v>
      </c>
      <c r="CE3" s="6" t="s">
        <v>40</v>
      </c>
      <c r="CF3" s="6" t="s">
        <v>45</v>
      </c>
      <c r="CG3" s="6" t="s">
        <v>50</v>
      </c>
      <c r="CH3" s="6" t="s">
        <v>328</v>
      </c>
      <c r="CI3" s="6" t="s">
        <v>471</v>
      </c>
      <c r="CJ3" s="6" t="s">
        <v>472</v>
      </c>
      <c r="CK3" s="6" t="s">
        <v>473</v>
      </c>
      <c r="CL3" s="6" t="s">
        <v>474</v>
      </c>
      <c r="CM3" s="6" t="s">
        <v>475</v>
      </c>
      <c r="CN3" s="6" t="s">
        <v>476</v>
      </c>
      <c r="CO3" s="6" t="s">
        <v>477</v>
      </c>
      <c r="CP3" s="6" t="s">
        <v>478</v>
      </c>
      <c r="CQ3" s="6" t="s">
        <v>479</v>
      </c>
      <c r="CR3" s="6" t="s">
        <v>480</v>
      </c>
      <c r="CS3" s="6" t="s">
        <v>481</v>
      </c>
      <c r="CT3" s="6" t="s">
        <v>482</v>
      </c>
      <c r="CU3" s="6" t="s">
        <v>483</v>
      </c>
    </row>
    <row r="4" spans="1:99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 t="s">
        <v>36</v>
      </c>
      <c r="AB4" s="6" t="s">
        <v>38</v>
      </c>
      <c r="AC4" s="6" t="s">
        <v>41</v>
      </c>
      <c r="AD4" s="6"/>
      <c r="AE4" s="6"/>
      <c r="AF4" s="6" t="s">
        <v>48</v>
      </c>
      <c r="AG4" s="6"/>
      <c r="AH4" s="6"/>
      <c r="AI4" s="6"/>
      <c r="AJ4" s="6" t="s">
        <v>59</v>
      </c>
      <c r="AK4" s="6"/>
      <c r="AL4" s="6"/>
      <c r="AM4" s="6"/>
      <c r="AN4" s="6"/>
      <c r="AO4" s="6" t="s">
        <v>71</v>
      </c>
      <c r="AP4" s="6" t="s">
        <v>73</v>
      </c>
      <c r="AQ4" s="6"/>
      <c r="AR4" s="6"/>
      <c r="AS4" s="6" t="s">
        <v>79</v>
      </c>
      <c r="AT4" s="6" t="s">
        <v>83</v>
      </c>
      <c r="AU4" s="6" t="s">
        <v>85</v>
      </c>
      <c r="AV4" s="6" t="s">
        <v>88</v>
      </c>
      <c r="AW4" s="6" t="s">
        <v>92</v>
      </c>
      <c r="AX4" s="6"/>
      <c r="AY4" s="6"/>
      <c r="AZ4" s="6" t="s">
        <v>101</v>
      </c>
      <c r="BA4" s="6" t="s">
        <v>104</v>
      </c>
      <c r="BB4" s="6"/>
      <c r="BC4" s="6"/>
      <c r="BD4" s="6" t="s">
        <v>113</v>
      </c>
      <c r="BE4" s="6" t="s">
        <v>116</v>
      </c>
      <c r="BF4" s="6"/>
      <c r="BG4" s="6"/>
      <c r="BH4" s="6"/>
      <c r="BI4" s="6"/>
      <c r="BJ4" s="6" t="s">
        <v>132</v>
      </c>
      <c r="BK4" s="6" t="s">
        <v>135</v>
      </c>
      <c r="BL4" s="6" t="s">
        <v>139</v>
      </c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</row>
    <row r="5" spans="1:99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 t="s">
        <v>51</v>
      </c>
      <c r="AH5" s="6" t="s">
        <v>53</v>
      </c>
      <c r="AI5" s="6" t="s">
        <v>56</v>
      </c>
      <c r="AJ5" s="6"/>
      <c r="AK5" s="6" t="s">
        <v>61</v>
      </c>
      <c r="AL5" s="6" t="s">
        <v>64</v>
      </c>
      <c r="AM5" s="6" t="s">
        <v>66</v>
      </c>
      <c r="AN5" s="6" t="s">
        <v>68</v>
      </c>
      <c r="AO5" s="6"/>
      <c r="AP5" s="6"/>
      <c r="AQ5" s="6"/>
      <c r="AR5" s="6"/>
      <c r="AS5" s="6"/>
      <c r="AT5" s="6"/>
      <c r="AU5" s="6"/>
      <c r="AV5" s="6"/>
      <c r="AW5" s="6"/>
      <c r="AX5" s="6" t="s">
        <v>95</v>
      </c>
      <c r="AY5" s="6" t="s">
        <v>98</v>
      </c>
      <c r="AZ5" s="6"/>
      <c r="BA5" s="6"/>
      <c r="BB5" s="6" t="s">
        <v>108</v>
      </c>
      <c r="BC5" s="6" t="s">
        <v>110</v>
      </c>
      <c r="BD5" s="6"/>
      <c r="BE5" s="6"/>
      <c r="BF5" s="6" t="s">
        <v>120</v>
      </c>
      <c r="BG5" s="6" t="s">
        <v>124</v>
      </c>
      <c r="BH5" s="6" t="s">
        <v>126</v>
      </c>
      <c r="BI5" s="6" t="s">
        <v>130</v>
      </c>
      <c r="BJ5" s="6"/>
      <c r="BK5" s="6"/>
      <c r="BL5" s="6"/>
      <c r="BM5" s="6" t="s">
        <v>141</v>
      </c>
      <c r="BN5" s="6" t="s">
        <v>145</v>
      </c>
      <c r="BO5" s="6" t="s">
        <v>147</v>
      </c>
      <c r="BP5" s="6" t="s">
        <v>68</v>
      </c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</row>
    <row r="6" spans="1:99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16</v>
      </c>
      <c r="T6" s="6" t="s">
        <v>19</v>
      </c>
      <c r="U6" s="6" t="s">
        <v>22</v>
      </c>
      <c r="V6" s="6" t="s">
        <v>24</v>
      </c>
      <c r="W6" s="6" t="s">
        <v>27</v>
      </c>
      <c r="X6" s="6" t="s">
        <v>29</v>
      </c>
      <c r="Y6" s="6" t="s">
        <v>32</v>
      </c>
      <c r="Z6" s="6" t="s">
        <v>34</v>
      </c>
      <c r="AA6" s="6" t="s">
        <v>37</v>
      </c>
      <c r="AB6" s="6" t="s">
        <v>39</v>
      </c>
      <c r="AC6" s="6" t="s">
        <v>42</v>
      </c>
      <c r="AD6" s="6" t="s">
        <v>44</v>
      </c>
      <c r="AE6" s="6" t="s">
        <v>47</v>
      </c>
      <c r="AF6" s="6" t="s">
        <v>49</v>
      </c>
      <c r="AG6" s="6" t="s">
        <v>52</v>
      </c>
      <c r="AH6" s="6" t="s">
        <v>54</v>
      </c>
      <c r="AI6" s="6" t="s">
        <v>57</v>
      </c>
      <c r="AJ6" s="6" t="s">
        <v>60</v>
      </c>
      <c r="AK6" s="6" t="s">
        <v>62</v>
      </c>
      <c r="AL6" s="6" t="s">
        <v>65</v>
      </c>
      <c r="AM6" s="6" t="s">
        <v>67</v>
      </c>
      <c r="AN6" s="6" t="s">
        <v>69</v>
      </c>
      <c r="AO6" s="6" t="s">
        <v>72</v>
      </c>
      <c r="AP6" s="6" t="s">
        <v>74</v>
      </c>
      <c r="AQ6" s="6" t="s">
        <v>76</v>
      </c>
      <c r="AR6" s="6" t="s">
        <v>78</v>
      </c>
      <c r="AS6" s="6" t="s">
        <v>80</v>
      </c>
      <c r="AT6" s="6" t="s">
        <v>84</v>
      </c>
      <c r="AU6" s="6" t="s">
        <v>86</v>
      </c>
      <c r="AV6" s="6" t="s">
        <v>89</v>
      </c>
      <c r="AW6" s="6" t="s">
        <v>93</v>
      </c>
      <c r="AX6" s="6" t="s">
        <v>96</v>
      </c>
      <c r="AY6" s="6" t="s">
        <v>99</v>
      </c>
      <c r="AZ6" s="6" t="s">
        <v>102</v>
      </c>
      <c r="BA6" s="6" t="s">
        <v>105</v>
      </c>
      <c r="BB6" s="6" t="s">
        <v>109</v>
      </c>
      <c r="BC6" s="6" t="s">
        <v>111</v>
      </c>
      <c r="BD6" s="6" t="s">
        <v>114</v>
      </c>
      <c r="BE6" s="6" t="s">
        <v>117</v>
      </c>
      <c r="BF6" s="6" t="s">
        <v>121</v>
      </c>
      <c r="BG6" s="6" t="s">
        <v>125</v>
      </c>
      <c r="BH6" s="6" t="s">
        <v>127</v>
      </c>
      <c r="BI6" s="6" t="s">
        <v>131</v>
      </c>
      <c r="BJ6" s="6" t="s">
        <v>133</v>
      </c>
      <c r="BK6" s="6" t="s">
        <v>136</v>
      </c>
      <c r="BL6" s="6" t="s">
        <v>140</v>
      </c>
      <c r="BM6" s="6" t="s">
        <v>142</v>
      </c>
      <c r="BN6" s="6" t="s">
        <v>146</v>
      </c>
      <c r="BO6" s="6" t="s">
        <v>148</v>
      </c>
      <c r="BP6" s="6" t="s">
        <v>149</v>
      </c>
      <c r="BQ6" s="6" t="s">
        <v>151</v>
      </c>
      <c r="BR6" s="6" t="s">
        <v>153</v>
      </c>
      <c r="BS6" s="6" t="s">
        <v>284</v>
      </c>
      <c r="BT6" s="6" t="s">
        <v>287</v>
      </c>
      <c r="BU6" s="6" t="s">
        <v>289</v>
      </c>
      <c r="BV6" s="6" t="s">
        <v>291</v>
      </c>
      <c r="BW6" s="6" t="s">
        <v>294</v>
      </c>
      <c r="BX6" s="6" t="s">
        <v>297</v>
      </c>
      <c r="BY6" s="6" t="s">
        <v>329</v>
      </c>
      <c r="BZ6" s="6" t="s">
        <v>330</v>
      </c>
      <c r="CA6" s="6" t="s">
        <v>331</v>
      </c>
      <c r="CB6" s="6" t="s">
        <v>332</v>
      </c>
      <c r="CC6" s="6" t="s">
        <v>333</v>
      </c>
      <c r="CD6" s="6" t="s">
        <v>334</v>
      </c>
      <c r="CE6" s="6" t="s">
        <v>335</v>
      </c>
      <c r="CF6" s="6" t="s">
        <v>336</v>
      </c>
      <c r="CG6" s="6" t="s">
        <v>337</v>
      </c>
      <c r="CH6" s="6" t="s">
        <v>338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99" x14ac:dyDescent="0.4">
      <c r="A7" t="s">
        <v>416</v>
      </c>
      <c r="B7" s="9">
        <f>'A-1表(一般会計）'!$O$77</f>
        <v>0</v>
      </c>
      <c r="C7" s="9">
        <f>'A-1表(一般会計）'!D10</f>
        <v>0</v>
      </c>
      <c r="D7" s="9" t="str">
        <f>'A-1表(一般会計）'!D11</f>
        <v>〒</v>
      </c>
      <c r="E7" s="9">
        <f>'A-1表(一般会計）'!D12</f>
        <v>0</v>
      </c>
      <c r="F7" s="9">
        <f>'A-1表(一般会計）'!D14</f>
        <v>0</v>
      </c>
      <c r="G7" s="9" t="str">
        <f>'A-1表(一般会計）'!D18</f>
        <v>部室課名:</v>
      </c>
      <c r="H7" s="9" t="str">
        <f>'A-1表(一般会計）'!D19</f>
        <v>担当者名：</v>
      </c>
      <c r="I7" s="9" t="str">
        <f>'A-1表(一般会計）'!D20</f>
        <v>電話：　　　　　　　　　　　　　　　　　　　　　　（内線　　　　　　　　　）</v>
      </c>
      <c r="J7" s="9">
        <f>'A-1表(一般会計）'!$D21</f>
        <v>0</v>
      </c>
      <c r="K7" s="9">
        <f>'A-1表(一般会計）'!M10</f>
        <v>0</v>
      </c>
      <c r="L7" s="9">
        <f>'A-1表(一般会計）'!M11</f>
        <v>0</v>
      </c>
      <c r="M7" s="9">
        <f>'A-1表(一般会計）'!M12</f>
        <v>0</v>
      </c>
      <c r="N7" s="9">
        <f>'A-1表(一般会計）'!M13</f>
        <v>0</v>
      </c>
      <c r="O7" s="9">
        <f>'A-1表(一般会計）'!M14</f>
        <v>0</v>
      </c>
      <c r="P7" s="9">
        <f>'A-1表(一般会計）'!M15</f>
        <v>0</v>
      </c>
      <c r="Q7" s="9">
        <f>'A-1表(一般会計）'!M16</f>
        <v>0</v>
      </c>
      <c r="R7" s="9">
        <f>'A-1表(一般会計）'!M17</f>
        <v>0</v>
      </c>
      <c r="S7" s="9">
        <f>'A-1表(一般会計）'!E26</f>
        <v>0</v>
      </c>
      <c r="T7" s="8">
        <f>'A-1表(一般会計）'!E27</f>
        <v>0</v>
      </c>
      <c r="U7" s="8">
        <f>'A-1表(一般会計）'!E28</f>
        <v>0</v>
      </c>
      <c r="V7" s="9">
        <f>'A-1表(一般会計）'!E29</f>
        <v>0</v>
      </c>
      <c r="W7" s="8">
        <f>'A-1表(一般会計）'!E30</f>
        <v>0</v>
      </c>
      <c r="X7" s="8">
        <f>'A-1表(一般会計）'!E31</f>
        <v>0</v>
      </c>
      <c r="Y7" s="8">
        <f>'A-1表(一般会計）'!E32</f>
        <v>0</v>
      </c>
      <c r="Z7" s="8">
        <f>'A-1表(一般会計）'!E33</f>
        <v>0</v>
      </c>
      <c r="AA7" s="8">
        <f>'A-1表(一般会計）'!E34</f>
        <v>0</v>
      </c>
      <c r="AB7" s="8">
        <f>'A-1表(一般会計）'!E35</f>
        <v>0</v>
      </c>
      <c r="AC7" s="8">
        <f>'A-1表(一般会計）'!E36</f>
        <v>0</v>
      </c>
      <c r="AD7" s="9">
        <f>'A-1表(一般会計）'!E37</f>
        <v>0</v>
      </c>
      <c r="AE7" s="9">
        <f>'A-1表(一般会計）'!E38</f>
        <v>0</v>
      </c>
      <c r="AF7" s="9">
        <f>'A-1表(一般会計）'!E39</f>
        <v>0</v>
      </c>
      <c r="AG7" s="8">
        <f>'A-1表(一般会計）'!E40</f>
        <v>0</v>
      </c>
      <c r="AH7" s="8">
        <f>'A-1表(一般会計）'!E41</f>
        <v>0</v>
      </c>
      <c r="AI7" s="8">
        <f>'A-1表(一般会計）'!E42</f>
        <v>0</v>
      </c>
      <c r="AJ7" s="9">
        <f>'A-1表(一般会計）'!E43</f>
        <v>0</v>
      </c>
      <c r="AK7" s="8">
        <f>'A-1表(一般会計）'!E44</f>
        <v>0</v>
      </c>
      <c r="AL7" s="8">
        <f>'A-1表(一般会計）'!E45</f>
        <v>0</v>
      </c>
      <c r="AM7" s="8">
        <f>'A-1表(一般会計）'!E46</f>
        <v>0</v>
      </c>
      <c r="AN7" s="8">
        <f>'A-1表(一般会計）'!E47</f>
        <v>0</v>
      </c>
      <c r="AO7" s="8">
        <f>'A-1表(一般会計）'!E48</f>
        <v>0</v>
      </c>
      <c r="AP7" s="8">
        <f>'A-1表(一般会計）'!E49</f>
        <v>0</v>
      </c>
      <c r="AQ7" s="8">
        <f>'A-1表(一般会計）'!E50</f>
        <v>0</v>
      </c>
      <c r="AR7" s="9">
        <f>'A-1表(一般会計）'!E51</f>
        <v>0</v>
      </c>
      <c r="AS7" s="8">
        <f>'A-1表(一般会計）'!E52</f>
        <v>0</v>
      </c>
      <c r="AT7" s="9">
        <f>'A-1表(一般会計）'!E53</f>
        <v>0</v>
      </c>
      <c r="AU7" s="8">
        <f>'A-1表(一般会計）'!E54</f>
        <v>0</v>
      </c>
      <c r="AV7" s="8">
        <f>'A-1表(一般会計）'!E55</f>
        <v>0</v>
      </c>
      <c r="AW7" s="9">
        <f>'A-1表(一般会計）'!E56</f>
        <v>0</v>
      </c>
      <c r="AX7" s="8">
        <f>'A-1表(一般会計）'!E57</f>
        <v>0</v>
      </c>
      <c r="AY7" s="8">
        <f>'A-1表(一般会計）'!E58</f>
        <v>0</v>
      </c>
      <c r="AZ7" s="8">
        <f>'A-1表(一般会計）'!E59</f>
        <v>0</v>
      </c>
      <c r="BA7" s="9">
        <f>'A-1表(一般会計）'!E60</f>
        <v>0</v>
      </c>
      <c r="BB7" s="8">
        <f>'A-1表(一般会計）'!E61</f>
        <v>0</v>
      </c>
      <c r="BC7" s="8">
        <f>'A-1表(一般会計）'!E62</f>
        <v>0</v>
      </c>
      <c r="BD7" s="8">
        <f>'A-1表(一般会計）'!E63</f>
        <v>0</v>
      </c>
      <c r="BE7" s="9">
        <f>'A-1表(一般会計）'!E64</f>
        <v>0</v>
      </c>
      <c r="BF7" s="8">
        <f>'A-1表(一般会計）'!E65</f>
        <v>0</v>
      </c>
      <c r="BG7" s="8">
        <f>'A-1表(一般会計）'!E66</f>
        <v>0</v>
      </c>
      <c r="BH7" s="8">
        <f>'A-1表(一般会計）'!E67</f>
        <v>0</v>
      </c>
      <c r="BI7" s="8">
        <f>'A-1表(一般会計）'!E68</f>
        <v>0</v>
      </c>
      <c r="BJ7" s="8">
        <f>'A-1表(一般会計）'!E69</f>
        <v>0</v>
      </c>
      <c r="BK7" s="8">
        <f>'A-1表(一般会計）'!E70</f>
        <v>0</v>
      </c>
      <c r="BL7" s="9">
        <f>'A-1表(一般会計）'!E71</f>
        <v>0</v>
      </c>
      <c r="BM7" s="8">
        <f>'A-1表(一般会計）'!E72</f>
        <v>0</v>
      </c>
      <c r="BN7" s="9">
        <f>'A-1表(一般会計）'!E73</f>
        <v>0</v>
      </c>
      <c r="BO7" s="8">
        <f>'A-1表(一般会計）'!E74</f>
        <v>0</v>
      </c>
      <c r="BP7" s="8">
        <f>'A-1表(一般会計）'!E75</f>
        <v>0</v>
      </c>
      <c r="BQ7" s="9">
        <f>'A-1表(一般会計）'!E76</f>
        <v>0</v>
      </c>
      <c r="BR7" s="9">
        <f>'A-1表(一般会計）'!E77</f>
        <v>0</v>
      </c>
      <c r="BS7" s="8">
        <f>'A-1表(一般会計）'!$L27</f>
        <v>0</v>
      </c>
      <c r="BT7" s="8">
        <f>'A-1表(一般会計）'!$L29</f>
        <v>0</v>
      </c>
      <c r="BU7" s="8">
        <f>'A-1表(一般会計）'!$L31</f>
        <v>0</v>
      </c>
      <c r="BV7" s="8">
        <f>'A-1表(一般会計）'!$L33</f>
        <v>0</v>
      </c>
      <c r="BW7" s="8">
        <f>'A-1表(一般会計）'!$L35</f>
        <v>0</v>
      </c>
      <c r="BX7" s="8">
        <f>'A-1表(一般会計）'!$L37</f>
        <v>0</v>
      </c>
      <c r="BY7" s="8">
        <f>'A-1表(一般会計）'!$L39</f>
        <v>0</v>
      </c>
      <c r="BZ7" s="8">
        <f>'A-1表(一般会計）'!$L41</f>
        <v>0</v>
      </c>
      <c r="CA7" s="8">
        <f>'A-1表(一般会計）'!$N27</f>
        <v>0</v>
      </c>
      <c r="CB7" s="8">
        <f>'A-1表(一般会計）'!$N29</f>
        <v>0</v>
      </c>
      <c r="CC7" s="8">
        <f>'A-1表(一般会計）'!$N31</f>
        <v>0</v>
      </c>
      <c r="CD7" s="8">
        <f>'A-1表(一般会計）'!$N33</f>
        <v>0</v>
      </c>
      <c r="CE7" s="8">
        <f>'A-1表(一般会計）'!$N35</f>
        <v>0</v>
      </c>
      <c r="CF7" s="8">
        <f>'A-1表(一般会計）'!$N37</f>
        <v>0</v>
      </c>
      <c r="CG7" s="8">
        <f>'A-1表(一般会計）'!$N39</f>
        <v>0</v>
      </c>
      <c r="CH7" s="9">
        <f>'A-1表(一般会計）'!$N41</f>
        <v>0</v>
      </c>
      <c r="CI7">
        <f>'A-1表(一般会計）'!$I46</f>
        <v>0</v>
      </c>
      <c r="CJ7" s="7">
        <f>'A-1表(一般会計）'!$M46</f>
        <v>0</v>
      </c>
      <c r="CK7">
        <f>'A-1表(一般会計）'!$I47</f>
        <v>0</v>
      </c>
      <c r="CL7" s="7">
        <f>'A-1表(一般会計）'!$M47</f>
        <v>0</v>
      </c>
      <c r="CM7">
        <f>'A-1表(一般会計）'!$I48</f>
        <v>0</v>
      </c>
      <c r="CN7" s="7">
        <f>'A-1表(一般会計）'!$M48</f>
        <v>0</v>
      </c>
      <c r="CO7">
        <f>'A-1表(一般会計）'!$I49</f>
        <v>0</v>
      </c>
      <c r="CP7" s="7">
        <f>'A-1表(一般会計）'!$M49</f>
        <v>0</v>
      </c>
      <c r="CQ7">
        <f>'A-1表(一般会計）'!$I50</f>
        <v>0</v>
      </c>
      <c r="CR7" s="7">
        <f>'A-1表(一般会計）'!$M50</f>
        <v>0</v>
      </c>
      <c r="CS7">
        <f>'A-1表(一般会計）'!$I51</f>
        <v>0</v>
      </c>
      <c r="CT7" s="7">
        <f>'A-1表(一般会計）'!$M51</f>
        <v>0</v>
      </c>
      <c r="CU7">
        <f>'A-1表(一般会計）'!$M52</f>
        <v>0</v>
      </c>
    </row>
    <row r="8" spans="1:99" x14ac:dyDescent="0.4">
      <c r="BS8" s="7"/>
    </row>
    <row r="9" spans="1:99" x14ac:dyDescent="0.4">
      <c r="B9" t="s">
        <v>468</v>
      </c>
      <c r="BS9" s="7"/>
    </row>
    <row r="10" spans="1:99" x14ac:dyDescent="0.4">
      <c r="BS10" s="7"/>
    </row>
    <row r="11" spans="1:99" x14ac:dyDescent="0.4">
      <c r="BS11" s="7"/>
    </row>
    <row r="12" spans="1:99" x14ac:dyDescent="0.4">
      <c r="BS12" s="7"/>
    </row>
    <row r="13" spans="1:99" x14ac:dyDescent="0.4">
      <c r="BS13" s="7"/>
    </row>
    <row r="14" spans="1:99" x14ac:dyDescent="0.4">
      <c r="BS14" s="7"/>
    </row>
    <row r="16" spans="1:99" x14ac:dyDescent="0.4">
      <c r="BS16" s="7"/>
    </row>
    <row r="18" spans="71:71" x14ac:dyDescent="0.4">
      <c r="BS18" s="7"/>
    </row>
    <row r="22" spans="71:71" x14ac:dyDescent="0.4">
      <c r="BS22" s="7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ES60"/>
  <sheetViews>
    <sheetView workbookViewId="0"/>
  </sheetViews>
  <sheetFormatPr defaultRowHeight="18.75" x14ac:dyDescent="0.4"/>
  <cols>
    <col min="60" max="64" width="9.375" bestFit="1" customWidth="1"/>
    <col min="66" max="66" width="9.375" bestFit="1" customWidth="1"/>
    <col min="81" max="81" width="9.375" bestFit="1" customWidth="1"/>
    <col min="147" max="149" width="9.375" bestFit="1" customWidth="1"/>
  </cols>
  <sheetData>
    <row r="1" spans="1:149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  <c r="EL1">
        <v>141</v>
      </c>
      <c r="EM1">
        <v>142</v>
      </c>
      <c r="EN1">
        <v>143</v>
      </c>
      <c r="EO1">
        <v>144</v>
      </c>
      <c r="EP1">
        <v>145</v>
      </c>
      <c r="EQ1">
        <v>146</v>
      </c>
      <c r="ER1">
        <v>147</v>
      </c>
      <c r="ES1">
        <v>148</v>
      </c>
    </row>
    <row r="2" spans="1:149" ht="20.25" customHeight="1" x14ac:dyDescent="0.4">
      <c r="B2" s="6" t="s">
        <v>19</v>
      </c>
      <c r="C2" s="6" t="s">
        <v>22</v>
      </c>
      <c r="D2" s="6" t="s">
        <v>24</v>
      </c>
      <c r="E2" s="6" t="s">
        <v>27</v>
      </c>
      <c r="F2" s="6" t="s">
        <v>410</v>
      </c>
      <c r="G2" s="6" t="s">
        <v>410</v>
      </c>
      <c r="H2" s="6" t="s">
        <v>410</v>
      </c>
      <c r="I2" s="6" t="s">
        <v>410</v>
      </c>
      <c r="J2" s="6" t="s">
        <v>410</v>
      </c>
      <c r="K2" s="6" t="s">
        <v>410</v>
      </c>
      <c r="L2" s="6" t="s">
        <v>410</v>
      </c>
      <c r="M2" s="6" t="s">
        <v>410</v>
      </c>
      <c r="N2" s="6" t="s">
        <v>29</v>
      </c>
      <c r="O2" s="6" t="s">
        <v>32</v>
      </c>
      <c r="P2" s="6" t="s">
        <v>34</v>
      </c>
      <c r="Q2" s="6" t="s">
        <v>37</v>
      </c>
      <c r="R2" s="6" t="s">
        <v>178</v>
      </c>
      <c r="S2" s="6" t="s">
        <v>178</v>
      </c>
      <c r="T2" s="6" t="s">
        <v>178</v>
      </c>
      <c r="U2" s="6" t="s">
        <v>178</v>
      </c>
      <c r="V2" s="6" t="s">
        <v>178</v>
      </c>
      <c r="W2" s="6" t="s">
        <v>178</v>
      </c>
      <c r="X2" s="6" t="s">
        <v>178</v>
      </c>
      <c r="Y2" s="6" t="s">
        <v>178</v>
      </c>
      <c r="Z2" s="6" t="s">
        <v>178</v>
      </c>
      <c r="AA2" s="6" t="s">
        <v>178</v>
      </c>
      <c r="AB2" s="6" t="s">
        <v>178</v>
      </c>
      <c r="AC2" s="6" t="s">
        <v>178</v>
      </c>
      <c r="AD2" s="6" t="s">
        <v>178</v>
      </c>
      <c r="AE2" s="6" t="s">
        <v>39</v>
      </c>
      <c r="AF2" s="6" t="s">
        <v>42</v>
      </c>
      <c r="AG2" s="6" t="s">
        <v>47</v>
      </c>
      <c r="AH2" s="6" t="s">
        <v>49</v>
      </c>
      <c r="AI2" s="6" t="s">
        <v>52</v>
      </c>
      <c r="AJ2" s="6" t="s">
        <v>54</v>
      </c>
      <c r="AK2" s="6" t="s">
        <v>194</v>
      </c>
      <c r="AL2" s="6" t="s">
        <v>194</v>
      </c>
      <c r="AM2" s="6" t="s">
        <v>194</v>
      </c>
      <c r="AN2" s="6" t="s">
        <v>194</v>
      </c>
      <c r="AO2" s="6" t="s">
        <v>194</v>
      </c>
      <c r="AP2" s="6" t="s">
        <v>194</v>
      </c>
      <c r="AQ2" s="6" t="s">
        <v>57</v>
      </c>
      <c r="AR2" s="6" t="s">
        <v>60</v>
      </c>
      <c r="AS2" s="6" t="s">
        <v>62</v>
      </c>
      <c r="AT2" s="6" t="s">
        <v>65</v>
      </c>
      <c r="AU2" s="6" t="s">
        <v>67</v>
      </c>
      <c r="AV2" s="6" t="s">
        <v>209</v>
      </c>
      <c r="AW2" s="6" t="s">
        <v>209</v>
      </c>
      <c r="AX2" s="6" t="s">
        <v>209</v>
      </c>
      <c r="AY2" s="6" t="s">
        <v>69</v>
      </c>
      <c r="AZ2" s="6" t="s">
        <v>212</v>
      </c>
      <c r="BA2" s="6" t="s">
        <v>212</v>
      </c>
      <c r="BB2" s="6" t="s">
        <v>72</v>
      </c>
      <c r="BC2" s="6" t="s">
        <v>74</v>
      </c>
      <c r="BD2" s="6" t="s">
        <v>76</v>
      </c>
      <c r="BE2" s="6" t="s">
        <v>290</v>
      </c>
      <c r="BF2" s="6" t="s">
        <v>293</v>
      </c>
      <c r="BG2" s="6" t="s">
        <v>296</v>
      </c>
      <c r="BH2" s="6" t="s">
        <v>341</v>
      </c>
      <c r="BI2" s="6" t="s">
        <v>341</v>
      </c>
      <c r="BJ2" s="6" t="s">
        <v>341</v>
      </c>
      <c r="BK2" s="6" t="s">
        <v>341</v>
      </c>
      <c r="BL2" s="6" t="s">
        <v>341</v>
      </c>
      <c r="BM2" s="6" t="s">
        <v>341</v>
      </c>
      <c r="BN2" s="6" t="s">
        <v>341</v>
      </c>
      <c r="BO2" s="6" t="s">
        <v>342</v>
      </c>
      <c r="BP2" s="6" t="s">
        <v>342</v>
      </c>
      <c r="BQ2" s="6" t="s">
        <v>342</v>
      </c>
      <c r="BR2" s="6" t="s">
        <v>342</v>
      </c>
      <c r="BS2" s="6" t="s">
        <v>342</v>
      </c>
      <c r="BT2" s="6" t="s">
        <v>342</v>
      </c>
      <c r="BU2" s="6" t="s">
        <v>342</v>
      </c>
      <c r="BV2" s="6" t="s">
        <v>343</v>
      </c>
      <c r="BW2" s="6" t="s">
        <v>343</v>
      </c>
      <c r="BX2" s="6" t="s">
        <v>343</v>
      </c>
      <c r="BY2" s="6" t="s">
        <v>343</v>
      </c>
      <c r="BZ2" s="6" t="s">
        <v>343</v>
      </c>
      <c r="CA2" s="6" t="s">
        <v>343</v>
      </c>
      <c r="CB2" s="6" t="s">
        <v>343</v>
      </c>
      <c r="CC2" s="6" t="s">
        <v>344</v>
      </c>
      <c r="CD2" s="6" t="s">
        <v>344</v>
      </c>
      <c r="CE2" s="6" t="s">
        <v>344</v>
      </c>
      <c r="CF2" s="6" t="s">
        <v>344</v>
      </c>
      <c r="CG2" s="6" t="s">
        <v>344</v>
      </c>
      <c r="CH2" s="6" t="s">
        <v>344</v>
      </c>
      <c r="CI2" s="6" t="s">
        <v>344</v>
      </c>
      <c r="CJ2" s="6" t="s">
        <v>344</v>
      </c>
      <c r="CK2" s="6" t="s">
        <v>344</v>
      </c>
      <c r="CL2" s="6" t="s">
        <v>344</v>
      </c>
      <c r="CM2" s="6" t="s">
        <v>344</v>
      </c>
      <c r="CN2" s="6" t="s">
        <v>344</v>
      </c>
      <c r="CO2" s="6" t="s">
        <v>344</v>
      </c>
      <c r="CP2" s="6" t="s">
        <v>344</v>
      </c>
      <c r="CQ2" s="6" t="s">
        <v>344</v>
      </c>
      <c r="CR2" s="6" t="s">
        <v>344</v>
      </c>
      <c r="CS2" s="6" t="s">
        <v>344</v>
      </c>
      <c r="CT2" s="6" t="s">
        <v>345</v>
      </c>
      <c r="CU2" s="6" t="s">
        <v>345</v>
      </c>
      <c r="CV2" s="6" t="s">
        <v>345</v>
      </c>
      <c r="CW2" s="6" t="s">
        <v>345</v>
      </c>
      <c r="CX2" s="6" t="s">
        <v>345</v>
      </c>
      <c r="CY2" s="6" t="s">
        <v>345</v>
      </c>
      <c r="CZ2" s="6" t="s">
        <v>345</v>
      </c>
      <c r="DA2" s="6" t="s">
        <v>345</v>
      </c>
      <c r="DB2" s="6" t="s">
        <v>345</v>
      </c>
      <c r="DC2" s="6" t="s">
        <v>345</v>
      </c>
      <c r="DD2" s="6" t="s">
        <v>345</v>
      </c>
      <c r="DE2" s="6" t="s">
        <v>345</v>
      </c>
      <c r="DF2" s="6" t="s">
        <v>345</v>
      </c>
      <c r="DG2" s="6" t="s">
        <v>345</v>
      </c>
      <c r="DH2" s="6" t="s">
        <v>345</v>
      </c>
      <c r="DI2" s="6" t="s">
        <v>345</v>
      </c>
      <c r="DJ2" s="6" t="s">
        <v>345</v>
      </c>
      <c r="DK2" s="6" t="s">
        <v>198</v>
      </c>
      <c r="DL2" s="6" t="s">
        <v>198</v>
      </c>
      <c r="DM2" s="6" t="s">
        <v>198</v>
      </c>
      <c r="DN2" s="6" t="s">
        <v>198</v>
      </c>
      <c r="DO2" s="6" t="s">
        <v>198</v>
      </c>
      <c r="DP2" s="6" t="s">
        <v>198</v>
      </c>
      <c r="DQ2" s="6" t="s">
        <v>198</v>
      </c>
      <c r="DR2" s="6" t="s">
        <v>198</v>
      </c>
      <c r="DS2" s="6" t="s">
        <v>198</v>
      </c>
      <c r="DT2" s="6" t="s">
        <v>198</v>
      </c>
      <c r="DU2" s="6" t="s">
        <v>198</v>
      </c>
      <c r="DV2" s="6" t="s">
        <v>198</v>
      </c>
      <c r="DW2" s="6" t="s">
        <v>198</v>
      </c>
      <c r="DX2" s="6" t="s">
        <v>198</v>
      </c>
      <c r="DY2" s="6" t="s">
        <v>198</v>
      </c>
      <c r="DZ2" s="6" t="s">
        <v>198</v>
      </c>
      <c r="EA2" s="6" t="s">
        <v>198</v>
      </c>
      <c r="EB2" s="6" t="s">
        <v>452</v>
      </c>
      <c r="EC2" s="6" t="s">
        <v>451</v>
      </c>
      <c r="ED2" s="6" t="s">
        <v>451</v>
      </c>
      <c r="EE2" s="6" t="s">
        <v>451</v>
      </c>
      <c r="EF2" s="6" t="s">
        <v>451</v>
      </c>
      <c r="EG2" s="6" t="s">
        <v>451</v>
      </c>
      <c r="EH2" s="6" t="s">
        <v>451</v>
      </c>
      <c r="EI2" s="6" t="s">
        <v>451</v>
      </c>
      <c r="EJ2" s="6" t="s">
        <v>451</v>
      </c>
      <c r="EK2" s="6" t="s">
        <v>451</v>
      </c>
      <c r="EL2" s="6" t="s">
        <v>451</v>
      </c>
      <c r="EM2" s="6" t="s">
        <v>451</v>
      </c>
      <c r="EN2" s="6" t="s">
        <v>451</v>
      </c>
      <c r="EO2" s="6" t="s">
        <v>451</v>
      </c>
      <c r="EP2" s="6" t="s">
        <v>451</v>
      </c>
      <c r="EQ2" s="6" t="s">
        <v>282</v>
      </c>
      <c r="ER2" s="6"/>
      <c r="ES2" s="6"/>
    </row>
    <row r="3" spans="1:149" ht="20.25" customHeight="1" x14ac:dyDescent="0.4">
      <c r="B3" s="6" t="s">
        <v>159</v>
      </c>
      <c r="C3" s="6" t="s">
        <v>161</v>
      </c>
      <c r="D3" s="6" t="s">
        <v>163</v>
      </c>
      <c r="E3" s="6" t="s">
        <v>166</v>
      </c>
      <c r="F3" s="6" t="s">
        <v>166</v>
      </c>
      <c r="G3" s="6" t="s">
        <v>166</v>
      </c>
      <c r="H3" s="6" t="s">
        <v>166</v>
      </c>
      <c r="I3" s="6" t="s">
        <v>166</v>
      </c>
      <c r="J3" s="6" t="s">
        <v>166</v>
      </c>
      <c r="K3" s="6" t="s">
        <v>166</v>
      </c>
      <c r="L3" s="6" t="s">
        <v>166</v>
      </c>
      <c r="M3" s="6" t="s">
        <v>166</v>
      </c>
      <c r="N3" s="6" t="s">
        <v>187</v>
      </c>
      <c r="O3" s="6" t="s">
        <v>189</v>
      </c>
      <c r="P3" s="6" t="s">
        <v>191</v>
      </c>
      <c r="Q3" s="6" t="s">
        <v>193</v>
      </c>
      <c r="R3" s="6" t="s">
        <v>193</v>
      </c>
      <c r="S3" s="6" t="s">
        <v>193</v>
      </c>
      <c r="T3" s="6" t="s">
        <v>193</v>
      </c>
      <c r="U3" s="6" t="s">
        <v>193</v>
      </c>
      <c r="V3" s="6" t="s">
        <v>193</v>
      </c>
      <c r="W3" s="6" t="s">
        <v>193</v>
      </c>
      <c r="X3" s="6" t="s">
        <v>193</v>
      </c>
      <c r="Y3" s="6" t="s">
        <v>193</v>
      </c>
      <c r="Z3" s="6" t="s">
        <v>193</v>
      </c>
      <c r="AA3" s="6" t="s">
        <v>193</v>
      </c>
      <c r="AB3" s="6" t="s">
        <v>193</v>
      </c>
      <c r="AC3" s="6" t="s">
        <v>193</v>
      </c>
      <c r="AD3" s="6" t="s">
        <v>193</v>
      </c>
      <c r="AE3" s="6" t="s">
        <v>231</v>
      </c>
      <c r="AF3" s="6" t="s">
        <v>234</v>
      </c>
      <c r="AG3" s="6" t="s">
        <v>237</v>
      </c>
      <c r="AH3" s="6" t="s">
        <v>156</v>
      </c>
      <c r="AI3" s="6" t="s">
        <v>241</v>
      </c>
      <c r="AJ3" s="6" t="s">
        <v>243</v>
      </c>
      <c r="AK3" s="6" t="s">
        <v>243</v>
      </c>
      <c r="AL3" s="6" t="s">
        <v>243</v>
      </c>
      <c r="AM3" s="6" t="s">
        <v>243</v>
      </c>
      <c r="AN3" s="6" t="s">
        <v>243</v>
      </c>
      <c r="AO3" s="6" t="s">
        <v>243</v>
      </c>
      <c r="AP3" s="6" t="s">
        <v>243</v>
      </c>
      <c r="AQ3" s="6" t="s">
        <v>260</v>
      </c>
      <c r="AR3" s="6" t="s">
        <v>262</v>
      </c>
      <c r="AS3" s="6" t="s">
        <v>264</v>
      </c>
      <c r="AT3" s="6" t="s">
        <v>266</v>
      </c>
      <c r="AU3" s="6" t="s">
        <v>268</v>
      </c>
      <c r="AV3" s="6" t="s">
        <v>268</v>
      </c>
      <c r="AW3" s="6" t="s">
        <v>268</v>
      </c>
      <c r="AX3" s="6" t="s">
        <v>268</v>
      </c>
      <c r="AY3" s="6" t="s">
        <v>276</v>
      </c>
      <c r="AZ3" s="6" t="s">
        <v>276</v>
      </c>
      <c r="BA3" s="6" t="s">
        <v>276</v>
      </c>
      <c r="BB3" s="6" t="s">
        <v>283</v>
      </c>
      <c r="BC3" s="6" t="s">
        <v>286</v>
      </c>
      <c r="BD3" s="6" t="s">
        <v>288</v>
      </c>
      <c r="BE3" s="6"/>
      <c r="BF3" s="6"/>
      <c r="BG3" s="6"/>
      <c r="BH3" s="6" t="s">
        <v>160</v>
      </c>
      <c r="BI3" s="6" t="s">
        <v>165</v>
      </c>
      <c r="BJ3" s="6" t="s">
        <v>169</v>
      </c>
      <c r="BK3" s="6" t="s">
        <v>174</v>
      </c>
      <c r="BL3" s="6" t="s">
        <v>179</v>
      </c>
      <c r="BM3" s="6" t="s">
        <v>184</v>
      </c>
      <c r="BN3" s="6" t="s">
        <v>82</v>
      </c>
      <c r="BO3" s="6" t="s">
        <v>160</v>
      </c>
      <c r="BP3" s="6" t="s">
        <v>165</v>
      </c>
      <c r="BQ3" s="6" t="s">
        <v>169</v>
      </c>
      <c r="BR3" s="6" t="s">
        <v>174</v>
      </c>
      <c r="BS3" s="6" t="s">
        <v>179</v>
      </c>
      <c r="BT3" s="6" t="s">
        <v>184</v>
      </c>
      <c r="BU3" s="6" t="s">
        <v>82</v>
      </c>
      <c r="BV3" s="6" t="s">
        <v>160</v>
      </c>
      <c r="BW3" s="6" t="s">
        <v>165</v>
      </c>
      <c r="BX3" s="6" t="s">
        <v>169</v>
      </c>
      <c r="BY3" s="6" t="s">
        <v>174</v>
      </c>
      <c r="BZ3" s="6" t="s">
        <v>179</v>
      </c>
      <c r="CA3" s="6" t="s">
        <v>184</v>
      </c>
      <c r="CB3" s="6" t="s">
        <v>82</v>
      </c>
      <c r="CC3" s="6" t="s">
        <v>204</v>
      </c>
      <c r="CD3" s="6"/>
      <c r="CE3" s="6" t="s">
        <v>210</v>
      </c>
      <c r="CF3" s="6"/>
      <c r="CG3" s="6" t="s">
        <v>215</v>
      </c>
      <c r="CH3" s="6"/>
      <c r="CI3" s="6" t="s">
        <v>220</v>
      </c>
      <c r="CJ3" s="6"/>
      <c r="CK3" s="6" t="s">
        <v>225</v>
      </c>
      <c r="CL3" s="6"/>
      <c r="CM3" s="6" t="s">
        <v>230</v>
      </c>
      <c r="CN3" s="6"/>
      <c r="CO3" s="6"/>
      <c r="CP3" s="6"/>
      <c r="CQ3" s="6"/>
      <c r="CR3" s="6" t="s">
        <v>409</v>
      </c>
      <c r="CS3" s="6" t="s">
        <v>82</v>
      </c>
      <c r="CT3" s="6" t="s">
        <v>204</v>
      </c>
      <c r="CU3" s="6"/>
      <c r="CV3" s="6" t="s">
        <v>210</v>
      </c>
      <c r="CW3" s="6"/>
      <c r="CX3" s="6" t="s">
        <v>215</v>
      </c>
      <c r="CY3" s="6"/>
      <c r="CZ3" s="6" t="s">
        <v>220</v>
      </c>
      <c r="DA3" s="6"/>
      <c r="DB3" s="6" t="s">
        <v>225</v>
      </c>
      <c r="DC3" s="6"/>
      <c r="DD3" s="6" t="s">
        <v>230</v>
      </c>
      <c r="DE3" s="6"/>
      <c r="DF3" s="6"/>
      <c r="DG3" s="6"/>
      <c r="DH3" s="6"/>
      <c r="DI3" s="6" t="s">
        <v>409</v>
      </c>
      <c r="DJ3" s="6" t="s">
        <v>82</v>
      </c>
      <c r="DK3" s="6" t="s">
        <v>204</v>
      </c>
      <c r="DL3" s="6"/>
      <c r="DM3" s="6" t="s">
        <v>210</v>
      </c>
      <c r="DN3" s="6"/>
      <c r="DO3" s="6" t="s">
        <v>215</v>
      </c>
      <c r="DP3" s="6"/>
      <c r="DQ3" s="6" t="s">
        <v>220</v>
      </c>
      <c r="DR3" s="6"/>
      <c r="DS3" s="6" t="s">
        <v>225</v>
      </c>
      <c r="DT3" s="6"/>
      <c r="DU3" s="6" t="s">
        <v>230</v>
      </c>
      <c r="DV3" s="6"/>
      <c r="DW3" s="6"/>
      <c r="DX3" s="6"/>
      <c r="DY3" s="6"/>
      <c r="DZ3" s="6" t="s">
        <v>409</v>
      </c>
      <c r="EA3" s="6" t="s">
        <v>82</v>
      </c>
      <c r="EB3" s="6" t="s">
        <v>453</v>
      </c>
      <c r="EC3" s="6" t="s">
        <v>454</v>
      </c>
      <c r="ED3" s="6" t="s">
        <v>455</v>
      </c>
      <c r="EE3" s="6" t="s">
        <v>456</v>
      </c>
      <c r="EF3" s="6" t="s">
        <v>457</v>
      </c>
      <c r="EG3" s="6" t="s">
        <v>458</v>
      </c>
      <c r="EH3" s="6" t="s">
        <v>459</v>
      </c>
      <c r="EI3" s="6" t="s">
        <v>460</v>
      </c>
      <c r="EJ3" s="6" t="s">
        <v>461</v>
      </c>
      <c r="EK3" s="6" t="s">
        <v>462</v>
      </c>
      <c r="EL3" s="6" t="s">
        <v>463</v>
      </c>
      <c r="EM3" s="6" t="s">
        <v>464</v>
      </c>
      <c r="EN3" s="6" t="s">
        <v>465</v>
      </c>
      <c r="EO3" s="6" t="s">
        <v>466</v>
      </c>
      <c r="EP3" s="6" t="s">
        <v>467</v>
      </c>
      <c r="EQ3" s="6" t="s">
        <v>285</v>
      </c>
      <c r="ER3" s="6" t="s">
        <v>292</v>
      </c>
      <c r="ES3" s="6" t="s">
        <v>295</v>
      </c>
    </row>
    <row r="4" spans="1:149" x14ac:dyDescent="0.4">
      <c r="B4" s="6"/>
      <c r="C4" s="6"/>
      <c r="D4" s="6"/>
      <c r="E4" s="6"/>
      <c r="F4" s="6" t="s">
        <v>168</v>
      </c>
      <c r="G4" s="6" t="s">
        <v>170</v>
      </c>
      <c r="H4" s="6"/>
      <c r="I4" s="6" t="s">
        <v>175</v>
      </c>
      <c r="J4" s="6" t="s">
        <v>177</v>
      </c>
      <c r="K4" s="6" t="s">
        <v>180</v>
      </c>
      <c r="L4" s="6" t="s">
        <v>182</v>
      </c>
      <c r="M4" s="6" t="s">
        <v>185</v>
      </c>
      <c r="N4" s="6"/>
      <c r="O4" s="6"/>
      <c r="P4" s="6"/>
      <c r="Q4" s="6"/>
      <c r="R4" s="6" t="s">
        <v>196</v>
      </c>
      <c r="S4" s="6" t="s">
        <v>199</v>
      </c>
      <c r="T4" s="6" t="s">
        <v>411</v>
      </c>
      <c r="U4" s="6" t="s">
        <v>205</v>
      </c>
      <c r="V4" s="6" t="s">
        <v>205</v>
      </c>
      <c r="W4" s="6" t="s">
        <v>211</v>
      </c>
      <c r="X4" s="6" t="s">
        <v>213</v>
      </c>
      <c r="Y4" s="6" t="s">
        <v>216</v>
      </c>
      <c r="Z4" s="6" t="s">
        <v>218</v>
      </c>
      <c r="AA4" s="6" t="s">
        <v>218</v>
      </c>
      <c r="AB4" s="6" t="s">
        <v>218</v>
      </c>
      <c r="AC4" s="6" t="s">
        <v>226</v>
      </c>
      <c r="AD4" s="6" t="s">
        <v>228</v>
      </c>
      <c r="AE4" s="6"/>
      <c r="AF4" s="6"/>
      <c r="AG4" s="6"/>
      <c r="AH4" s="6"/>
      <c r="AI4" s="6"/>
      <c r="AJ4" s="6"/>
      <c r="AK4" s="6" t="s">
        <v>246</v>
      </c>
      <c r="AL4" s="6" t="s">
        <v>248</v>
      </c>
      <c r="AM4" s="6" t="s">
        <v>250</v>
      </c>
      <c r="AN4" s="6" t="s">
        <v>250</v>
      </c>
      <c r="AO4" s="6" t="s">
        <v>254</v>
      </c>
      <c r="AP4" s="6" t="s">
        <v>257</v>
      </c>
      <c r="AQ4" s="6"/>
      <c r="AR4" s="6"/>
      <c r="AS4" s="6"/>
      <c r="AT4" s="6"/>
      <c r="AU4" s="6"/>
      <c r="AV4" s="6" t="s">
        <v>270</v>
      </c>
      <c r="AW4" s="6" t="s">
        <v>272</v>
      </c>
      <c r="AX4" s="6" t="s">
        <v>274</v>
      </c>
      <c r="AY4" s="6"/>
      <c r="AZ4" s="6" t="s">
        <v>278</v>
      </c>
      <c r="BA4" s="6" t="s">
        <v>280</v>
      </c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 t="s">
        <v>207</v>
      </c>
      <c r="CE4" s="6"/>
      <c r="CF4" s="6" t="s">
        <v>207</v>
      </c>
      <c r="CG4" s="6"/>
      <c r="CH4" s="6" t="s">
        <v>207</v>
      </c>
      <c r="CI4" s="6"/>
      <c r="CJ4" s="6" t="s">
        <v>207</v>
      </c>
      <c r="CK4" s="6"/>
      <c r="CL4" s="6" t="s">
        <v>207</v>
      </c>
      <c r="CM4" s="6" t="s">
        <v>233</v>
      </c>
      <c r="CN4" s="6" t="s">
        <v>236</v>
      </c>
      <c r="CO4" s="6"/>
      <c r="CP4" s="6" t="s">
        <v>240</v>
      </c>
      <c r="CQ4" s="6"/>
      <c r="CR4" s="6"/>
      <c r="CS4" s="6"/>
      <c r="CT4" s="6"/>
      <c r="CU4" s="6" t="s">
        <v>207</v>
      </c>
      <c r="CV4" s="6"/>
      <c r="CW4" s="6" t="s">
        <v>207</v>
      </c>
      <c r="CX4" s="6"/>
      <c r="CY4" s="6" t="s">
        <v>207</v>
      </c>
      <c r="CZ4" s="6"/>
      <c r="DA4" s="6" t="s">
        <v>207</v>
      </c>
      <c r="DB4" s="6"/>
      <c r="DC4" s="6" t="s">
        <v>207</v>
      </c>
      <c r="DD4" s="6" t="s">
        <v>233</v>
      </c>
      <c r="DE4" s="6" t="s">
        <v>236</v>
      </c>
      <c r="DF4" s="6"/>
      <c r="DG4" s="6" t="s">
        <v>240</v>
      </c>
      <c r="DH4" s="6"/>
      <c r="DI4" s="6"/>
      <c r="DJ4" s="6"/>
      <c r="DK4" s="6"/>
      <c r="DL4" s="6" t="s">
        <v>207</v>
      </c>
      <c r="DM4" s="6"/>
      <c r="DN4" s="6" t="s">
        <v>207</v>
      </c>
      <c r="DO4" s="6"/>
      <c r="DP4" s="6" t="s">
        <v>207</v>
      </c>
      <c r="DQ4" s="6"/>
      <c r="DR4" s="6" t="s">
        <v>207</v>
      </c>
      <c r="DS4" s="6"/>
      <c r="DT4" s="6" t="s">
        <v>207</v>
      </c>
      <c r="DU4" s="6" t="s">
        <v>233</v>
      </c>
      <c r="DV4" s="6" t="s">
        <v>236</v>
      </c>
      <c r="DW4" s="6"/>
      <c r="DX4" s="6" t="s">
        <v>240</v>
      </c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</row>
    <row r="5" spans="1:149" x14ac:dyDescent="0.4">
      <c r="B5" s="6"/>
      <c r="C5" s="6"/>
      <c r="D5" s="6"/>
      <c r="E5" s="6"/>
      <c r="F5" s="6"/>
      <c r="G5" s="6"/>
      <c r="H5" s="6" t="s">
        <v>172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202</v>
      </c>
      <c r="U5" s="6"/>
      <c r="V5" s="6" t="s">
        <v>208</v>
      </c>
      <c r="W5" s="6"/>
      <c r="X5" s="6"/>
      <c r="Y5" s="6"/>
      <c r="Z5" s="6"/>
      <c r="AA5" s="6" t="s">
        <v>221</v>
      </c>
      <c r="AB5" s="6" t="s">
        <v>223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 t="s">
        <v>252</v>
      </c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 t="s">
        <v>207</v>
      </c>
      <c r="CP5" s="6"/>
      <c r="CQ5" s="6" t="s">
        <v>207</v>
      </c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 t="s">
        <v>207</v>
      </c>
      <c r="DG5" s="6"/>
      <c r="DH5" s="6" t="s">
        <v>207</v>
      </c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 t="s">
        <v>207</v>
      </c>
      <c r="DX5" s="6"/>
      <c r="DY5" s="6" t="s">
        <v>207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</row>
    <row r="6" spans="1:149" x14ac:dyDescent="0.4">
      <c r="B6" s="6" t="s">
        <v>16</v>
      </c>
      <c r="C6" s="6" t="s">
        <v>162</v>
      </c>
      <c r="D6" s="6" t="s">
        <v>164</v>
      </c>
      <c r="E6" s="6" t="s">
        <v>167</v>
      </c>
      <c r="F6" s="6" t="s">
        <v>27</v>
      </c>
      <c r="G6" s="6" t="s">
        <v>171</v>
      </c>
      <c r="H6" s="6" t="s">
        <v>173</v>
      </c>
      <c r="I6" s="6" t="s">
        <v>176</v>
      </c>
      <c r="J6" s="6" t="s">
        <v>178</v>
      </c>
      <c r="K6" s="6" t="s">
        <v>181</v>
      </c>
      <c r="L6" s="6" t="s">
        <v>183</v>
      </c>
      <c r="M6" s="6" t="s">
        <v>186</v>
      </c>
      <c r="N6" s="6" t="s">
        <v>188</v>
      </c>
      <c r="O6" s="6" t="s">
        <v>190</v>
      </c>
      <c r="P6" s="6" t="s">
        <v>192</v>
      </c>
      <c r="Q6" s="6" t="s">
        <v>194</v>
      </c>
      <c r="R6" s="6" t="s">
        <v>197</v>
      </c>
      <c r="S6" s="6" t="s">
        <v>200</v>
      </c>
      <c r="T6" s="6" t="s">
        <v>203</v>
      </c>
      <c r="U6" s="6" t="s">
        <v>206</v>
      </c>
      <c r="V6" s="6" t="s">
        <v>209</v>
      </c>
      <c r="W6" s="6" t="s">
        <v>212</v>
      </c>
      <c r="X6" s="6" t="s">
        <v>214</v>
      </c>
      <c r="Y6" s="6" t="s">
        <v>217</v>
      </c>
      <c r="Z6" s="6" t="s">
        <v>219</v>
      </c>
      <c r="AA6" s="6" t="s">
        <v>222</v>
      </c>
      <c r="AB6" s="6" t="s">
        <v>224</v>
      </c>
      <c r="AC6" s="6" t="s">
        <v>227</v>
      </c>
      <c r="AD6" s="6" t="s">
        <v>229</v>
      </c>
      <c r="AE6" s="6" t="s">
        <v>232</v>
      </c>
      <c r="AF6" s="6" t="s">
        <v>235</v>
      </c>
      <c r="AG6" s="6" t="s">
        <v>238</v>
      </c>
      <c r="AH6" s="6" t="s">
        <v>239</v>
      </c>
      <c r="AI6" s="6" t="s">
        <v>242</v>
      </c>
      <c r="AJ6" s="6" t="s">
        <v>244</v>
      </c>
      <c r="AK6" s="6" t="s">
        <v>247</v>
      </c>
      <c r="AL6" s="6" t="s">
        <v>249</v>
      </c>
      <c r="AM6" s="6" t="s">
        <v>251</v>
      </c>
      <c r="AN6" s="6" t="s">
        <v>253</v>
      </c>
      <c r="AO6" s="6" t="s">
        <v>255</v>
      </c>
      <c r="AP6" s="6" t="s">
        <v>258</v>
      </c>
      <c r="AQ6" s="6" t="s">
        <v>261</v>
      </c>
      <c r="AR6" s="6" t="s">
        <v>263</v>
      </c>
      <c r="AS6" s="6" t="s">
        <v>265</v>
      </c>
      <c r="AT6" s="6" t="s">
        <v>267</v>
      </c>
      <c r="AU6" s="6" t="s">
        <v>269</v>
      </c>
      <c r="AV6" s="6" t="s">
        <v>271</v>
      </c>
      <c r="AW6" s="6" t="s">
        <v>273</v>
      </c>
      <c r="AX6" s="6" t="s">
        <v>275</v>
      </c>
      <c r="AY6" s="6" t="s">
        <v>277</v>
      </c>
      <c r="AZ6" s="6" t="s">
        <v>279</v>
      </c>
      <c r="BA6" s="6" t="s">
        <v>281</v>
      </c>
      <c r="BB6" s="6" t="s">
        <v>284</v>
      </c>
      <c r="BC6" s="6" t="s">
        <v>287</v>
      </c>
      <c r="BD6" s="6" t="s">
        <v>289</v>
      </c>
      <c r="BE6" s="6" t="s">
        <v>291</v>
      </c>
      <c r="BF6" s="6" t="s">
        <v>294</v>
      </c>
      <c r="BG6" s="6" t="s">
        <v>297</v>
      </c>
      <c r="BH6" s="6" t="s">
        <v>329</v>
      </c>
      <c r="BI6" s="6" t="s">
        <v>330</v>
      </c>
      <c r="BJ6" s="6" t="s">
        <v>331</v>
      </c>
      <c r="BK6" s="6" t="s">
        <v>332</v>
      </c>
      <c r="BL6" s="6" t="s">
        <v>333</v>
      </c>
      <c r="BM6" s="6" t="s">
        <v>334</v>
      </c>
      <c r="BN6" s="6" t="s">
        <v>335</v>
      </c>
      <c r="BO6" s="6" t="s">
        <v>336</v>
      </c>
      <c r="BP6" s="6" t="s">
        <v>337</v>
      </c>
      <c r="BQ6" s="6" t="s">
        <v>338</v>
      </c>
      <c r="BR6" s="6" t="s">
        <v>339</v>
      </c>
      <c r="BS6" s="6" t="s">
        <v>340</v>
      </c>
      <c r="BT6" s="6" t="s">
        <v>346</v>
      </c>
      <c r="BU6" s="6" t="s">
        <v>347</v>
      </c>
      <c r="BV6" s="6" t="s">
        <v>348</v>
      </c>
      <c r="BW6" s="6" t="s">
        <v>349</v>
      </c>
      <c r="BX6" s="6" t="s">
        <v>350</v>
      </c>
      <c r="BY6" s="6" t="s">
        <v>351</v>
      </c>
      <c r="BZ6" s="6" t="s">
        <v>352</v>
      </c>
      <c r="CA6" s="6" t="s">
        <v>353</v>
      </c>
      <c r="CB6" s="6" t="s">
        <v>354</v>
      </c>
      <c r="CC6" s="6" t="s">
        <v>355</v>
      </c>
      <c r="CD6" s="6" t="s">
        <v>356</v>
      </c>
      <c r="CE6" s="6" t="s">
        <v>357</v>
      </c>
      <c r="CF6" s="6" t="s">
        <v>358</v>
      </c>
      <c r="CG6" s="6" t="s">
        <v>359</v>
      </c>
      <c r="CH6" s="6" t="s">
        <v>360</v>
      </c>
      <c r="CI6" s="6" t="s">
        <v>361</v>
      </c>
      <c r="CJ6" s="6" t="s">
        <v>362</v>
      </c>
      <c r="CK6" s="6" t="s">
        <v>363</v>
      </c>
      <c r="CL6" s="6" t="s">
        <v>364</v>
      </c>
      <c r="CM6" s="6" t="s">
        <v>365</v>
      </c>
      <c r="CN6" s="6" t="s">
        <v>366</v>
      </c>
      <c r="CO6" s="6" t="s">
        <v>367</v>
      </c>
      <c r="CP6" s="6" t="s">
        <v>368</v>
      </c>
      <c r="CQ6" s="6" t="s">
        <v>369</v>
      </c>
      <c r="CR6" s="6" t="s">
        <v>370</v>
      </c>
      <c r="CS6" s="6" t="s">
        <v>371</v>
      </c>
      <c r="CT6" s="6" t="s">
        <v>372</v>
      </c>
      <c r="CU6" s="6" t="s">
        <v>373</v>
      </c>
      <c r="CV6" s="6" t="s">
        <v>374</v>
      </c>
      <c r="CW6" s="6" t="s">
        <v>375</v>
      </c>
      <c r="CX6" s="6" t="s">
        <v>376</v>
      </c>
      <c r="CY6" s="6" t="s">
        <v>377</v>
      </c>
      <c r="CZ6" s="6" t="s">
        <v>378</v>
      </c>
      <c r="DA6" s="6" t="s">
        <v>379</v>
      </c>
      <c r="DB6" s="6" t="s">
        <v>380</v>
      </c>
      <c r="DC6" s="6" t="s">
        <v>381</v>
      </c>
      <c r="DD6" s="6" t="s">
        <v>382</v>
      </c>
      <c r="DE6" s="6" t="s">
        <v>383</v>
      </c>
      <c r="DF6" s="6" t="s">
        <v>384</v>
      </c>
      <c r="DG6" s="6" t="s">
        <v>385</v>
      </c>
      <c r="DH6" s="6" t="s">
        <v>386</v>
      </c>
      <c r="DI6" s="6" t="s">
        <v>387</v>
      </c>
      <c r="DJ6" s="6" t="s">
        <v>388</v>
      </c>
      <c r="DK6" s="6" t="s">
        <v>389</v>
      </c>
      <c r="DL6" s="6" t="s">
        <v>390</v>
      </c>
      <c r="DM6" s="6" t="s">
        <v>391</v>
      </c>
      <c r="DN6" s="6" t="s">
        <v>392</v>
      </c>
      <c r="DO6" s="6" t="s">
        <v>393</v>
      </c>
      <c r="DP6" s="6" t="s">
        <v>394</v>
      </c>
      <c r="DQ6" s="6" t="s">
        <v>395</v>
      </c>
      <c r="DR6" s="6" t="s">
        <v>396</v>
      </c>
      <c r="DS6" s="6" t="s">
        <v>397</v>
      </c>
      <c r="DT6" s="6" t="s">
        <v>398</v>
      </c>
      <c r="DU6" s="6" t="s">
        <v>399</v>
      </c>
      <c r="DV6" s="6" t="s">
        <v>400</v>
      </c>
      <c r="DW6" s="6" t="s">
        <v>401</v>
      </c>
      <c r="DX6" s="6" t="s">
        <v>402</v>
      </c>
      <c r="DY6" s="6" t="s">
        <v>403</v>
      </c>
      <c r="DZ6" s="6" t="s">
        <v>404</v>
      </c>
      <c r="EA6" s="6" t="s">
        <v>405</v>
      </c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 t="s">
        <v>406</v>
      </c>
      <c r="ER6" s="6" t="s">
        <v>407</v>
      </c>
      <c r="ES6" s="6" t="s">
        <v>408</v>
      </c>
    </row>
    <row r="7" spans="1:149" x14ac:dyDescent="0.4">
      <c r="A7" t="s">
        <v>416</v>
      </c>
      <c r="B7" s="8">
        <f>'A-1裏(一般会計）'!E9</f>
        <v>0</v>
      </c>
      <c r="C7" s="8">
        <f>'A-1裏(一般会計）'!E10</f>
        <v>0</v>
      </c>
      <c r="D7" s="8">
        <f>'A-1裏(一般会計）'!E11</f>
        <v>0</v>
      </c>
      <c r="E7" s="8">
        <f>'A-1裏(一般会計）'!E12</f>
        <v>0</v>
      </c>
      <c r="F7" s="8">
        <f>'A-1裏(一般会計）'!E13</f>
        <v>0</v>
      </c>
      <c r="G7" s="8">
        <f>'A-1裏(一般会計）'!E14</f>
        <v>0</v>
      </c>
      <c r="H7" s="8">
        <f>'A-1裏(一般会計）'!E15</f>
        <v>0</v>
      </c>
      <c r="I7" s="8">
        <f>'A-1裏(一般会計）'!E16</f>
        <v>0</v>
      </c>
      <c r="J7" s="8">
        <f>'A-1裏(一般会計）'!E17</f>
        <v>0</v>
      </c>
      <c r="K7" s="8">
        <f>'A-1裏(一般会計）'!E18</f>
        <v>0</v>
      </c>
      <c r="L7" s="8">
        <f>'A-1裏(一般会計）'!E19</f>
        <v>0</v>
      </c>
      <c r="M7" s="8">
        <f>'A-1裏(一般会計）'!E20</f>
        <v>0</v>
      </c>
      <c r="N7" s="8">
        <f>'A-1裏(一般会計）'!E21</f>
        <v>0</v>
      </c>
      <c r="O7" s="8">
        <f>'A-1裏(一般会計）'!E22</f>
        <v>0</v>
      </c>
      <c r="P7" s="8">
        <f>'A-1裏(一般会計）'!E23</f>
        <v>0</v>
      </c>
      <c r="Q7" s="8">
        <f>'A-1裏(一般会計）'!E24</f>
        <v>0</v>
      </c>
      <c r="R7" s="8">
        <f>'A-1裏(一般会計）'!E25</f>
        <v>0</v>
      </c>
      <c r="S7" s="8">
        <f>'A-1裏(一般会計）'!E26</f>
        <v>0</v>
      </c>
      <c r="T7" s="8">
        <f>'A-1裏(一般会計）'!E27</f>
        <v>0</v>
      </c>
      <c r="U7" s="8">
        <f>'A-1裏(一般会計）'!E28</f>
        <v>0</v>
      </c>
      <c r="V7" s="8">
        <f>'A-1裏(一般会計）'!E29</f>
        <v>0</v>
      </c>
      <c r="W7" s="8">
        <f>'A-1裏(一般会計）'!E30</f>
        <v>0</v>
      </c>
      <c r="X7" s="8">
        <f>'A-1裏(一般会計）'!E31</f>
        <v>0</v>
      </c>
      <c r="Y7" s="8">
        <f>'A-1裏(一般会計）'!E32</f>
        <v>0</v>
      </c>
      <c r="Z7" s="8">
        <f>'A-1裏(一般会計）'!E33</f>
        <v>0</v>
      </c>
      <c r="AA7" s="8">
        <f>'A-1裏(一般会計）'!E34</f>
        <v>0</v>
      </c>
      <c r="AB7" s="8">
        <f>'A-1裏(一般会計）'!E35</f>
        <v>0</v>
      </c>
      <c r="AC7" s="8">
        <f>'A-1裏(一般会計）'!E36</f>
        <v>0</v>
      </c>
      <c r="AD7" s="8">
        <f>'A-1裏(一般会計）'!E37</f>
        <v>0</v>
      </c>
      <c r="AE7" s="8">
        <f>'A-1裏(一般会計）'!E38</f>
        <v>0</v>
      </c>
      <c r="AF7" s="8">
        <f>'A-1裏(一般会計）'!E39</f>
        <v>0</v>
      </c>
      <c r="AG7" s="8">
        <f>'A-1裏(一般会計）'!E40</f>
        <v>0</v>
      </c>
      <c r="AH7" s="8">
        <f>'A-1裏(一般会計）'!E41</f>
        <v>0</v>
      </c>
      <c r="AI7" s="8">
        <f>'A-1裏(一般会計）'!E42</f>
        <v>0</v>
      </c>
      <c r="AJ7" s="8">
        <f>'A-1裏(一般会計）'!E43</f>
        <v>0</v>
      </c>
      <c r="AK7" s="8">
        <f>'A-1裏(一般会計）'!E44</f>
        <v>0</v>
      </c>
      <c r="AL7" s="8">
        <f>'A-1裏(一般会計）'!E45</f>
        <v>0</v>
      </c>
      <c r="AM7" s="8">
        <f>'A-1裏(一般会計）'!E46</f>
        <v>0</v>
      </c>
      <c r="AN7" s="8">
        <f>'A-1裏(一般会計）'!E47</f>
        <v>0</v>
      </c>
      <c r="AO7" s="8">
        <f>'A-1裏(一般会計）'!E48</f>
        <v>0</v>
      </c>
      <c r="AP7" s="8">
        <f>'A-1裏(一般会計）'!E49</f>
        <v>0</v>
      </c>
      <c r="AQ7" s="8">
        <f>'A-1裏(一般会計）'!E50</f>
        <v>0</v>
      </c>
      <c r="AR7" s="8">
        <f>'A-1裏(一般会計）'!E51</f>
        <v>0</v>
      </c>
      <c r="AS7" s="8">
        <f>'A-1裏(一般会計）'!E52</f>
        <v>0</v>
      </c>
      <c r="AT7" s="8">
        <f>'A-1裏(一般会計）'!E53</f>
        <v>0</v>
      </c>
      <c r="AU7" s="8">
        <f>'A-1裏(一般会計）'!E54</f>
        <v>0</v>
      </c>
      <c r="AV7" s="8">
        <f>'A-1裏(一般会計）'!E55</f>
        <v>0</v>
      </c>
      <c r="AW7" s="8">
        <f>'A-1裏(一般会計）'!E56</f>
        <v>0</v>
      </c>
      <c r="AX7" s="8">
        <f>'A-1裏(一般会計）'!E57</f>
        <v>0</v>
      </c>
      <c r="AY7" s="8">
        <f>'A-1裏(一般会計）'!E58</f>
        <v>0</v>
      </c>
      <c r="AZ7" s="8">
        <f>'A-1裏(一般会計）'!E59</f>
        <v>0</v>
      </c>
      <c r="BA7" s="8">
        <f>'A-1裏(一般会計）'!E60</f>
        <v>0</v>
      </c>
      <c r="BB7" s="8">
        <f>'A-1裏(一般会計）'!E61</f>
        <v>0</v>
      </c>
      <c r="BC7" s="8">
        <f>'A-1裏(一般会計）'!E62</f>
        <v>0</v>
      </c>
      <c r="BD7" s="8">
        <f>'A-1裏(一般会計）'!E63</f>
        <v>0</v>
      </c>
      <c r="BE7" s="8">
        <f>'A-1裏(一般会計）'!E64</f>
        <v>0</v>
      </c>
      <c r="BF7" s="8">
        <f>'A-1裏(一般会計）'!E65</f>
        <v>0</v>
      </c>
      <c r="BG7" s="8">
        <f>'A-1裏(一般会計）'!E66</f>
        <v>0</v>
      </c>
      <c r="BH7" s="8">
        <f>'A-1裏(一般会計）'!$L9</f>
        <v>0</v>
      </c>
      <c r="BI7" s="8">
        <f>'A-1裏(一般会計）'!$L11</f>
        <v>0</v>
      </c>
      <c r="BJ7" s="8">
        <f>'A-1裏(一般会計）'!$L13</f>
        <v>0</v>
      </c>
      <c r="BK7" s="8">
        <f>'A-1裏(一般会計）'!$L15</f>
        <v>0</v>
      </c>
      <c r="BL7" s="8">
        <f>'A-1裏(一般会計）'!$L17</f>
        <v>0</v>
      </c>
      <c r="BM7" s="8">
        <f>'A-1裏(一般会計）'!$L19</f>
        <v>0</v>
      </c>
      <c r="BN7" s="9">
        <f>'A-1裏(一般会計）'!$L21</f>
        <v>0</v>
      </c>
      <c r="BO7" s="8">
        <f>'A-1裏(一般会計）'!$N9</f>
        <v>0</v>
      </c>
      <c r="BP7" s="8">
        <f>'A-1裏(一般会計）'!$N11</f>
        <v>0</v>
      </c>
      <c r="BQ7" s="8">
        <f>'A-1裏(一般会計）'!$N13</f>
        <v>0</v>
      </c>
      <c r="BR7" s="8">
        <f>'A-1裏(一般会計）'!$N15</f>
        <v>0</v>
      </c>
      <c r="BS7" s="8">
        <f>'A-1裏(一般会計）'!$N17</f>
        <v>0</v>
      </c>
      <c r="BT7" s="8">
        <f>'A-1裏(一般会計）'!$N19</f>
        <v>0</v>
      </c>
      <c r="BU7" s="9">
        <f>'A-1裏(一般会計）'!$N21</f>
        <v>0</v>
      </c>
      <c r="BV7" s="8">
        <f>'A-1裏(一般会計）'!$P9</f>
        <v>0</v>
      </c>
      <c r="BW7" s="8">
        <f>'A-1裏(一般会計）'!$P11</f>
        <v>0</v>
      </c>
      <c r="BX7" s="8">
        <f>'A-1裏(一般会計）'!$P13</f>
        <v>0</v>
      </c>
      <c r="BY7" s="8">
        <f>'A-1裏(一般会計）'!$P15</f>
        <v>0</v>
      </c>
      <c r="BZ7" s="8">
        <f>'A-1裏(一般会計）'!$P17</f>
        <v>0</v>
      </c>
      <c r="CA7" s="8">
        <f>'A-1裏(一般会計）'!$P19</f>
        <v>0</v>
      </c>
      <c r="CB7" s="9">
        <f>'A-1裏(一般会計）'!$P21</f>
        <v>0</v>
      </c>
      <c r="CC7" s="8">
        <f>'A-1裏(一般会計）'!L27</f>
        <v>0</v>
      </c>
      <c r="CD7" s="8">
        <f>'A-1裏(一般会計）'!L28</f>
        <v>0</v>
      </c>
      <c r="CE7" s="8">
        <f>'A-1裏(一般会計）'!L29</f>
        <v>0</v>
      </c>
      <c r="CF7" s="8">
        <f>'A-1裏(一般会計）'!L30</f>
        <v>0</v>
      </c>
      <c r="CG7" s="8">
        <f>'A-1裏(一般会計）'!L31</f>
        <v>0</v>
      </c>
      <c r="CH7" s="8">
        <f>'A-1裏(一般会計）'!L32</f>
        <v>0</v>
      </c>
      <c r="CI7" s="8">
        <f>'A-1裏(一般会計）'!L33</f>
        <v>0</v>
      </c>
      <c r="CJ7" s="8">
        <f>'A-1裏(一般会計）'!L34</f>
        <v>0</v>
      </c>
      <c r="CK7" s="8">
        <f>'A-1裏(一般会計）'!L35</f>
        <v>0</v>
      </c>
      <c r="CL7" s="8">
        <f>'A-1裏(一般会計）'!L36</f>
        <v>0</v>
      </c>
      <c r="CM7" s="8">
        <f>'A-1裏(一般会計）'!L37</f>
        <v>0</v>
      </c>
      <c r="CN7" s="8">
        <f>'A-1裏(一般会計）'!L39</f>
        <v>0</v>
      </c>
      <c r="CO7" s="8">
        <f>'A-1裏(一般会計）'!L40</f>
        <v>0</v>
      </c>
      <c r="CP7" s="8">
        <f>'A-1裏(一般会計）'!L41</f>
        <v>0</v>
      </c>
      <c r="CQ7" s="8">
        <f>'A-1裏(一般会計）'!L42</f>
        <v>0</v>
      </c>
      <c r="CR7" s="8">
        <f>'A-1裏(一般会計）'!L43</f>
        <v>0</v>
      </c>
      <c r="CS7" s="8">
        <f>'A-1裏(一般会計）'!L46</f>
        <v>0</v>
      </c>
      <c r="CT7" s="8">
        <f>'A-1裏(一般会計）'!$N27</f>
        <v>0</v>
      </c>
      <c r="CU7" s="8">
        <f>'A-1裏(一般会計）'!$N28</f>
        <v>0</v>
      </c>
      <c r="CV7" s="8">
        <f>'A-1裏(一般会計）'!$N29</f>
        <v>0</v>
      </c>
      <c r="CW7" s="8">
        <f>'A-1裏(一般会計）'!$N30</f>
        <v>0</v>
      </c>
      <c r="CX7" s="8">
        <f>'A-1裏(一般会計）'!$N31</f>
        <v>0</v>
      </c>
      <c r="CY7" s="8">
        <f>'A-1裏(一般会計）'!$N32</f>
        <v>0</v>
      </c>
      <c r="CZ7" s="8">
        <f>'A-1裏(一般会計）'!$N33</f>
        <v>0</v>
      </c>
      <c r="DA7" s="8">
        <f>'A-1裏(一般会計）'!$N34</f>
        <v>0</v>
      </c>
      <c r="DB7" s="8">
        <f>'A-1裏(一般会計）'!$N35</f>
        <v>0</v>
      </c>
      <c r="DC7" s="8">
        <f>'A-1裏(一般会計）'!$N36</f>
        <v>0</v>
      </c>
      <c r="DD7" s="8">
        <f>'A-1裏(一般会計）'!$N37</f>
        <v>0</v>
      </c>
      <c r="DE7" s="8">
        <f>'A-1裏(一般会計）'!$N39</f>
        <v>0</v>
      </c>
      <c r="DF7" s="8">
        <f>'A-1裏(一般会計）'!$N40</f>
        <v>0</v>
      </c>
      <c r="DG7" s="8">
        <f>'A-1裏(一般会計）'!$N41</f>
        <v>0</v>
      </c>
      <c r="DH7" s="8">
        <f>'A-1裏(一般会計）'!$N42</f>
        <v>0</v>
      </c>
      <c r="DI7" s="8">
        <f>'A-1裏(一般会計）'!$N43</f>
        <v>0</v>
      </c>
      <c r="DJ7" s="8">
        <f>'A-1裏(一般会計）'!$N46</f>
        <v>0</v>
      </c>
      <c r="DK7" s="9">
        <f>'A-1裏(一般会計）'!$P27</f>
        <v>0</v>
      </c>
      <c r="DL7" s="9">
        <f>'A-1裏(一般会計）'!$P28</f>
        <v>0</v>
      </c>
      <c r="DM7" s="9">
        <f>'A-1裏(一般会計）'!$P29</f>
        <v>0</v>
      </c>
      <c r="DN7" s="9">
        <f>'A-1裏(一般会計）'!$P30</f>
        <v>0</v>
      </c>
      <c r="DO7" s="9">
        <f>'A-1裏(一般会計）'!$P31</f>
        <v>0</v>
      </c>
      <c r="DP7" s="9">
        <f>'A-1裏(一般会計）'!$P32</f>
        <v>0</v>
      </c>
      <c r="DQ7" s="9">
        <f>'A-1裏(一般会計）'!$P33</f>
        <v>0</v>
      </c>
      <c r="DR7" s="9">
        <f>'A-1裏(一般会計）'!$P34</f>
        <v>0</v>
      </c>
      <c r="DS7" s="9">
        <f>'A-1裏(一般会計）'!$P35</f>
        <v>0</v>
      </c>
      <c r="DT7" s="9">
        <f>'A-1裏(一般会計）'!$P36</f>
        <v>0</v>
      </c>
      <c r="DU7" s="9">
        <f>'A-1裏(一般会計）'!$P37</f>
        <v>0</v>
      </c>
      <c r="DV7" s="9">
        <f>'A-1裏(一般会計）'!$P39</f>
        <v>0</v>
      </c>
      <c r="DW7" s="9">
        <f>'A-1裏(一般会計）'!$P40</f>
        <v>0</v>
      </c>
      <c r="DX7" s="9">
        <f>'A-1裏(一般会計）'!$P41</f>
        <v>0</v>
      </c>
      <c r="DY7" s="9">
        <f>'A-1裏(一般会計）'!$P42</f>
        <v>0</v>
      </c>
      <c r="DZ7" s="9">
        <f>'A-1裏(一般会計）'!$P43</f>
        <v>0</v>
      </c>
      <c r="EA7" s="9">
        <f>'A-1裏(一般会計）'!$P46</f>
        <v>0</v>
      </c>
      <c r="EB7" s="9">
        <f>'A-1裏(一般会計）'!$I51</f>
        <v>0</v>
      </c>
      <c r="EC7" s="8">
        <f>'A-1裏(一般会計）'!$N51</f>
        <v>0</v>
      </c>
      <c r="ED7" s="9">
        <f>'A-1裏(一般会計）'!$I52</f>
        <v>0</v>
      </c>
      <c r="EE7" s="8">
        <f>'A-1裏(一般会計）'!$N52</f>
        <v>0</v>
      </c>
      <c r="EF7" s="9">
        <f>'A-1裏(一般会計）'!$I53</f>
        <v>0</v>
      </c>
      <c r="EG7" s="8">
        <f>'A-1裏(一般会計）'!$N53</f>
        <v>0</v>
      </c>
      <c r="EH7" s="9">
        <f>'A-1裏(一般会計）'!$I54</f>
        <v>0</v>
      </c>
      <c r="EI7" s="8">
        <f>'A-1裏(一般会計）'!$N54</f>
        <v>0</v>
      </c>
      <c r="EJ7" s="9">
        <f>'A-1裏(一般会計）'!$I55</f>
        <v>0</v>
      </c>
      <c r="EK7" s="8">
        <f>'A-1裏(一般会計）'!$N55</f>
        <v>0</v>
      </c>
      <c r="EL7" s="9">
        <f>'A-1裏(一般会計）'!$I56</f>
        <v>0</v>
      </c>
      <c r="EM7" s="8">
        <f>'A-1裏(一般会計）'!$N56</f>
        <v>0</v>
      </c>
      <c r="EN7" s="9">
        <f>'A-1裏(一般会計）'!$I57</f>
        <v>0</v>
      </c>
      <c r="EO7" s="8">
        <f>'A-1裏(一般会計）'!$N57</f>
        <v>0</v>
      </c>
      <c r="EP7" s="9">
        <f>'A-1裏(一般会計）'!$N58</f>
        <v>0</v>
      </c>
      <c r="EQ7" s="8">
        <f>'A-1裏(一般会計）'!N62</f>
        <v>0</v>
      </c>
      <c r="ER7" s="8">
        <f>'A-1裏(一般会計）'!N65</f>
        <v>0</v>
      </c>
      <c r="ES7" s="8">
        <f>'A-1裏(一般会計）'!N66</f>
        <v>0</v>
      </c>
    </row>
    <row r="8" spans="1:149" x14ac:dyDescent="0.4">
      <c r="B8" s="7"/>
      <c r="BB8" s="7"/>
      <c r="CC8" s="7"/>
      <c r="CT8" s="7"/>
    </row>
    <row r="9" spans="1:149" x14ac:dyDescent="0.4">
      <c r="B9" t="s">
        <v>468</v>
      </c>
      <c r="BB9" s="7"/>
      <c r="CC9" s="7"/>
      <c r="CT9" s="7"/>
    </row>
    <row r="10" spans="1:149" x14ac:dyDescent="0.4">
      <c r="B10" s="7"/>
      <c r="BB10" s="7"/>
      <c r="CC10" s="7"/>
      <c r="CT10" s="7"/>
    </row>
    <row r="11" spans="1:149" x14ac:dyDescent="0.4">
      <c r="B11" s="7"/>
      <c r="BB11" s="7"/>
      <c r="CC11" s="7"/>
      <c r="CT11" s="7"/>
    </row>
    <row r="12" spans="1:149" x14ac:dyDescent="0.4">
      <c r="B12" s="7"/>
      <c r="BB12" s="7"/>
      <c r="CC12" s="7"/>
      <c r="CT12" s="7"/>
    </row>
    <row r="13" spans="1:149" x14ac:dyDescent="0.4">
      <c r="B13" s="7"/>
      <c r="CC13" s="7"/>
      <c r="CT13" s="7"/>
    </row>
    <row r="14" spans="1:149" x14ac:dyDescent="0.4">
      <c r="B14" s="7"/>
      <c r="CC14" s="7"/>
      <c r="CT14" s="7"/>
    </row>
    <row r="15" spans="1:149" x14ac:dyDescent="0.4">
      <c r="B15" s="7"/>
      <c r="CC15" s="7"/>
      <c r="CT15" s="7"/>
    </row>
    <row r="16" spans="1:149" x14ac:dyDescent="0.4">
      <c r="B16" s="7"/>
      <c r="CC16" s="7"/>
      <c r="CT16" s="7"/>
    </row>
    <row r="17" spans="2:98" x14ac:dyDescent="0.4">
      <c r="B17" s="7"/>
      <c r="CC17" s="7"/>
      <c r="CT17" s="7"/>
    </row>
    <row r="18" spans="2:98" x14ac:dyDescent="0.4">
      <c r="B18" s="7"/>
      <c r="CC18" s="7"/>
      <c r="CT18" s="7"/>
    </row>
    <row r="19" spans="2:98" x14ac:dyDescent="0.4">
      <c r="B19" s="7"/>
      <c r="CC19" s="7"/>
      <c r="CT19" s="7"/>
    </row>
    <row r="20" spans="2:98" x14ac:dyDescent="0.4">
      <c r="B20" s="7"/>
      <c r="CC20" s="7"/>
      <c r="CT20" s="7"/>
    </row>
    <row r="21" spans="2:98" x14ac:dyDescent="0.4">
      <c r="B21" s="7"/>
      <c r="CC21" s="7"/>
      <c r="CT21" s="7"/>
    </row>
    <row r="22" spans="2:98" x14ac:dyDescent="0.4">
      <c r="B22" s="7"/>
      <c r="CC22" s="7"/>
      <c r="CT22" s="7"/>
    </row>
    <row r="23" spans="2:98" x14ac:dyDescent="0.4">
      <c r="B23" s="7"/>
      <c r="CC23" s="7"/>
      <c r="CT23" s="7"/>
    </row>
    <row r="24" spans="2:98" x14ac:dyDescent="0.4">
      <c r="B24" s="7"/>
    </row>
    <row r="25" spans="2:98" x14ac:dyDescent="0.4">
      <c r="B25" s="7"/>
    </row>
    <row r="26" spans="2:98" x14ac:dyDescent="0.4">
      <c r="B26" s="7"/>
    </row>
    <row r="27" spans="2:98" x14ac:dyDescent="0.4">
      <c r="B27" s="7"/>
    </row>
    <row r="28" spans="2:98" x14ac:dyDescent="0.4">
      <c r="B28" s="7"/>
    </row>
    <row r="29" spans="2:98" x14ac:dyDescent="0.4">
      <c r="B29" s="7"/>
    </row>
    <row r="30" spans="2:98" x14ac:dyDescent="0.4">
      <c r="B30" s="7"/>
    </row>
    <row r="31" spans="2:98" x14ac:dyDescent="0.4">
      <c r="B31" s="7"/>
    </row>
    <row r="32" spans="2:98" x14ac:dyDescent="0.4">
      <c r="B32" s="7"/>
    </row>
    <row r="33" spans="2:2" x14ac:dyDescent="0.4">
      <c r="B33" s="7"/>
    </row>
    <row r="34" spans="2:2" x14ac:dyDescent="0.4">
      <c r="B34" s="7"/>
    </row>
    <row r="35" spans="2:2" x14ac:dyDescent="0.4">
      <c r="B35" s="7"/>
    </row>
    <row r="36" spans="2:2" x14ac:dyDescent="0.4">
      <c r="B36" s="7"/>
    </row>
    <row r="37" spans="2:2" x14ac:dyDescent="0.4">
      <c r="B37" s="7"/>
    </row>
    <row r="38" spans="2:2" x14ac:dyDescent="0.4">
      <c r="B38" s="7"/>
    </row>
    <row r="39" spans="2:2" x14ac:dyDescent="0.4">
      <c r="B39" s="7"/>
    </row>
    <row r="40" spans="2:2" x14ac:dyDescent="0.4">
      <c r="B40" s="7"/>
    </row>
    <row r="41" spans="2:2" x14ac:dyDescent="0.4">
      <c r="B41" s="7"/>
    </row>
    <row r="42" spans="2:2" x14ac:dyDescent="0.4">
      <c r="B42" s="7"/>
    </row>
    <row r="43" spans="2:2" x14ac:dyDescent="0.4">
      <c r="B43" s="7"/>
    </row>
    <row r="44" spans="2:2" x14ac:dyDescent="0.4">
      <c r="B44" s="7"/>
    </row>
    <row r="45" spans="2:2" x14ac:dyDescent="0.4">
      <c r="B45" s="7"/>
    </row>
    <row r="46" spans="2:2" x14ac:dyDescent="0.4">
      <c r="B46" s="7"/>
    </row>
    <row r="47" spans="2:2" x14ac:dyDescent="0.4">
      <c r="B47" s="7"/>
    </row>
    <row r="48" spans="2:2" x14ac:dyDescent="0.4">
      <c r="B48" s="7"/>
    </row>
    <row r="49" spans="2:2" x14ac:dyDescent="0.4">
      <c r="B49" s="7"/>
    </row>
    <row r="50" spans="2:2" x14ac:dyDescent="0.4">
      <c r="B50" s="7"/>
    </row>
    <row r="51" spans="2:2" x14ac:dyDescent="0.4">
      <c r="B51" s="7"/>
    </row>
    <row r="52" spans="2:2" x14ac:dyDescent="0.4">
      <c r="B52" s="7"/>
    </row>
    <row r="53" spans="2:2" x14ac:dyDescent="0.4">
      <c r="B53" s="7"/>
    </row>
    <row r="54" spans="2:2" x14ac:dyDescent="0.4">
      <c r="B54" s="7"/>
    </row>
    <row r="55" spans="2:2" x14ac:dyDescent="0.4">
      <c r="B55" s="7"/>
    </row>
    <row r="56" spans="2:2" x14ac:dyDescent="0.4">
      <c r="B56" s="7"/>
    </row>
    <row r="57" spans="2:2" x14ac:dyDescent="0.4">
      <c r="B57" s="7"/>
    </row>
    <row r="58" spans="2:2" x14ac:dyDescent="0.4">
      <c r="B58" s="7"/>
    </row>
    <row r="59" spans="2:2" x14ac:dyDescent="0.4">
      <c r="B59" s="7"/>
    </row>
    <row r="60" spans="2:2" x14ac:dyDescent="0.4">
      <c r="B60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A-1表(一般会計）</vt:lpstr>
      <vt:lpstr>A-1裏(一般会計）</vt:lpstr>
      <vt:lpstr>A-1表(一般会計）　集計</vt:lpstr>
      <vt:lpstr>A-1裏(一般会計）　集計</vt:lpstr>
      <vt:lpstr>'A-1表(一般会計）'!Print_Area</vt:lpstr>
      <vt:lpstr>'A-1裏(一般会計）'!Print_Area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2023-11-27T02:57:00Z</cp:lastPrinted>
  <dcterms:created xsi:type="dcterms:W3CDTF">2022-06-08T07:15:58Z</dcterms:created>
  <dcterms:modified xsi:type="dcterms:W3CDTF">2026-01-07T23:26:23Z</dcterms:modified>
</cp:coreProperties>
</file>