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1.90.96\長寿社会課\03_介護班\04_介護サービス班\03_指導・監督\31_居宅サービス事業所（訪問介護、訪問入浴介護、訪問看護、訪問リハ、居宅療養管理指導）\01　訪問介護\05訪問介護等サービス提供体制確保支援事業\R8\03_県要綱改正\02_施行\HP用\"/>
    </mc:Choice>
  </mc:AlternateContent>
  <xr:revisionPtr revIDLastSave="0" documentId="13_ncr:1_{D7AF251A-CDED-4A12-8EF6-1D627B910CAB}" xr6:coauthVersionLast="47" xr6:coauthVersionMax="47" xr10:uidLastSave="{00000000-0000-0000-0000-000000000000}"/>
  <bookViews>
    <workbookView xWindow="-108" yWindow="-108" windowWidth="23256" windowHeight="12456" xr2:uid="{F6F73821-75AF-4616-AB08-1234BBC8B409}"/>
  </bookViews>
  <sheets>
    <sheet name="参考様式（申請時添付書類）" sheetId="16" r:id="rId1"/>
    <sheet name="事前着手届" sheetId="18" r:id="rId2"/>
    <sheet name="様式第１号（交付申請）" sheetId="1" r:id="rId3"/>
    <sheet name="様式第2号（変更交付申請）" sheetId="7" r:id="rId4"/>
    <sheet name="様式第3号（実績報告）" sheetId="8" r:id="rId5"/>
    <sheet name="様式第4号（請求書）" sheetId="9" r:id="rId6"/>
    <sheet name="様式第5号（消費税等仕入控除額報告書）" sheetId="10" r:id="rId7"/>
    <sheet name="別紙１-1（事業計画書）" sheetId="11" r:id="rId8"/>
    <sheet name="別紙１-２（事業計画書）" sheetId="12" r:id="rId9"/>
    <sheet name="別紙１-３（協働化構成法人）" sheetId="13" r:id="rId10"/>
    <sheet name="別紙１-４（協働化事業所）" sheetId="14" r:id="rId11"/>
    <sheet name="別紙２（所要額調書）" sheetId="15" r:id="rId12"/>
    <sheet name="収支予算書" sheetId="17" r:id="rId13"/>
  </sheets>
  <definedNames>
    <definedName name="_xlnm.Print_Area" localSheetId="0">'参考様式（申請時添付書類）'!$A$1:$I$31</definedName>
    <definedName name="_xlnm.Print_Area" localSheetId="1">事前着手届!$A$1:$E$39</definedName>
    <definedName name="_xlnm.Print_Area" localSheetId="12">収支予算書!$A$1:$E$24</definedName>
    <definedName name="_xlnm.Print_Area" localSheetId="7">'別紙１-1（事業計画書）'!$A$1:$W$44</definedName>
    <definedName name="_xlnm.Print_Area" localSheetId="8">'別紙１-２（事業計画書）'!$A$1:$J$31</definedName>
    <definedName name="_xlnm.Print_Area" localSheetId="9">'別紙１-３（協働化構成法人）'!$A$1:$K$22</definedName>
    <definedName name="_xlnm.Print_Area" localSheetId="10">'別紙１-４（協働化事業所）'!$A$1:$K$25</definedName>
    <definedName name="_xlnm.Print_Area" localSheetId="11">'別紙２（所要額調書）'!$A$1:$L$29</definedName>
    <definedName name="_xlnm.Print_Area" localSheetId="2">'様式第１号（交付申請）'!$A$1:$E$27</definedName>
    <definedName name="_xlnm.Print_Area" localSheetId="3">'様式第2号（変更交付申請）'!$A$1:$E$32</definedName>
    <definedName name="_xlnm.Print_Area" localSheetId="4">'様式第3号（実績報告）'!$A$1:$E$28</definedName>
    <definedName name="_xlnm.Print_Area" localSheetId="5">'様式第4号（請求書）'!$A$1:$E$33</definedName>
    <definedName name="_xlnm.Print_Area" localSheetId="6">'様式第5号（消費税等仕入控除額報告書）'!$A$1:$E$30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8" l="1"/>
  <c r="D10" i="18"/>
  <c r="D9" i="18"/>
  <c r="E21" i="15"/>
  <c r="AF6" i="11"/>
  <c r="AA43" i="11"/>
  <c r="I6" i="11" l="1"/>
  <c r="H24" i="17"/>
  <c r="H7" i="17"/>
  <c r="D7" i="17"/>
  <c r="H14" i="17" l="1"/>
  <c r="H16" i="17" s="1"/>
  <c r="D24" i="17"/>
  <c r="D14" i="17" s="1"/>
  <c r="D16" i="17" s="1"/>
  <c r="I21" i="15" l="1"/>
  <c r="I18" i="15"/>
  <c r="J18" i="15" s="1"/>
  <c r="K18" i="15" s="1"/>
  <c r="I16" i="15"/>
  <c r="J16" i="15" s="1"/>
  <c r="K16" i="15" s="1"/>
  <c r="I12" i="15"/>
  <c r="I17" i="15"/>
  <c r="I20" i="15"/>
  <c r="I19" i="15"/>
  <c r="I13" i="15"/>
  <c r="I11" i="15"/>
  <c r="I4" i="14"/>
  <c r="I4" i="13"/>
  <c r="K23" i="15"/>
  <c r="K22" i="15"/>
  <c r="J23" i="15"/>
  <c r="J21" i="15" s="1"/>
  <c r="J22" i="15"/>
  <c r="H23" i="15"/>
  <c r="H22" i="15"/>
  <c r="H21" i="15" s="1"/>
  <c r="H20" i="15"/>
  <c r="H19" i="15"/>
  <c r="H18" i="15"/>
  <c r="H17" i="15"/>
  <c r="H15" i="15" s="1"/>
  <c r="H16" i="15"/>
  <c r="G14" i="15"/>
  <c r="H14" i="15"/>
  <c r="J14" i="15"/>
  <c r="K14" i="15" s="1"/>
  <c r="G20" i="15"/>
  <c r="J20" i="15"/>
  <c r="K20" i="15" s="1"/>
  <c r="I3" i="15"/>
  <c r="G21" i="15"/>
  <c r="F21" i="15"/>
  <c r="G19" i="15"/>
  <c r="J19" i="15" s="1"/>
  <c r="K19" i="15" s="1"/>
  <c r="G18" i="15"/>
  <c r="G17" i="15"/>
  <c r="G16" i="15"/>
  <c r="F15" i="15"/>
  <c r="E15" i="15"/>
  <c r="G13" i="15"/>
  <c r="H13" i="15" s="1"/>
  <c r="G12" i="15"/>
  <c r="H12" i="15" s="1"/>
  <c r="G11" i="15"/>
  <c r="F10" i="15"/>
  <c r="E10" i="15"/>
  <c r="E9" i="15" s="1"/>
  <c r="F9" i="15"/>
  <c r="C27" i="12"/>
  <c r="J26" i="12"/>
  <c r="J25" i="12"/>
  <c r="J24" i="12"/>
  <c r="J23" i="12"/>
  <c r="J22" i="12"/>
  <c r="J27" i="12" s="1"/>
  <c r="F13" i="12"/>
  <c r="D13" i="12"/>
  <c r="J12" i="12"/>
  <c r="H12" i="12"/>
  <c r="J11" i="12"/>
  <c r="H11" i="12"/>
  <c r="J10" i="12"/>
  <c r="H10" i="12"/>
  <c r="J9" i="12"/>
  <c r="H9" i="12"/>
  <c r="J8" i="12"/>
  <c r="J13" i="12" s="1"/>
  <c r="H8" i="12"/>
  <c r="H13" i="12" s="1"/>
  <c r="D43" i="11"/>
  <c r="I15" i="15" l="1"/>
  <c r="J13" i="15"/>
  <c r="K13" i="15" s="1"/>
  <c r="I10" i="15"/>
  <c r="J12" i="15"/>
  <c r="K12" i="15" s="1"/>
  <c r="G10" i="15"/>
  <c r="G9" i="15" s="1"/>
  <c r="H11" i="15"/>
  <c r="H10" i="15" s="1"/>
  <c r="H9" i="15" s="1"/>
  <c r="K21" i="15"/>
  <c r="G15" i="15"/>
  <c r="J17" i="15"/>
  <c r="I9" i="15" l="1"/>
  <c r="J11" i="15"/>
  <c r="J15" i="15"/>
  <c r="K17" i="15"/>
  <c r="K15" i="15" s="1"/>
  <c r="J10" i="15" l="1"/>
  <c r="J9" i="15" s="1"/>
  <c r="K11" i="15"/>
  <c r="K10" i="15" s="1"/>
  <c r="K9" i="15" s="1"/>
  <c r="C17" i="1" l="1"/>
  <c r="D10" i="10"/>
  <c r="D9" i="10"/>
  <c r="D8" i="10"/>
  <c r="D10" i="9"/>
  <c r="D9" i="9"/>
  <c r="D8" i="9"/>
  <c r="D10" i="8"/>
  <c r="D9" i="8"/>
  <c r="D8" i="8"/>
  <c r="D10" i="7"/>
  <c r="D9" i="7"/>
  <c r="D8" i="7"/>
  <c r="C28" i="7"/>
  <c r="C18" i="9" s="1"/>
  <c r="C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007462</author>
  </authors>
  <commentList>
    <comment ref="AF17" authorId="0" shapeId="0" xr:uid="{CCE05DE2-DAF3-4244-9CD1-38B9DA4DC93B}">
      <text>
        <r>
          <rPr>
            <b/>
            <sz val="9"/>
            <color indexed="81"/>
            <rFont val="MS P ゴシック"/>
            <family val="3"/>
            <charset val="128"/>
          </rPr>
          <t xml:space="preserve">2026/4/1のように入力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007462</author>
  </authors>
  <commentList>
    <comment ref="I6" authorId="0" shapeId="0" xr:uid="{AD212646-3072-41C5-9831-FB60769A34EE}">
      <text>
        <r>
          <rPr>
            <b/>
            <sz val="12"/>
            <color indexed="81"/>
            <rFont val="MS P ゴシック"/>
            <family val="3"/>
            <charset val="128"/>
          </rPr>
          <t>１事業所当たりとしているので、２以上の事業所であれば、要修正</t>
        </r>
      </text>
    </comment>
    <comment ref="I14" authorId="0" shapeId="0" xr:uid="{CC0B0D85-1A02-41A6-95BE-E8D9E75A8A68}">
      <text>
        <r>
          <rPr>
            <b/>
            <sz val="12"/>
            <color indexed="81"/>
            <rFont val="MS P ゴシック"/>
            <family val="3"/>
            <charset val="128"/>
          </rPr>
          <t>県要綱別表3を参照し手打ちで入力</t>
        </r>
        <r>
          <rPr>
            <sz val="9"/>
            <color indexed="81"/>
            <rFont val="MS P ゴシック"/>
            <family val="3"/>
            <charset val="128"/>
          </rPr>
          <t xml:space="preserve">
</t>
        </r>
      </text>
    </comment>
    <comment ref="I17" authorId="0" shapeId="0" xr:uid="{6FC0F63E-F0E0-4242-9911-EE8EA53CEB56}">
      <text>
        <r>
          <rPr>
            <b/>
            <sz val="12"/>
            <color indexed="81"/>
            <rFont val="MS P ゴシック"/>
            <family val="3"/>
            <charset val="128"/>
          </rPr>
          <t xml:space="preserve">県要綱別表1を参照し手打ちで入力
</t>
        </r>
      </text>
    </comment>
    <comment ref="I22" authorId="0" shapeId="0" xr:uid="{F9806185-D09A-406C-B9DB-859D1996C853}">
      <text>
        <r>
          <rPr>
            <b/>
            <sz val="12"/>
            <color indexed="81"/>
            <rFont val="MS P ゴシック"/>
            <family val="3"/>
            <charset val="128"/>
          </rPr>
          <t>県要綱別表1を参照し手打ちで入力</t>
        </r>
        <r>
          <rPr>
            <sz val="9"/>
            <color indexed="81"/>
            <rFont val="MS P ゴシック"/>
            <family val="3"/>
            <charset val="128"/>
          </rPr>
          <t xml:space="preserve">
</t>
        </r>
      </text>
    </comment>
    <comment ref="I23" authorId="0" shapeId="0" xr:uid="{01B1E26C-C8DF-4A9D-A227-2DBEB64412AB}">
      <text>
        <r>
          <rPr>
            <b/>
            <sz val="12"/>
            <color indexed="81"/>
            <rFont val="MS P ゴシック"/>
            <family val="3"/>
            <charset val="128"/>
          </rPr>
          <t>県要綱別表1を参照し手打ちで入力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007462</author>
  </authors>
  <commentList>
    <comment ref="B2" authorId="0" shapeId="0" xr:uid="{13822932-BDAF-46B5-BC10-78EC749B7BDB}">
      <text>
        <r>
          <rPr>
            <b/>
            <sz val="9"/>
            <color indexed="81"/>
            <rFont val="MS P ゴシック"/>
            <family val="3"/>
            <charset val="128"/>
          </rPr>
          <t>参考様式につき、本様式を用いず、法人で使用している書式による提出可</t>
        </r>
      </text>
    </comment>
    <comment ref="C19" authorId="0" shapeId="0" xr:uid="{D5ADBAD7-0A09-49AC-8583-4358AE38A382}">
      <text>
        <r>
          <rPr>
            <b/>
            <sz val="9"/>
            <color indexed="81"/>
            <rFont val="MS P ゴシック"/>
            <family val="3"/>
            <charset val="128"/>
          </rPr>
          <t>区分の例
・賃金
・報酬
・印刷製本費
・旅費
・消耗品費
・委託料
・使用料及び賃借料
・負担金
・研修受講料
・備品購入費</t>
        </r>
      </text>
    </comment>
    <comment ref="G19" authorId="0" shapeId="0" xr:uid="{749EFE93-0B7D-4404-88C2-0CEF19EF86A3}">
      <text>
        <r>
          <rPr>
            <b/>
            <sz val="9"/>
            <color indexed="81"/>
            <rFont val="MS P ゴシック"/>
            <family val="3"/>
            <charset val="128"/>
          </rPr>
          <t xml:space="preserve">区分の例
・賃金
・報酬
・印刷製本費
・旅費
・消耗品費
・委託料
・使用料及び賃借料
・負担金
・研修受講料
・備品購入費
</t>
        </r>
      </text>
    </comment>
  </commentList>
</comments>
</file>

<file path=xl/sharedStrings.xml><?xml version="1.0" encoding="utf-8"?>
<sst xmlns="http://schemas.openxmlformats.org/spreadsheetml/2006/main" count="493" uniqueCount="295">
  <si>
    <t>添付書類</t>
  </si>
  <si>
    <t>　１　訪問介護等サービス提供体制確保支援事業計画書（様式第１号別紙１）</t>
  </si>
  <si>
    <t>　２　訪問介護等サービス提供体制確保支援事業費補助金所要額調書（様式第１号別紙２）</t>
  </si>
  <si>
    <t>　３　見積書</t>
  </si>
  <si>
    <t>　４　補助事業に係る収支予算書（見込書）の抄本</t>
  </si>
  <si>
    <t>６　その他知事が必要と認めるもの</t>
  </si>
  <si>
    <t>３　添付書類</t>
  </si>
  <si>
    <t>１　訪問介護等サービス提供体制確保支援事業実績報告書（様式第３号別紙１）</t>
  </si>
  <si>
    <t>３　見積書、納品書、請求書及び支払いが分かるもの（写し）</t>
  </si>
  <si>
    <t>４　補助事業に係る収支決算書（見込書）の抄本</t>
  </si>
  <si>
    <t>５　その他知事が必要と認めるもの</t>
  </si>
  <si>
    <t>法人（事業者）名</t>
  </si>
  <si>
    <t>　　　　　　　</t>
    <phoneticPr fontId="19"/>
  </si>
  <si>
    <t>申請者　法人（事業者）本店所在地　　</t>
  </si>
  <si>
    <t>　　　　　　　　　　　　　　　　</t>
    <phoneticPr fontId="19"/>
  </si>
  <si>
    <t>　　　　　　　　　　　　　　　　　</t>
    <phoneticPr fontId="19"/>
  </si>
  <si>
    <t>代表者氏名　</t>
    <phoneticPr fontId="19"/>
  </si>
  <si>
    <t>岩手県知事　達増　拓也　様</t>
    <rPh sb="6" eb="8">
      <t>タッソ</t>
    </rPh>
    <rPh sb="9" eb="11">
      <t>タクヤ</t>
    </rPh>
    <phoneticPr fontId="19"/>
  </si>
  <si>
    <t>令和８年度訪問介護等サービス提供体制確保支援事業費補助金交付申請書</t>
    <rPh sb="0" eb="2">
      <t>レイワ</t>
    </rPh>
    <phoneticPr fontId="19"/>
  </si>
  <si>
    <t>補助金申請額　　金</t>
  </si>
  <si>
    <t>円</t>
    <rPh sb="0" eb="1">
      <t>エン</t>
    </rPh>
    <phoneticPr fontId="19"/>
  </si>
  <si>
    <t>　５　振込口座が確認できる書類のコピー（通帳の写し等）</t>
  </si>
  <si>
    <t>代表取締役社長　岩手　太郎</t>
    <rPh sb="0" eb="7">
      <t>ダイヒョウトリシマリヤクシャチョウ</t>
    </rPh>
    <rPh sb="8" eb="10">
      <t>イワテ</t>
    </rPh>
    <rPh sb="11" eb="13">
      <t>タロウ</t>
    </rPh>
    <phoneticPr fontId="19"/>
  </si>
  <si>
    <t>　標記事業を実施したいので、岩手県補助金交付規則第４条の規定により関係書類を
添えて、次のとおり補助金の交付を申請します。</t>
    <phoneticPr fontId="19"/>
  </si>
  <si>
    <t>様式第２号</t>
    <phoneticPr fontId="19"/>
  </si>
  <si>
    <t>様式第１号</t>
    <phoneticPr fontId="19"/>
  </si>
  <si>
    <t>令和８年度訪問介護等サービス提供体制確保支援事業費補助金変更（中止、廃止）承認申請書</t>
    <rPh sb="0" eb="2">
      <t>レイワ</t>
    </rPh>
    <phoneticPr fontId="19"/>
  </si>
  <si>
    <r>
      <t>　令和</t>
    </r>
    <r>
      <rPr>
        <sz val="12"/>
        <color rgb="FFFF0000"/>
        <rFont val="ＭＳ 明朝"/>
        <family val="1"/>
        <charset val="128"/>
      </rPr>
      <t>○</t>
    </r>
    <r>
      <rPr>
        <sz val="12"/>
        <color theme="1"/>
        <rFont val="ＭＳ 明朝"/>
        <family val="1"/>
        <charset val="128"/>
      </rPr>
      <t>年</t>
    </r>
    <r>
      <rPr>
        <sz val="12"/>
        <color rgb="FFFF0000"/>
        <rFont val="ＭＳ 明朝"/>
        <family val="1"/>
        <charset val="128"/>
      </rPr>
      <t>○</t>
    </r>
    <r>
      <rPr>
        <sz val="12"/>
        <color theme="1"/>
        <rFont val="ＭＳ 明朝"/>
        <family val="1"/>
        <charset val="128"/>
      </rPr>
      <t>月</t>
    </r>
    <r>
      <rPr>
        <sz val="12"/>
        <color rgb="FFFF0000"/>
        <rFont val="ＭＳ 明朝"/>
        <family val="1"/>
        <charset val="128"/>
      </rPr>
      <t>○</t>
    </r>
    <r>
      <rPr>
        <sz val="12"/>
        <color theme="1"/>
        <rFont val="ＭＳ 明朝"/>
        <family val="1"/>
        <charset val="128"/>
      </rPr>
      <t>日付け岩手県指令長第</t>
    </r>
    <r>
      <rPr>
        <sz val="12"/>
        <color rgb="FFFF0000"/>
        <rFont val="ＭＳ 明朝"/>
        <family val="1"/>
        <charset val="128"/>
      </rPr>
      <t>×××－×</t>
    </r>
    <r>
      <rPr>
        <sz val="12"/>
        <color theme="1"/>
        <rFont val="ＭＳ 明朝"/>
        <family val="1"/>
        <charset val="128"/>
      </rPr>
      <t>号で交付決定の通知がありました標記事業について、下記により変更（中止、廃止）したいので、承認されるよう関係書類を添えて申請します。</t>
    </r>
    <rPh sb="1" eb="3">
      <t>レイワ</t>
    </rPh>
    <phoneticPr fontId="19"/>
  </si>
  <si>
    <t>記</t>
    <rPh sb="0" eb="1">
      <t>キ</t>
    </rPh>
    <phoneticPr fontId="19"/>
  </si>
  <si>
    <t>１　変更（中止、廃止）の理由</t>
    <phoneticPr fontId="19"/>
  </si>
  <si>
    <t>２　変更交付額</t>
    <rPh sb="2" eb="4">
      <t>ヘンコウ</t>
    </rPh>
    <rPh sb="4" eb="6">
      <t>コウフ</t>
    </rPh>
    <rPh sb="6" eb="7">
      <t>ガク</t>
    </rPh>
    <phoneticPr fontId="19"/>
  </si>
  <si>
    <t>交付決定済額　金</t>
    <rPh sb="0" eb="4">
      <t>コウフケッテイ</t>
    </rPh>
    <rPh sb="4" eb="5">
      <t>ズミ</t>
    </rPh>
    <rPh sb="5" eb="6">
      <t>ガク</t>
    </rPh>
    <rPh sb="7" eb="8">
      <t>カネ</t>
    </rPh>
    <phoneticPr fontId="19"/>
  </si>
  <si>
    <t>変　 更 　額　金</t>
    <rPh sb="0" eb="1">
      <t>ヘン</t>
    </rPh>
    <rPh sb="3" eb="4">
      <t>サラ</t>
    </rPh>
    <rPh sb="6" eb="7">
      <t>ガク</t>
    </rPh>
    <phoneticPr fontId="19"/>
  </si>
  <si>
    <t>変更後申請額　金</t>
    <rPh sb="0" eb="1">
      <t>ヘン</t>
    </rPh>
    <rPh sb="1" eb="2">
      <t>サラ</t>
    </rPh>
    <rPh sb="2" eb="3">
      <t>アト</t>
    </rPh>
    <rPh sb="3" eb="5">
      <t>シンセイ</t>
    </rPh>
    <rPh sb="5" eb="6">
      <t>ガク</t>
    </rPh>
    <phoneticPr fontId="19"/>
  </si>
  <si>
    <t>　⑵ 　その他知事が必要と認めるもの</t>
    <phoneticPr fontId="19"/>
  </si>
  <si>
    <t>　⑴　交付申請の際に提出した添付書類について、変更のあるもの全てを提出すること。</t>
    <phoneticPr fontId="19"/>
  </si>
  <si>
    <t>様式第３号</t>
    <phoneticPr fontId="19"/>
  </si>
  <si>
    <t>令和８年度訪問介護等サービス提供体制確保支援事業費補助金実績報告書</t>
    <rPh sb="0" eb="2">
      <t>レイワ</t>
    </rPh>
    <rPh sb="28" eb="30">
      <t>ジッセキ</t>
    </rPh>
    <rPh sb="30" eb="32">
      <t>ホウコク</t>
    </rPh>
    <rPh sb="32" eb="33">
      <t>ショ</t>
    </rPh>
    <phoneticPr fontId="19"/>
  </si>
  <si>
    <r>
      <t>　令和</t>
    </r>
    <r>
      <rPr>
        <sz val="12"/>
        <color rgb="FFFF0000"/>
        <rFont val="ＭＳ 明朝"/>
        <family val="1"/>
        <charset val="128"/>
      </rPr>
      <t>○</t>
    </r>
    <r>
      <rPr>
        <sz val="12"/>
        <color theme="1"/>
        <rFont val="ＭＳ 明朝"/>
        <family val="1"/>
        <charset val="128"/>
      </rPr>
      <t>年</t>
    </r>
    <r>
      <rPr>
        <sz val="12"/>
        <color rgb="FFFF0000"/>
        <rFont val="ＭＳ 明朝"/>
        <family val="1"/>
        <charset val="128"/>
      </rPr>
      <t>○</t>
    </r>
    <r>
      <rPr>
        <sz val="12"/>
        <color theme="1"/>
        <rFont val="ＭＳ 明朝"/>
        <family val="1"/>
        <charset val="128"/>
      </rPr>
      <t>月</t>
    </r>
    <r>
      <rPr>
        <sz val="12"/>
        <color rgb="FFFF0000"/>
        <rFont val="ＭＳ 明朝"/>
        <family val="1"/>
        <charset val="128"/>
      </rPr>
      <t>○</t>
    </r>
    <r>
      <rPr>
        <sz val="12"/>
        <color theme="1"/>
        <rFont val="ＭＳ 明朝"/>
        <family val="1"/>
        <charset val="128"/>
      </rPr>
      <t>日付け岩手県指令長第</t>
    </r>
    <r>
      <rPr>
        <sz val="12"/>
        <color rgb="FFFF0000"/>
        <rFont val="ＭＳ 明朝"/>
        <family val="1"/>
        <charset val="128"/>
      </rPr>
      <t>×××－×</t>
    </r>
    <r>
      <rPr>
        <sz val="12"/>
        <color theme="1"/>
        <rFont val="ＭＳ 明朝"/>
        <family val="1"/>
        <charset val="128"/>
      </rPr>
      <t>号で交付決定の通知がありました標記事業について、事業が完了したので、関係書類を添えて報告します。</t>
    </r>
    <rPh sb="1" eb="3">
      <t>レイワ</t>
    </rPh>
    <phoneticPr fontId="19"/>
  </si>
  <si>
    <t>２　訪問介護等サービス提供体制確保支援事業費補助金所要額精算調書（様式第３号別紙２）</t>
    <phoneticPr fontId="19"/>
  </si>
  <si>
    <t>令和８年度訪問介護等サービス提供体制確保支援事業費補助金請求書</t>
    <rPh sb="0" eb="2">
      <t>レイワ</t>
    </rPh>
    <rPh sb="28" eb="31">
      <t>セイキュウショ</t>
    </rPh>
    <phoneticPr fontId="19"/>
  </si>
  <si>
    <r>
      <t>　令和</t>
    </r>
    <r>
      <rPr>
        <sz val="12"/>
        <color rgb="FFFF0000"/>
        <rFont val="ＭＳ 明朝"/>
        <family val="1"/>
        <charset val="128"/>
      </rPr>
      <t>○</t>
    </r>
    <r>
      <rPr>
        <sz val="12"/>
        <color theme="1"/>
        <rFont val="ＭＳ 明朝"/>
        <family val="1"/>
        <charset val="128"/>
      </rPr>
      <t>年</t>
    </r>
    <r>
      <rPr>
        <sz val="12"/>
        <color rgb="FFFF0000"/>
        <rFont val="ＭＳ 明朝"/>
        <family val="1"/>
        <charset val="128"/>
      </rPr>
      <t>○</t>
    </r>
    <r>
      <rPr>
        <sz val="12"/>
        <color theme="1"/>
        <rFont val="ＭＳ 明朝"/>
        <family val="1"/>
        <charset val="128"/>
      </rPr>
      <t>月</t>
    </r>
    <r>
      <rPr>
        <sz val="12"/>
        <color rgb="FFFF0000"/>
        <rFont val="ＭＳ 明朝"/>
        <family val="1"/>
        <charset val="128"/>
      </rPr>
      <t>○</t>
    </r>
    <r>
      <rPr>
        <sz val="12"/>
        <color theme="1"/>
        <rFont val="ＭＳ 明朝"/>
        <family val="1"/>
        <charset val="128"/>
      </rPr>
      <t>日付け岩手県指令長第</t>
    </r>
    <r>
      <rPr>
        <sz val="12"/>
        <color rgb="FFFF0000"/>
        <rFont val="ＭＳ 明朝"/>
        <family val="1"/>
        <charset val="128"/>
      </rPr>
      <t>×××－×</t>
    </r>
    <r>
      <rPr>
        <sz val="12"/>
        <color theme="1"/>
        <rFont val="ＭＳ 明朝"/>
        <family val="1"/>
        <charset val="128"/>
      </rPr>
      <t>号で交付決定の通知がありました標記事業について、事業が完了したので、岩手県補助金交付規則第13条第１項の規定により、関係書類を添えて次のとおり補助金の交付を請求します。</t>
    </r>
    <rPh sb="1" eb="3">
      <t>レイワ</t>
    </rPh>
    <phoneticPr fontId="19"/>
  </si>
  <si>
    <t>金</t>
    <rPh sb="0" eb="1">
      <t>カネ</t>
    </rPh>
    <phoneticPr fontId="19"/>
  </si>
  <si>
    <t>補助金交付決定額</t>
    <rPh sb="0" eb="3">
      <t>ホジョキン</t>
    </rPh>
    <rPh sb="3" eb="5">
      <t>コウフ</t>
    </rPh>
    <rPh sb="5" eb="7">
      <t>ケッテイ</t>
    </rPh>
    <rPh sb="7" eb="8">
      <t>ガク</t>
    </rPh>
    <phoneticPr fontId="19"/>
  </si>
  <si>
    <t>【振込口座】</t>
    <phoneticPr fontId="19"/>
  </si>
  <si>
    <t>銀行名・支店名</t>
    <rPh sb="0" eb="3">
      <t>ギンコウメイ</t>
    </rPh>
    <rPh sb="4" eb="7">
      <t>シテンメイ</t>
    </rPh>
    <phoneticPr fontId="19"/>
  </si>
  <si>
    <t>普通・当座・別段預金の別</t>
    <phoneticPr fontId="19"/>
  </si>
  <si>
    <t>口座番号</t>
    <rPh sb="0" eb="2">
      <t>コウザ</t>
    </rPh>
    <rPh sb="2" eb="4">
      <t>バンゴウ</t>
    </rPh>
    <phoneticPr fontId="19"/>
  </si>
  <si>
    <t>口座名義</t>
    <rPh sb="0" eb="2">
      <t>コウザ</t>
    </rPh>
    <rPh sb="2" eb="4">
      <t>メイギ</t>
    </rPh>
    <phoneticPr fontId="19"/>
  </si>
  <si>
    <t>普通・当座・別段預金　（○で囲む）</t>
    <phoneticPr fontId="19"/>
  </si>
  <si>
    <t>様式第４号</t>
    <phoneticPr fontId="19"/>
  </si>
  <si>
    <t>様式第５号</t>
    <phoneticPr fontId="19"/>
  </si>
  <si>
    <t>消費税等仕入控除税額報告書</t>
    <phoneticPr fontId="19"/>
  </si>
  <si>
    <r>
      <t>　令和</t>
    </r>
    <r>
      <rPr>
        <sz val="12"/>
        <color rgb="FFFF0000"/>
        <rFont val="ＭＳ 明朝"/>
        <family val="1"/>
        <charset val="128"/>
      </rPr>
      <t>○</t>
    </r>
    <r>
      <rPr>
        <sz val="12"/>
        <color theme="1"/>
        <rFont val="ＭＳ 明朝"/>
        <family val="1"/>
        <charset val="128"/>
      </rPr>
      <t>年</t>
    </r>
    <r>
      <rPr>
        <sz val="12"/>
        <color rgb="FFFF0000"/>
        <rFont val="ＭＳ 明朝"/>
        <family val="1"/>
        <charset val="128"/>
      </rPr>
      <t>○</t>
    </r>
    <r>
      <rPr>
        <sz val="12"/>
        <color theme="1"/>
        <rFont val="ＭＳ 明朝"/>
        <family val="1"/>
        <charset val="128"/>
      </rPr>
      <t>月</t>
    </r>
    <r>
      <rPr>
        <sz val="12"/>
        <color rgb="FFFF0000"/>
        <rFont val="ＭＳ 明朝"/>
        <family val="1"/>
        <charset val="128"/>
      </rPr>
      <t>○</t>
    </r>
    <r>
      <rPr>
        <sz val="12"/>
        <color theme="1"/>
        <rFont val="ＭＳ 明朝"/>
        <family val="1"/>
        <charset val="128"/>
      </rPr>
      <t>日付け岩手県指令長第</t>
    </r>
    <r>
      <rPr>
        <sz val="12"/>
        <color rgb="FFFF0000"/>
        <rFont val="ＭＳ 明朝"/>
        <family val="1"/>
        <charset val="128"/>
      </rPr>
      <t>×××－×</t>
    </r>
    <r>
      <rPr>
        <sz val="12"/>
        <color theme="1"/>
        <rFont val="ＭＳ 明朝"/>
        <family val="1"/>
        <charset val="128"/>
      </rPr>
      <t>号で交付決定の通知のあった令和</t>
    </r>
    <r>
      <rPr>
        <sz val="12"/>
        <color rgb="FFFF0000"/>
        <rFont val="ＭＳ 明朝"/>
        <family val="1"/>
        <charset val="128"/>
      </rPr>
      <t>○</t>
    </r>
    <r>
      <rPr>
        <sz val="12"/>
        <color theme="1"/>
        <rFont val="ＭＳ 明朝"/>
        <family val="1"/>
        <charset val="128"/>
      </rPr>
      <t>年度訪問介護等サービス提供体制確保支援事業費補助金について、訪問介護等サービス提供体制確保支援事業費補助金交付要綱第12の規定により、下記のとおり消費税及び地方消費税に係る仕入控除税額を報告します。</t>
    </r>
    <rPh sb="1" eb="3">
      <t>レイワ</t>
    </rPh>
    <rPh sb="36" eb="38">
      <t>レイワ</t>
    </rPh>
    <phoneticPr fontId="19"/>
  </si>
  <si>
    <t>１　補助金等に係る予算の執行の適正化に関する法律（昭和30年法律第179号）第15条の
　規定による確定額又は事業実績報告による精算額</t>
    <phoneticPr fontId="19"/>
  </si>
  <si>
    <t>２　消費税及び地方消費税の申告により確定した消費税及び地方消費税仕入控除税額
　（要補助金返還相当額）</t>
    <phoneticPr fontId="19"/>
  </si>
  <si>
    <t>（注）　別添参考となる書類（２の金額の積算の内訳、消費税及び地方消費税申告等）</t>
    <phoneticPr fontId="19"/>
  </si>
  <si>
    <t>番号</t>
    <rPh sb="0" eb="2">
      <t>バンゴウ</t>
    </rPh>
    <phoneticPr fontId="19"/>
  </si>
  <si>
    <t>岩手県盛岡市内丸10番1号</t>
    <phoneticPr fontId="19"/>
  </si>
  <si>
    <t>岩手県長寿社会課株式会社</t>
    <rPh sb="8" eb="12">
      <t>カブシキガイシャ</t>
    </rPh>
    <phoneticPr fontId="19"/>
  </si>
  <si>
    <t>←2026/4/1のように、申請日を入力</t>
    <rPh sb="14" eb="16">
      <t>シンセイ</t>
    </rPh>
    <rPh sb="16" eb="17">
      <t>ビ</t>
    </rPh>
    <rPh sb="18" eb="20">
      <t>ニュウリョク</t>
    </rPh>
    <phoneticPr fontId="19"/>
  </si>
  <si>
    <t>←文書番号あれば入力。設定なしの場合は入力不要。</t>
    <rPh sb="1" eb="3">
      <t>ブンショ</t>
    </rPh>
    <rPh sb="3" eb="5">
      <t>バンゴウ</t>
    </rPh>
    <rPh sb="8" eb="10">
      <t>ニュウリョク</t>
    </rPh>
    <rPh sb="11" eb="13">
      <t>セッテイ</t>
    </rPh>
    <rPh sb="16" eb="18">
      <t>バアイ</t>
    </rPh>
    <rPh sb="19" eb="21">
      <t>ニュウリョク</t>
    </rPh>
    <rPh sb="21" eb="23">
      <t>フヨウ</t>
    </rPh>
    <phoneticPr fontId="19"/>
  </si>
  <si>
    <t>←岩手県から記入。地割、番、号など正式名称で入力</t>
    <rPh sb="1" eb="4">
      <t>イワテケン</t>
    </rPh>
    <rPh sb="6" eb="8">
      <t>キニュウ</t>
    </rPh>
    <rPh sb="9" eb="11">
      <t>チワリ</t>
    </rPh>
    <rPh sb="12" eb="13">
      <t>バン</t>
    </rPh>
    <rPh sb="14" eb="15">
      <t>ゴウ</t>
    </rPh>
    <rPh sb="17" eb="19">
      <t>セイシキ</t>
    </rPh>
    <rPh sb="19" eb="21">
      <t>メイショウ</t>
    </rPh>
    <rPh sb="22" eb="24">
      <t>ニュウリョク</t>
    </rPh>
    <phoneticPr fontId="19"/>
  </si>
  <si>
    <t>←社会福祉法人～、株式会社～など正式名称で入力。省略は不可</t>
    <rPh sb="1" eb="3">
      <t>シャカイ</t>
    </rPh>
    <rPh sb="3" eb="5">
      <t>フクシ</t>
    </rPh>
    <rPh sb="5" eb="7">
      <t>ホウジン</t>
    </rPh>
    <rPh sb="9" eb="13">
      <t>カブシキガイシャ</t>
    </rPh>
    <rPh sb="16" eb="18">
      <t>セイシキ</t>
    </rPh>
    <rPh sb="18" eb="20">
      <t>メイショウ</t>
    </rPh>
    <rPh sb="21" eb="23">
      <t>ニュウリョク</t>
    </rPh>
    <rPh sb="24" eb="26">
      <t>ショウリャク</t>
    </rPh>
    <rPh sb="27" eb="29">
      <t>フカ</t>
    </rPh>
    <phoneticPr fontId="19"/>
  </si>
  <si>
    <t>←氏名の前に、代表取締役社長、理事長など肩書を入力</t>
    <rPh sb="7" eb="14">
      <t>ダイヒョウトリシマリヤクシャチョウ</t>
    </rPh>
    <rPh sb="15" eb="18">
      <t>リジチョウ</t>
    </rPh>
    <rPh sb="20" eb="22">
      <t>カタガキ</t>
    </rPh>
    <rPh sb="23" eb="25">
      <t>ニュウリョク</t>
    </rPh>
    <phoneticPr fontId="19"/>
  </si>
  <si>
    <t>←自動入力</t>
    <phoneticPr fontId="19"/>
  </si>
  <si>
    <t>←交付決定通知を参照し、赤文字箇所を入力</t>
    <rPh sb="1" eb="3">
      <t>コウフ</t>
    </rPh>
    <rPh sb="3" eb="5">
      <t>ケッテイ</t>
    </rPh>
    <rPh sb="5" eb="7">
      <t>ツウチ</t>
    </rPh>
    <rPh sb="8" eb="10">
      <t>サンショウ</t>
    </rPh>
    <rPh sb="12" eb="13">
      <t>アカ</t>
    </rPh>
    <rPh sb="13" eb="15">
      <t>モジ</t>
    </rPh>
    <rPh sb="15" eb="17">
      <t>カショ</t>
    </rPh>
    <rPh sb="18" eb="20">
      <t>ニュウリョク</t>
    </rPh>
    <phoneticPr fontId="19"/>
  </si>
  <si>
    <t>←入力</t>
    <rPh sb="1" eb="3">
      <t>ニュウリョク</t>
    </rPh>
    <phoneticPr fontId="19"/>
  </si>
  <si>
    <t>←交付決定通知を参照し、入力</t>
    <rPh sb="1" eb="5">
      <t>コウフケッテイ</t>
    </rPh>
    <rPh sb="5" eb="7">
      <t>ツウチ</t>
    </rPh>
    <rPh sb="8" eb="10">
      <t>サンショウ</t>
    </rPh>
    <rPh sb="12" eb="14">
      <t>ニュウリョク</t>
    </rPh>
    <phoneticPr fontId="19"/>
  </si>
  <si>
    <t>←頭にマイナスをつけて、変更額を入力　（例）-5000</t>
    <rPh sb="1" eb="2">
      <t>アタマ</t>
    </rPh>
    <rPh sb="12" eb="14">
      <t>ヘンコウ</t>
    </rPh>
    <rPh sb="14" eb="15">
      <t>ガク</t>
    </rPh>
    <rPh sb="16" eb="18">
      <t>ニュウリョク</t>
    </rPh>
    <rPh sb="20" eb="21">
      <t>レイ</t>
    </rPh>
    <phoneticPr fontId="19"/>
  </si>
  <si>
    <t>←2026/4/1のように、報告日を入力</t>
    <rPh sb="14" eb="16">
      <t>ホウコク</t>
    </rPh>
    <rPh sb="16" eb="17">
      <t>ビ</t>
    </rPh>
    <rPh sb="18" eb="20">
      <t>ニュウリョク</t>
    </rPh>
    <phoneticPr fontId="19"/>
  </si>
  <si>
    <t>←2026/4/1のように、請求日を入力</t>
    <rPh sb="14" eb="16">
      <t>セイキュウ</t>
    </rPh>
    <rPh sb="16" eb="17">
      <t>ビ</t>
    </rPh>
    <rPh sb="18" eb="20">
      <t>ニュウリョク</t>
    </rPh>
    <phoneticPr fontId="19"/>
  </si>
  <si>
    <t>←交付決定通知を参照し、赤文字箇所を入力（変更交付決定を行った場合も、当初交付決定の日付け&amp;番号を入力）</t>
    <rPh sb="1" eb="3">
      <t>コウフ</t>
    </rPh>
    <rPh sb="3" eb="5">
      <t>ケッテイ</t>
    </rPh>
    <rPh sb="5" eb="7">
      <t>ツウチ</t>
    </rPh>
    <rPh sb="8" eb="10">
      <t>サンショウ</t>
    </rPh>
    <rPh sb="12" eb="13">
      <t>アカ</t>
    </rPh>
    <rPh sb="13" eb="15">
      <t>モジ</t>
    </rPh>
    <rPh sb="15" eb="17">
      <t>カショ</t>
    </rPh>
    <rPh sb="18" eb="20">
      <t>ニュウリョク</t>
    </rPh>
    <rPh sb="21" eb="23">
      <t>ヘンコウ</t>
    </rPh>
    <rPh sb="23" eb="25">
      <t>コウフ</t>
    </rPh>
    <rPh sb="25" eb="27">
      <t>ケッテイ</t>
    </rPh>
    <rPh sb="28" eb="29">
      <t>オコナ</t>
    </rPh>
    <rPh sb="31" eb="33">
      <t>バアイ</t>
    </rPh>
    <rPh sb="35" eb="37">
      <t>トウショ</t>
    </rPh>
    <rPh sb="37" eb="39">
      <t>コウフ</t>
    </rPh>
    <rPh sb="39" eb="41">
      <t>ケッテイ</t>
    </rPh>
    <rPh sb="42" eb="44">
      <t>ヒヅ</t>
    </rPh>
    <rPh sb="46" eb="48">
      <t>バンゴウ</t>
    </rPh>
    <rPh sb="49" eb="51">
      <t>ニュウリョク</t>
    </rPh>
    <phoneticPr fontId="19"/>
  </si>
  <si>
    <t>←自動入力（入力不要）</t>
    <rPh sb="1" eb="3">
      <t>ジドウ</t>
    </rPh>
    <rPh sb="3" eb="5">
      <t>ニュウリョク</t>
    </rPh>
    <rPh sb="6" eb="8">
      <t>ニュウリョク</t>
    </rPh>
    <rPh sb="8" eb="10">
      <t>フヨウ</t>
    </rPh>
    <phoneticPr fontId="19"/>
  </si>
  <si>
    <t>←（例）岩手銀行　○○支店</t>
    <rPh sb="2" eb="3">
      <t>レイ</t>
    </rPh>
    <rPh sb="4" eb="6">
      <t>イワテ</t>
    </rPh>
    <rPh sb="6" eb="8">
      <t>ギンコウ</t>
    </rPh>
    <rPh sb="11" eb="13">
      <t>シテン</t>
    </rPh>
    <phoneticPr fontId="19"/>
  </si>
  <si>
    <t>←当座、別段の場合は、黒い丸を要移動</t>
    <rPh sb="1" eb="3">
      <t>トウザ</t>
    </rPh>
    <rPh sb="4" eb="6">
      <t>ベツダン</t>
    </rPh>
    <rPh sb="7" eb="9">
      <t>バアイ</t>
    </rPh>
    <rPh sb="11" eb="12">
      <t>クロ</t>
    </rPh>
    <rPh sb="13" eb="14">
      <t>マル</t>
    </rPh>
    <rPh sb="15" eb="16">
      <t>ヨウ</t>
    </rPh>
    <rPh sb="16" eb="18">
      <t>イドウ</t>
    </rPh>
    <phoneticPr fontId="19"/>
  </si>
  <si>
    <t>←番号を入力　※お客様コードを入力しないように注意</t>
    <rPh sb="1" eb="3">
      <t>バンゴウ</t>
    </rPh>
    <rPh sb="4" eb="6">
      <t>ニュウリョク</t>
    </rPh>
    <rPh sb="9" eb="11">
      <t>キャクサマ</t>
    </rPh>
    <rPh sb="15" eb="17">
      <t>ニュウリョク</t>
    </rPh>
    <rPh sb="23" eb="25">
      <t>チュウイ</t>
    </rPh>
    <phoneticPr fontId="19"/>
  </si>
  <si>
    <t>←（例）カブ）イワテケンチヨウジユシヤカイカ</t>
    <rPh sb="2" eb="3">
      <t>レイ</t>
    </rPh>
    <phoneticPr fontId="19"/>
  </si>
  <si>
    <t>←通帳名義をそのまま入力</t>
    <rPh sb="1" eb="3">
      <t>ツウチョウ</t>
    </rPh>
    <rPh sb="3" eb="5">
      <t>メイギ</t>
    </rPh>
    <rPh sb="10" eb="12">
      <t>ニュウリョク</t>
    </rPh>
    <phoneticPr fontId="19"/>
  </si>
  <si>
    <t>←金額を入力</t>
    <rPh sb="1" eb="3">
      <t>キンガク</t>
    </rPh>
    <rPh sb="4" eb="6">
      <t>ニュウリョクコウフケッテイツウチサンショウアカモジカショニュウリョクヘンコウコウフケッテイオコナバアイトウショコウフケッテイヒヅバンゴウニュウリョク</t>
    </rPh>
    <phoneticPr fontId="19"/>
  </si>
  <si>
    <t>←自動入力（入力不要）</t>
    <rPh sb="1" eb="3">
      <t>ジドウ</t>
    </rPh>
    <rPh sb="3" eb="5">
      <t>ニュウリョク</t>
    </rPh>
    <phoneticPr fontId="19"/>
  </si>
  <si>
    <t>←自動入力</t>
    <rPh sb="1" eb="3">
      <t>ジドウ</t>
    </rPh>
    <rPh sb="3" eb="5">
      <t>ニュウリョク</t>
    </rPh>
    <phoneticPr fontId="19"/>
  </si>
  <si>
    <t>様式第１号別紙１-１</t>
    <phoneticPr fontId="19"/>
  </si>
  <si>
    <t>訪問介護等サービス提供体制確保支援事業計画書</t>
    <rPh sb="0" eb="2">
      <t>ホウモン</t>
    </rPh>
    <rPh sb="2" eb="4">
      <t>カイゴ</t>
    </rPh>
    <rPh sb="4" eb="5">
      <t>トウ</t>
    </rPh>
    <rPh sb="9" eb="11">
      <t>テイキョウ</t>
    </rPh>
    <rPh sb="11" eb="13">
      <t>タイセイ</t>
    </rPh>
    <rPh sb="13" eb="15">
      <t>カクホ</t>
    </rPh>
    <rPh sb="15" eb="17">
      <t>シエン</t>
    </rPh>
    <rPh sb="17" eb="19">
      <t>ジギョウ</t>
    </rPh>
    <rPh sb="19" eb="22">
      <t>ケイカクショ</t>
    </rPh>
    <phoneticPr fontId="31"/>
  </si>
  <si>
    <t>１（１）　申請者情報</t>
    <rPh sb="5" eb="8">
      <t>シンセイシャ</t>
    </rPh>
    <rPh sb="8" eb="10">
      <t>ジョウホウ</t>
    </rPh>
    <phoneticPr fontId="19"/>
  </si>
  <si>
    <t>名　称</t>
    <rPh sb="0" eb="1">
      <t>ナ</t>
    </rPh>
    <rPh sb="2" eb="3">
      <t>ショウ</t>
    </rPh>
    <phoneticPr fontId="31"/>
  </si>
  <si>
    <t>連絡先</t>
    <rPh sb="0" eb="2">
      <t>レンラク</t>
    </rPh>
    <rPh sb="2" eb="3">
      <t>サキ</t>
    </rPh>
    <phoneticPr fontId="31"/>
  </si>
  <si>
    <t>電話</t>
    <rPh sb="0" eb="2">
      <t>デンワ</t>
    </rPh>
    <phoneticPr fontId="19"/>
  </si>
  <si>
    <t>FAX</t>
    <phoneticPr fontId="19"/>
  </si>
  <si>
    <t>メール</t>
    <phoneticPr fontId="19"/>
  </si>
  <si>
    <t>担当者</t>
    <rPh sb="0" eb="3">
      <t>タントウシャ</t>
    </rPh>
    <phoneticPr fontId="19"/>
  </si>
  <si>
    <t>（２）　対象事業所</t>
    <rPh sb="4" eb="6">
      <t>タイショウ</t>
    </rPh>
    <rPh sb="6" eb="9">
      <t>ジギョウショ</t>
    </rPh>
    <phoneticPr fontId="31"/>
  </si>
  <si>
    <t>事業所番号</t>
    <rPh sb="0" eb="3">
      <t>ジギョウショ</t>
    </rPh>
    <rPh sb="3" eb="5">
      <t>バンゴウ</t>
    </rPh>
    <phoneticPr fontId="31"/>
  </si>
  <si>
    <t>名称</t>
    <rPh sb="0" eb="1">
      <t>ナ</t>
    </rPh>
    <rPh sb="1" eb="2">
      <t>ショウ</t>
    </rPh>
    <phoneticPr fontId="31"/>
  </si>
  <si>
    <t>所在地</t>
    <rPh sb="0" eb="3">
      <t>ショザイチ</t>
    </rPh>
    <phoneticPr fontId="31"/>
  </si>
  <si>
    <t>２　事業内容</t>
    <rPh sb="2" eb="4">
      <t>ジギョウ</t>
    </rPh>
    <rPh sb="4" eb="6">
      <t>ナイヨウ</t>
    </rPh>
    <phoneticPr fontId="31"/>
  </si>
  <si>
    <t>実施予定の事業の概要</t>
    <rPh sb="0" eb="2">
      <t>ジッシ</t>
    </rPh>
    <rPh sb="2" eb="4">
      <t>ヨテイ</t>
    </rPh>
    <rPh sb="5" eb="7">
      <t>ジギョウ</t>
    </rPh>
    <rPh sb="8" eb="10">
      <t>ガイヨウ</t>
    </rPh>
    <phoneticPr fontId="31"/>
  </si>
  <si>
    <t>事業実施予定期間</t>
    <phoneticPr fontId="31"/>
  </si>
  <si>
    <t>事業の目的</t>
    <rPh sb="0" eb="2">
      <t>ジギョウ</t>
    </rPh>
    <rPh sb="3" eb="5">
      <t>モクテキ</t>
    </rPh>
    <phoneticPr fontId="31"/>
  </si>
  <si>
    <t>事業の内容</t>
    <rPh sb="0" eb="2">
      <t>ジギョウ</t>
    </rPh>
    <rPh sb="3" eb="5">
      <t>ナイヨウ</t>
    </rPh>
    <phoneticPr fontId="31"/>
  </si>
  <si>
    <t>目標とする成果</t>
    <rPh sb="0" eb="2">
      <t>モクヒョウ</t>
    </rPh>
    <rPh sb="5" eb="7">
      <t>セイカ</t>
    </rPh>
    <phoneticPr fontId="31"/>
  </si>
  <si>
    <t>注１　記入欄が不足する場合「別紙のとおり」と記入し、別紙（任意様式）を添付すること。</t>
    <rPh sb="0" eb="1">
      <t>チュウ</t>
    </rPh>
    <phoneticPr fontId="19"/>
  </si>
  <si>
    <t>注２　２以上の事業所で実施する場合には事業所ごとに当該様式を作成すること。</t>
    <rPh sb="0" eb="1">
      <t>チュウ</t>
    </rPh>
    <rPh sb="4" eb="6">
      <t>イジョウ</t>
    </rPh>
    <rPh sb="7" eb="10">
      <t>ジギョウショ</t>
    </rPh>
    <rPh sb="11" eb="13">
      <t>ジッシ</t>
    </rPh>
    <rPh sb="15" eb="17">
      <t>バアイ</t>
    </rPh>
    <rPh sb="19" eb="22">
      <t>ジギョウショ</t>
    </rPh>
    <rPh sb="25" eb="27">
      <t>トウガイ</t>
    </rPh>
    <rPh sb="27" eb="29">
      <t>ヨウシキ</t>
    </rPh>
    <rPh sb="30" eb="32">
      <t>サクセイ</t>
    </rPh>
    <phoneticPr fontId="19"/>
  </si>
  <si>
    <t>３　補助所要額内訳書</t>
    <phoneticPr fontId="19"/>
  </si>
  <si>
    <t>（単位：円）</t>
    <phoneticPr fontId="19"/>
  </si>
  <si>
    <t>区分</t>
    <rPh sb="0" eb="2">
      <t>クブン</t>
    </rPh>
    <phoneticPr fontId="19"/>
  </si>
  <si>
    <t>対象経費
支出予定額</t>
    <rPh sb="0" eb="2">
      <t>タイショウ</t>
    </rPh>
    <rPh sb="2" eb="4">
      <t>ケイヒ</t>
    </rPh>
    <rPh sb="5" eb="7">
      <t>シシュツ</t>
    </rPh>
    <rPh sb="7" eb="10">
      <t>ヨテイガク</t>
    </rPh>
    <phoneticPr fontId="19"/>
  </si>
  <si>
    <t>積算内訳</t>
    <rPh sb="0" eb="2">
      <t>セキサン</t>
    </rPh>
    <rPh sb="2" eb="4">
      <t>ウチワケ</t>
    </rPh>
    <phoneticPr fontId="19"/>
  </si>
  <si>
    <t>備考</t>
    <rPh sb="0" eb="2">
      <t>ビコウ</t>
    </rPh>
    <phoneticPr fontId="19"/>
  </si>
  <si>
    <t>研修体制</t>
    <rPh sb="0" eb="4">
      <t>ケンシュウタイセイ</t>
    </rPh>
    <phoneticPr fontId="19"/>
  </si>
  <si>
    <t>採用活動</t>
    <rPh sb="0" eb="4">
      <t>サイヨウカツドウ</t>
    </rPh>
    <phoneticPr fontId="19"/>
  </si>
  <si>
    <t>同行支援</t>
    <rPh sb="0" eb="4">
      <t>ドウコウシエン</t>
    </rPh>
    <phoneticPr fontId="19"/>
  </si>
  <si>
    <t>かかり増し
（人材確保）</t>
    <rPh sb="3" eb="4">
      <t>マ</t>
    </rPh>
    <rPh sb="7" eb="9">
      <t>ジンザイ</t>
    </rPh>
    <rPh sb="9" eb="11">
      <t>カクホ</t>
    </rPh>
    <phoneticPr fontId="19"/>
  </si>
  <si>
    <t>経営改善</t>
    <rPh sb="0" eb="4">
      <t>ケイエイカイゼン</t>
    </rPh>
    <phoneticPr fontId="19"/>
  </si>
  <si>
    <t>常勤化</t>
    <rPh sb="0" eb="3">
      <t>ジョウキンカ</t>
    </rPh>
    <phoneticPr fontId="19"/>
  </si>
  <si>
    <t>協働化</t>
    <rPh sb="0" eb="3">
      <t>キョウドウカ</t>
    </rPh>
    <phoneticPr fontId="19"/>
  </si>
  <si>
    <t>広報活動</t>
    <rPh sb="0" eb="4">
      <t>コウホウカツドウ</t>
    </rPh>
    <phoneticPr fontId="19"/>
  </si>
  <si>
    <t>かかり増し
（引継ぎ）</t>
    <rPh sb="3" eb="4">
      <t>マ</t>
    </rPh>
    <rPh sb="7" eb="9">
      <t>ヒキツ</t>
    </rPh>
    <phoneticPr fontId="19"/>
  </si>
  <si>
    <t>多機能化</t>
    <rPh sb="0" eb="4">
      <t>タキノウカ</t>
    </rPh>
    <phoneticPr fontId="19"/>
  </si>
  <si>
    <t>サテライト</t>
    <phoneticPr fontId="19"/>
  </si>
  <si>
    <t>合計</t>
    <rPh sb="0" eb="2">
      <t>ゴウケイ</t>
    </rPh>
    <phoneticPr fontId="19"/>
  </si>
  <si>
    <t>－</t>
    <phoneticPr fontId="19"/>
  </si>
  <si>
    <t>様式第１号別紙１-２</t>
    <phoneticPr fontId="19"/>
  </si>
  <si>
    <t>訪問介護サービス提供体制確保支援事業事業計画書</t>
    <rPh sb="0" eb="4">
      <t>ホウモンカイゴ</t>
    </rPh>
    <rPh sb="8" eb="10">
      <t>テイキョウ</t>
    </rPh>
    <rPh sb="10" eb="14">
      <t>タイセイカクホ</t>
    </rPh>
    <rPh sb="14" eb="16">
      <t>シエン</t>
    </rPh>
    <rPh sb="16" eb="18">
      <t>ジギョウ</t>
    </rPh>
    <rPh sb="18" eb="20">
      <t>ジギョウ</t>
    </rPh>
    <rPh sb="20" eb="22">
      <t>ケイカク</t>
    </rPh>
    <rPh sb="22" eb="23">
      <t>ショ</t>
    </rPh>
    <phoneticPr fontId="19"/>
  </si>
  <si>
    <t>（同行支援）</t>
    <rPh sb="1" eb="3">
      <t>ドウコウ</t>
    </rPh>
    <rPh sb="3" eb="5">
      <t>シエン</t>
    </rPh>
    <phoneticPr fontId="19"/>
  </si>
  <si>
    <t>№</t>
  </si>
  <si>
    <t>経験年数が短い
訪問介護員等の氏名</t>
    <rPh sb="0" eb="1">
      <t>ケイケン</t>
    </rPh>
    <rPh sb="1" eb="3">
      <t>ネンスウ</t>
    </rPh>
    <rPh sb="4" eb="5">
      <t>ミジカ</t>
    </rPh>
    <rPh sb="12" eb="13">
      <t>トウ</t>
    </rPh>
    <rPh sb="14" eb="16">
      <t>シメイ</t>
    </rPh>
    <phoneticPr fontId="31"/>
  </si>
  <si>
    <t>同行担当者の氏名</t>
    <rPh sb="0" eb="2">
      <t>ドウコウ</t>
    </rPh>
    <rPh sb="2" eb="5">
      <t>タントウシャ</t>
    </rPh>
    <rPh sb="6" eb="8">
      <t>シメイ</t>
    </rPh>
    <phoneticPr fontId="31"/>
  </si>
  <si>
    <t>同行回数</t>
    <rPh sb="0" eb="2">
      <t>ドウコウ</t>
    </rPh>
    <rPh sb="2" eb="4">
      <t>カイスウ</t>
    </rPh>
    <phoneticPr fontId="31"/>
  </si>
  <si>
    <t>補助基準額</t>
    <rPh sb="0" eb="5">
      <t>ホジョキジュンガク</t>
    </rPh>
    <phoneticPr fontId="31"/>
  </si>
  <si>
    <t>30分未満</t>
    <rPh sb="2" eb="3">
      <t>フン</t>
    </rPh>
    <rPh sb="3" eb="5">
      <t>ミマン</t>
    </rPh>
    <phoneticPr fontId="31"/>
  </si>
  <si>
    <t>30分以上</t>
    <rPh sb="2" eb="3">
      <t>フン</t>
    </rPh>
    <rPh sb="3" eb="5">
      <t>イジョウ</t>
    </rPh>
    <phoneticPr fontId="31"/>
  </si>
  <si>
    <t>計</t>
    <rPh sb="0" eb="1">
      <t>ケイ</t>
    </rPh>
    <phoneticPr fontId="31"/>
  </si>
  <si>
    <t>回</t>
    <rPh sb="0" eb="1">
      <t>カイ</t>
    </rPh>
    <phoneticPr fontId="31"/>
  </si>
  <si>
    <t>合計</t>
    <rPh sb="0" eb="1">
      <t>ゴウケイ</t>
    </rPh>
    <phoneticPr fontId="31"/>
  </si>
  <si>
    <t>注１　記入欄が不足する場合は「別紙のとおり」と記入し、別紙（任意様式）を添付すること。</t>
    <rPh sb="36" eb="38">
      <t>テンプ</t>
    </rPh>
    <phoneticPr fontId="19"/>
  </si>
  <si>
    <t>注２　２以上の事業所で実施する場合には事業所ごとに当該様式を作成すること。</t>
  </si>
  <si>
    <t>注３　「経験年数が短い訪問介護員等」とは、原則、訪問業務に従事した期間が１年未満の者であること。</t>
    <rPh sb="37" eb="38">
      <t>ネン</t>
    </rPh>
    <rPh sb="38" eb="40">
      <t>ミマン</t>
    </rPh>
    <rPh sb="41" eb="42">
      <t>モノ</t>
    </rPh>
    <phoneticPr fontId="19"/>
  </si>
  <si>
    <t>注４　同行担当者が複数の場合、全同行担当者を記載すること。</t>
  </si>
  <si>
    <t>（常勤化）</t>
    <rPh sb="1" eb="4">
      <t>ジョウキンカ</t>
    </rPh>
    <phoneticPr fontId="19"/>
  </si>
  <si>
    <t>登録訪問介護員等の氏名</t>
    <rPh sb="0" eb="2">
      <t>トウロク</t>
    </rPh>
    <rPh sb="2" eb="4">
      <t>ホウモン</t>
    </rPh>
    <rPh sb="4" eb="6">
      <t>カイゴ</t>
    </rPh>
    <rPh sb="6" eb="7">
      <t>イン</t>
    </rPh>
    <rPh sb="7" eb="8">
      <t>トウ</t>
    </rPh>
    <rPh sb="8" eb="10">
      <t>シメイ</t>
    </rPh>
    <phoneticPr fontId="31"/>
  </si>
  <si>
    <t>常勤の従事者が
勤務すべき時間数</t>
    <rPh sb="0" eb="2">
      <t>ジョウキン</t>
    </rPh>
    <rPh sb="3" eb="6">
      <t>ジュウジシャ</t>
    </rPh>
    <rPh sb="8" eb="10">
      <t>キンム</t>
    </rPh>
    <rPh sb="13" eb="16">
      <t>ジカンスウ</t>
    </rPh>
    <phoneticPr fontId="19"/>
  </si>
  <si>
    <t>事業実施前の勤務時間数</t>
    <rPh sb="0" eb="2">
      <t>ジギョウ</t>
    </rPh>
    <rPh sb="2" eb="4">
      <t>ジッシ</t>
    </rPh>
    <rPh sb="4" eb="5">
      <t>マエ</t>
    </rPh>
    <phoneticPr fontId="19"/>
  </si>
  <si>
    <t>事業実施後の勤務時間数（予定）</t>
    <rPh sb="0" eb="2">
      <t>ジギョウ</t>
    </rPh>
    <rPh sb="2" eb="4">
      <t>ジッシ</t>
    </rPh>
    <rPh sb="4" eb="5">
      <t>ゴ</t>
    </rPh>
    <rPh sb="6" eb="8">
      <t>キンム</t>
    </rPh>
    <rPh sb="8" eb="11">
      <t>ジカンスウ</t>
    </rPh>
    <rPh sb="12" eb="14">
      <t>ヨテイ</t>
    </rPh>
    <phoneticPr fontId="19"/>
  </si>
  <si>
    <r>
      <t xml:space="preserve">事業実施後の常勤勤務月数（予定）
</t>
    </r>
    <r>
      <rPr>
        <sz val="9"/>
        <rFont val="ＭＳ ゴシック"/>
        <family val="3"/>
        <charset val="128"/>
      </rPr>
      <t>※１人あたり３月まで</t>
    </r>
    <rPh sb="6" eb="8">
      <t>ジョウキン</t>
    </rPh>
    <rPh sb="8" eb="10">
      <t>キンム</t>
    </rPh>
    <rPh sb="10" eb="12">
      <t>ゲッスウ</t>
    </rPh>
    <rPh sb="13" eb="15">
      <t>ヨテイ</t>
    </rPh>
    <rPh sb="19" eb="20">
      <t>ニン</t>
    </rPh>
    <rPh sb="24" eb="25">
      <t>ツキ</t>
    </rPh>
    <phoneticPr fontId="19"/>
  </si>
  <si>
    <t>補助基準額</t>
    <rPh sb="0" eb="5">
      <t>ホジョキジュンガク</t>
    </rPh>
    <phoneticPr fontId="19"/>
  </si>
  <si>
    <t>注１　記入欄が不足する場合は「別紙のとおり」と記入し、別紙（任意様式）を添付すること。</t>
  </si>
  <si>
    <t>注３　「常勤の従事者が勤務すべき時間数」とは就業規則で定めた１週間の勤務時間であること。</t>
    <phoneticPr fontId="19"/>
  </si>
  <si>
    <t>　　　なお、32時間を下回る場合は32時間とする。</t>
    <phoneticPr fontId="19"/>
  </si>
  <si>
    <t>様式第１号別紙１－３</t>
    <rPh sb="5" eb="7">
      <t>ベッシ</t>
    </rPh>
    <phoneticPr fontId="31"/>
  </si>
  <si>
    <t>小規模法人等協働化・大規模化事業　事業者グループを構成する法人一覧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25" eb="27">
      <t>コウセイ</t>
    </rPh>
    <rPh sb="29" eb="31">
      <t>ホウジン</t>
    </rPh>
    <rPh sb="31" eb="33">
      <t>イチラン</t>
    </rPh>
    <phoneticPr fontId="31"/>
  </si>
  <si>
    <t>事業者グループ名：</t>
    <phoneticPr fontId="31"/>
  </si>
  <si>
    <t>№</t>
    <phoneticPr fontId="31"/>
  </si>
  <si>
    <t>法人名称</t>
    <rPh sb="0" eb="2">
      <t>ホウジン</t>
    </rPh>
    <rPh sb="2" eb="4">
      <t>メイショウ</t>
    </rPh>
    <phoneticPr fontId="31"/>
  </si>
  <si>
    <t>主たる事業所の所在地</t>
    <rPh sb="0" eb="1">
      <t>シュ</t>
    </rPh>
    <rPh sb="3" eb="6">
      <t>ジギョウショ</t>
    </rPh>
    <rPh sb="7" eb="10">
      <t>ショザイチ</t>
    </rPh>
    <phoneticPr fontId="31"/>
  </si>
  <si>
    <t>代表者役職・氏名</t>
    <rPh sb="0" eb="3">
      <t>ダイヒョウシャ</t>
    </rPh>
    <rPh sb="3" eb="5">
      <t>ヤクショク</t>
    </rPh>
    <rPh sb="6" eb="8">
      <t>シメイ</t>
    </rPh>
    <phoneticPr fontId="31"/>
  </si>
  <si>
    <t>運営する介護事業所・施設の数</t>
    <rPh sb="0" eb="2">
      <t>ウンエイ</t>
    </rPh>
    <rPh sb="4" eb="6">
      <t>カイゴ</t>
    </rPh>
    <rPh sb="6" eb="9">
      <t>ジギョウショ</t>
    </rPh>
    <rPh sb="10" eb="12">
      <t>シセツ</t>
    </rPh>
    <rPh sb="13" eb="14">
      <t>スウ</t>
    </rPh>
    <phoneticPr fontId="31"/>
  </si>
  <si>
    <t>運営する県内訪問介護事業所の状況</t>
    <rPh sb="0" eb="2">
      <t>ウンエイ</t>
    </rPh>
    <rPh sb="4" eb="6">
      <t>ケンナイ</t>
    </rPh>
    <rPh sb="6" eb="8">
      <t>ホウモン</t>
    </rPh>
    <rPh sb="8" eb="10">
      <t>カイゴ</t>
    </rPh>
    <rPh sb="10" eb="13">
      <t>ジギョウショ</t>
    </rPh>
    <rPh sb="14" eb="16">
      <t>ジョウキョウ</t>
    </rPh>
    <phoneticPr fontId="31"/>
  </si>
  <si>
    <t>備　考</t>
    <rPh sb="0" eb="1">
      <t>ビ</t>
    </rPh>
    <rPh sb="2" eb="3">
      <t>コウ</t>
    </rPh>
    <phoneticPr fontId="31"/>
  </si>
  <si>
    <t>総数</t>
    <phoneticPr fontId="31"/>
  </si>
  <si>
    <t>平均訪問回数</t>
    <phoneticPr fontId="31"/>
  </si>
  <si>
    <t>平均職員数</t>
    <phoneticPr fontId="31"/>
  </si>
  <si>
    <t>中山間地域等に</t>
    <rPh sb="0" eb="6">
      <t>チュウサンカンチイキトウ</t>
    </rPh>
    <phoneticPr fontId="31"/>
  </si>
  <si>
    <t>うち訪問介護事業所</t>
    <phoneticPr fontId="31"/>
  </si>
  <si>
    <t>（一月当たり延べ回数）</t>
    <rPh sb="1" eb="2">
      <t>ヒト</t>
    </rPh>
    <rPh sb="2" eb="4">
      <t>ツキア</t>
    </rPh>
    <phoneticPr fontId="31"/>
  </si>
  <si>
    <t>（常勤換算方法）</t>
    <rPh sb="1" eb="3">
      <t>ジョウキン</t>
    </rPh>
    <rPh sb="3" eb="5">
      <t>カンサン</t>
    </rPh>
    <rPh sb="5" eb="7">
      <t>ホウホウ</t>
    </rPh>
    <phoneticPr fontId="31"/>
  </si>
  <si>
    <t>所在する</t>
    <rPh sb="0" eb="2">
      <t>ショザイ</t>
    </rPh>
    <phoneticPr fontId="31"/>
  </si>
  <si>
    <t>うち岩手県内</t>
    <rPh sb="2" eb="4">
      <t>イワテ</t>
    </rPh>
    <phoneticPr fontId="31"/>
  </si>
  <si>
    <t>（回）</t>
    <phoneticPr fontId="31"/>
  </si>
  <si>
    <t>（人）</t>
    <phoneticPr fontId="31"/>
  </si>
  <si>
    <t>事業所の数</t>
    <rPh sb="0" eb="3">
      <t>ジギョウショ</t>
    </rPh>
    <rPh sb="4" eb="5">
      <t>カズ</t>
    </rPh>
    <phoneticPr fontId="31"/>
  </si>
  <si>
    <t>グループ代表</t>
    <rPh sb="4" eb="6">
      <t>ダイヒョウ</t>
    </rPh>
    <phoneticPr fontId="31"/>
  </si>
  <si>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31"/>
  </si>
  <si>
    <t>※２　行が足りない場合は、適宜追加すること。</t>
    <rPh sb="3" eb="4">
      <t>ギョウ</t>
    </rPh>
    <rPh sb="5" eb="6">
      <t>タ</t>
    </rPh>
    <rPh sb="9" eb="11">
      <t>バアイ</t>
    </rPh>
    <rPh sb="13" eb="15">
      <t>テキギ</t>
    </rPh>
    <rPh sb="15" eb="17">
      <t>ツイカ</t>
    </rPh>
    <phoneticPr fontId="31"/>
  </si>
  <si>
    <t>様式第１号別紙１－４</t>
    <rPh sb="5" eb="7">
      <t>ベッシ</t>
    </rPh>
    <phoneticPr fontId="31"/>
  </si>
  <si>
    <t>小規模法人等協働化・大規模化事業　事業者グループにおける岩手県内の訪問介護事業所一覧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28" eb="30">
      <t>イワテ</t>
    </rPh>
    <rPh sb="30" eb="32">
      <t>ケンナイ</t>
    </rPh>
    <rPh sb="33" eb="35">
      <t>ホウモン</t>
    </rPh>
    <rPh sb="35" eb="37">
      <t>カイゴ</t>
    </rPh>
    <rPh sb="37" eb="40">
      <t>ジギョウショ</t>
    </rPh>
    <rPh sb="40" eb="42">
      <t>イチラン</t>
    </rPh>
    <phoneticPr fontId="31"/>
  </si>
  <si>
    <t>構成法人
№</t>
    <rPh sb="0" eb="2">
      <t>コウセイ</t>
    </rPh>
    <rPh sb="2" eb="4">
      <t>ホウジン</t>
    </rPh>
    <phoneticPr fontId="31"/>
  </si>
  <si>
    <t>事業所名称</t>
    <rPh sb="0" eb="3">
      <t>ジギョウショ</t>
    </rPh>
    <rPh sb="3" eb="5">
      <t>メイショウ</t>
    </rPh>
    <phoneticPr fontId="31"/>
  </si>
  <si>
    <t>電話番号</t>
    <rPh sb="0" eb="2">
      <t>デンワ</t>
    </rPh>
    <rPh sb="2" eb="4">
      <t>バンゴウ</t>
    </rPh>
    <phoneticPr fontId="31"/>
  </si>
  <si>
    <t>管理者氏名</t>
    <rPh sb="0" eb="3">
      <t>カンリシャ</t>
    </rPh>
    <rPh sb="3" eb="5">
      <t>シメイ</t>
    </rPh>
    <phoneticPr fontId="31"/>
  </si>
  <si>
    <t>職員数
（人）</t>
    <rPh sb="0" eb="3">
      <t>ショクインスウ</t>
    </rPh>
    <rPh sb="5" eb="6">
      <t>ニン</t>
    </rPh>
    <phoneticPr fontId="31"/>
  </si>
  <si>
    <t>常勤換算
職員数
（人）</t>
    <rPh sb="0" eb="2">
      <t>ジョウキン</t>
    </rPh>
    <rPh sb="2" eb="4">
      <t>カンザン</t>
    </rPh>
    <rPh sb="5" eb="8">
      <t>ショクインスウ</t>
    </rPh>
    <rPh sb="10" eb="11">
      <t>ニン</t>
    </rPh>
    <phoneticPr fontId="31"/>
  </si>
  <si>
    <t>一月当たり
延べ訪問回数
（回）</t>
    <rPh sb="0" eb="3">
      <t>ヒトツキア</t>
    </rPh>
    <rPh sb="6" eb="7">
      <t>ノ</t>
    </rPh>
    <rPh sb="8" eb="10">
      <t>ホウモン</t>
    </rPh>
    <rPh sb="10" eb="12">
      <t>カイスウ</t>
    </rPh>
    <rPh sb="14" eb="15">
      <t>カイ</t>
    </rPh>
    <phoneticPr fontId="31"/>
  </si>
  <si>
    <t>※１</t>
    <phoneticPr fontId="19"/>
  </si>
  <si>
    <t>※２</t>
    <phoneticPr fontId="31"/>
  </si>
  <si>
    <t>※３</t>
    <phoneticPr fontId="31"/>
  </si>
  <si>
    <t>※１　別紙１－３の構成法人の№を記載の上、各法人が運営する岩手県内に所在する訪問介護事業所について記載すること。また、行が足りない場合は適宜追加すること。</t>
    <rPh sb="3" eb="5">
      <t>ベッシ</t>
    </rPh>
    <rPh sb="9" eb="11">
      <t>コウセイ</t>
    </rPh>
    <rPh sb="11" eb="13">
      <t>ホウジン</t>
    </rPh>
    <rPh sb="16" eb="18">
      <t>キサイ</t>
    </rPh>
    <rPh sb="19" eb="20">
      <t>ウエ</t>
    </rPh>
    <rPh sb="21" eb="24">
      <t>カクホウジン</t>
    </rPh>
    <rPh sb="25" eb="27">
      <t>ウンエイ</t>
    </rPh>
    <rPh sb="29" eb="31">
      <t>イワテ</t>
    </rPh>
    <rPh sb="49" eb="51">
      <t>キサイ</t>
    </rPh>
    <phoneticPr fontId="31"/>
  </si>
  <si>
    <t>※２　申請時点の人数を記入すること。</t>
    <phoneticPr fontId="31"/>
  </si>
  <si>
    <t>※３　申請前３か月間の平均値を記入すること。</t>
    <rPh sb="3" eb="6">
      <t>シンセイマエ</t>
    </rPh>
    <phoneticPr fontId="31"/>
  </si>
  <si>
    <t>様式第１号別紙２</t>
    <rPh sb="0" eb="2">
      <t>ヨウシキ</t>
    </rPh>
    <rPh sb="2" eb="3">
      <t>ダイ</t>
    </rPh>
    <rPh sb="4" eb="5">
      <t>ゴウ</t>
    </rPh>
    <rPh sb="5" eb="7">
      <t>ベッシ</t>
    </rPh>
    <phoneticPr fontId="31"/>
  </si>
  <si>
    <t>訪問介護等サービス提供体制確保支援事業費補助金所要額調書</t>
    <phoneticPr fontId="19"/>
  </si>
  <si>
    <t>申請者名（事業者グループ名）：</t>
    <phoneticPr fontId="19"/>
  </si>
  <si>
    <t>区分</t>
    <phoneticPr fontId="19"/>
  </si>
  <si>
    <t>総事業費</t>
    <rPh sb="0" eb="1">
      <t>ソウ</t>
    </rPh>
    <rPh sb="1" eb="4">
      <t>ジギョウヒ</t>
    </rPh>
    <phoneticPr fontId="31"/>
  </si>
  <si>
    <t>寄付金その
他の収入
見込額</t>
    <rPh sb="0" eb="3">
      <t>キフキン</t>
    </rPh>
    <rPh sb="6" eb="7">
      <t>ホカ</t>
    </rPh>
    <rPh sb="8" eb="10">
      <t>シュウニュウ</t>
    </rPh>
    <rPh sb="11" eb="13">
      <t>ミコミ</t>
    </rPh>
    <rPh sb="13" eb="14">
      <t>ガク</t>
    </rPh>
    <phoneticPr fontId="31"/>
  </si>
  <si>
    <t>差引額</t>
    <rPh sb="0" eb="3">
      <t>サシヒキガク</t>
    </rPh>
    <phoneticPr fontId="31"/>
  </si>
  <si>
    <t>対象経費
支出予定額</t>
    <rPh sb="0" eb="2">
      <t>タイショウ</t>
    </rPh>
    <rPh sb="2" eb="4">
      <t>ケイヒ</t>
    </rPh>
    <rPh sb="5" eb="7">
      <t>シシュツ</t>
    </rPh>
    <rPh sb="7" eb="10">
      <t>ヨテイガク</t>
    </rPh>
    <phoneticPr fontId="31"/>
  </si>
  <si>
    <t>補助基準額</t>
    <rPh sb="0" eb="2">
      <t>ホジョ</t>
    </rPh>
    <rPh sb="2" eb="5">
      <t>キジュンガク</t>
    </rPh>
    <phoneticPr fontId="31"/>
  </si>
  <si>
    <t>選定額</t>
    <rPh sb="0" eb="2">
      <t>センテイ</t>
    </rPh>
    <rPh sb="2" eb="3">
      <t>ガク</t>
    </rPh>
    <phoneticPr fontId="19"/>
  </si>
  <si>
    <t>補助金所要額</t>
    <rPh sb="0" eb="3">
      <t>ホジョキン</t>
    </rPh>
    <rPh sb="3" eb="6">
      <t>ショヨウガク</t>
    </rPh>
    <phoneticPr fontId="19"/>
  </si>
  <si>
    <t>A</t>
    <phoneticPr fontId="31"/>
  </si>
  <si>
    <t>B</t>
    <phoneticPr fontId="31"/>
  </si>
  <si>
    <t>（A-B)C</t>
    <phoneticPr fontId="31"/>
  </si>
  <si>
    <t>D</t>
    <phoneticPr fontId="31"/>
  </si>
  <si>
    <t>E</t>
    <phoneticPr fontId="31"/>
  </si>
  <si>
    <t>F</t>
    <phoneticPr fontId="19"/>
  </si>
  <si>
    <t>G</t>
    <phoneticPr fontId="19"/>
  </si>
  <si>
    <t>円</t>
    <rPh sb="0" eb="1">
      <t>エン</t>
    </rPh>
    <phoneticPr fontId="31"/>
  </si>
  <si>
    <t>訪問介護等サービス提供体制確保支援事業　合計</t>
    <rPh sb="20" eb="22">
      <t>ゴウケイ</t>
    </rPh>
    <phoneticPr fontId="19"/>
  </si>
  <si>
    <t>人材確保体制構築支援事業　小計</t>
    <rPh sb="13" eb="15">
      <t>ショウケイ</t>
    </rPh>
    <phoneticPr fontId="19"/>
  </si>
  <si>
    <t>研修体制の構築の支援</t>
    <phoneticPr fontId="19"/>
  </si>
  <si>
    <t>採用活動の支援</t>
    <phoneticPr fontId="19"/>
  </si>
  <si>
    <t>経験年数が短い訪問介護員等への同行支援</t>
    <rPh sb="7" eb="9">
      <t>ホウモン</t>
    </rPh>
    <rPh sb="9" eb="12">
      <t>カイゴイン</t>
    </rPh>
    <phoneticPr fontId="19"/>
  </si>
  <si>
    <t>周辺事業所の休廃止に伴うかかり増し経費（人材確保）</t>
    <rPh sb="0" eb="5">
      <t>シュウヘンジギョウショ</t>
    </rPh>
    <rPh sb="6" eb="9">
      <t>キュウハイシ</t>
    </rPh>
    <rPh sb="10" eb="11">
      <t>トモナ</t>
    </rPh>
    <rPh sb="15" eb="16">
      <t>マ</t>
    </rPh>
    <rPh sb="17" eb="19">
      <t>ケイヒ</t>
    </rPh>
    <rPh sb="20" eb="22">
      <t>ジンザイ</t>
    </rPh>
    <rPh sb="22" eb="24">
      <t>カクホ</t>
    </rPh>
    <phoneticPr fontId="19"/>
  </si>
  <si>
    <t>経営改善支援事業　小計</t>
    <rPh sb="9" eb="11">
      <t>ショウケイ</t>
    </rPh>
    <phoneticPr fontId="19"/>
  </si>
  <si>
    <t>経営改善の支援</t>
    <phoneticPr fontId="19"/>
  </si>
  <si>
    <t>登録訪問介護員等の常勤化促進支援</t>
    <rPh sb="0" eb="2">
      <t>トウロク</t>
    </rPh>
    <rPh sb="2" eb="4">
      <t>ホウモン</t>
    </rPh>
    <rPh sb="4" eb="6">
      <t>カイゴ</t>
    </rPh>
    <rPh sb="6" eb="7">
      <t>イン</t>
    </rPh>
    <rPh sb="7" eb="8">
      <t>トウ</t>
    </rPh>
    <rPh sb="9" eb="11">
      <t>ジョウキン</t>
    </rPh>
    <rPh sb="11" eb="12">
      <t>カ</t>
    </rPh>
    <rPh sb="12" eb="14">
      <t>ソクシン</t>
    </rPh>
    <rPh sb="14" eb="16">
      <t>シエン</t>
    </rPh>
    <phoneticPr fontId="19"/>
  </si>
  <si>
    <t>小規模法人等の協働化・大規模化の取組の支援</t>
    <phoneticPr fontId="19"/>
  </si>
  <si>
    <t>介護人材・利用者確保のための広報活動に関する支援</t>
    <phoneticPr fontId="19"/>
  </si>
  <si>
    <t>周辺事業所の休廃止に伴うかかり増し経費（利用者引継）</t>
    <rPh sb="0" eb="5">
      <t>シュウヘンジギョウショ</t>
    </rPh>
    <rPh sb="6" eb="9">
      <t>キュウハイシ</t>
    </rPh>
    <rPh sb="10" eb="11">
      <t>トモナ</t>
    </rPh>
    <rPh sb="15" eb="16">
      <t>マ</t>
    </rPh>
    <rPh sb="17" eb="19">
      <t>ケイヒ</t>
    </rPh>
    <rPh sb="20" eb="23">
      <t>リヨウシャ</t>
    </rPh>
    <rPh sb="23" eb="25">
      <t>ヒキツギ</t>
    </rPh>
    <phoneticPr fontId="19"/>
  </si>
  <si>
    <t>地域の体制づくり支援事業　小計</t>
    <rPh sb="0" eb="2">
      <t>チイキ</t>
    </rPh>
    <rPh sb="3" eb="5">
      <t>タイセイ</t>
    </rPh>
    <rPh sb="8" eb="10">
      <t>シエン</t>
    </rPh>
    <rPh sb="10" eb="12">
      <t>ジギョウ</t>
    </rPh>
    <rPh sb="13" eb="15">
      <t>ショウケイ</t>
    </rPh>
    <phoneticPr fontId="19"/>
  </si>
  <si>
    <t>通所介護事業所の多機能化の推進支援</t>
    <phoneticPr fontId="19"/>
  </si>
  <si>
    <t>サテライトの設置推進</t>
    <rPh sb="6" eb="8">
      <t>セッチ</t>
    </rPh>
    <rPh sb="8" eb="10">
      <t>スイシン</t>
    </rPh>
    <phoneticPr fontId="19"/>
  </si>
  <si>
    <t>注１　Ｂ欄には、当該事業に係る収入の額を記載してください。</t>
    <phoneticPr fontId="19"/>
  </si>
  <si>
    <t>注２　Ｄ欄には、Ａ欄の事業費のうち、補助対象経費の支出予定額を記載してください。</t>
    <phoneticPr fontId="19"/>
  </si>
  <si>
    <t>注３　Ｅ欄には、別表第１に掲げる基準額を記載してください。</t>
    <phoneticPr fontId="19"/>
  </si>
  <si>
    <t>注４　Ｆ欄には、Ｃ欄、Ｄ欄及びＥ欄を比較して最も少ない額が表示されます。</t>
    <rPh sb="29" eb="31">
      <t>ヒョウジ</t>
    </rPh>
    <phoneticPr fontId="19"/>
  </si>
  <si>
    <t>注５　Ｇ欄には、選定額が表示されます。ただし、千円未満に端数がある場合は、千円未満を切り捨てた額となります。</t>
    <rPh sb="0" eb="1">
      <t>チュウ</t>
    </rPh>
    <phoneticPr fontId="19"/>
  </si>
  <si>
    <t>注６　着色のないセルには入力不要です。</t>
    <rPh sb="0" eb="1">
      <t>チュウ</t>
    </rPh>
    <rPh sb="3" eb="5">
      <t>チャクショク</t>
    </rPh>
    <rPh sb="12" eb="14">
      <t>ニュウリョク</t>
    </rPh>
    <rPh sb="14" eb="16">
      <t>フヨウ</t>
    </rPh>
    <phoneticPr fontId="19"/>
  </si>
  <si>
    <t>各事業について、申請する際下記の書類を添付してください。</t>
    <rPh sb="0" eb="1">
      <t>カク</t>
    </rPh>
    <rPh sb="1" eb="3">
      <t>ジギョウ</t>
    </rPh>
    <rPh sb="8" eb="10">
      <t>シンセイ</t>
    </rPh>
    <rPh sb="12" eb="13">
      <t>サイ</t>
    </rPh>
    <rPh sb="13" eb="15">
      <t>カキ</t>
    </rPh>
    <rPh sb="16" eb="18">
      <t>ショルイ</t>
    </rPh>
    <rPh sb="19" eb="21">
      <t>テンプ</t>
    </rPh>
    <phoneticPr fontId="19"/>
  </si>
  <si>
    <t>チェック</t>
    <phoneticPr fontId="19"/>
  </si>
  <si>
    <t>（研修体制の構築の支援）</t>
    <rPh sb="1" eb="5">
      <t>ケンシュウタイセイ</t>
    </rPh>
    <rPh sb="6" eb="8">
      <t>コウチク</t>
    </rPh>
    <rPh sb="9" eb="11">
      <t>シエン</t>
    </rPh>
    <phoneticPr fontId="19"/>
  </si>
  <si>
    <t>（採用活動の支援）</t>
    <rPh sb="1" eb="3">
      <t>サイヨウ</t>
    </rPh>
    <rPh sb="3" eb="5">
      <t>カツドウ</t>
    </rPh>
    <rPh sb="6" eb="8">
      <t>シエン</t>
    </rPh>
    <phoneticPr fontId="19"/>
  </si>
  <si>
    <t>　１　事業内容が分かる資料（チラシ等）</t>
    <phoneticPr fontId="19"/>
  </si>
  <si>
    <t>（経験年数が短い訪問介護員等への同行支援）</t>
    <rPh sb="1" eb="5">
      <t>ケイケンネンスウ</t>
    </rPh>
    <rPh sb="6" eb="7">
      <t>ミジカ</t>
    </rPh>
    <rPh sb="8" eb="12">
      <t>ホウモンカイゴ</t>
    </rPh>
    <rPh sb="12" eb="13">
      <t>イン</t>
    </rPh>
    <rPh sb="13" eb="14">
      <t>トウ</t>
    </rPh>
    <rPh sb="16" eb="20">
      <t>ドウコウシエン</t>
    </rPh>
    <phoneticPr fontId="19"/>
  </si>
  <si>
    <t>　２　対象職員の履歴書の写し、研修の修了証明書の写し等</t>
  </si>
  <si>
    <t>（経営改善の支援）</t>
    <rPh sb="1" eb="5">
      <t>ケイエイカイゼン</t>
    </rPh>
    <rPh sb="6" eb="8">
      <t>シエン</t>
    </rPh>
    <phoneticPr fontId="19"/>
  </si>
  <si>
    <t>　２　臨時職員を雇用した場合、雇用契約書の写し、勤務状況や給与等の支払いを証明する書類</t>
    <rPh sb="41" eb="43">
      <t>ショルイ</t>
    </rPh>
    <phoneticPr fontId="19"/>
  </si>
  <si>
    <t>（登録訪問介護員等の常勤化促進支援）</t>
    <rPh sb="1" eb="3">
      <t>トウロク</t>
    </rPh>
    <rPh sb="3" eb="9">
      <t>ホウモンカイゴイントウ</t>
    </rPh>
    <rPh sb="10" eb="13">
      <t>ジョウキンカ</t>
    </rPh>
    <rPh sb="13" eb="15">
      <t>ソクシン</t>
    </rPh>
    <rPh sb="15" eb="17">
      <t>シエン</t>
    </rPh>
    <phoneticPr fontId="19"/>
  </si>
  <si>
    <t>　３　その他参考資料（就業規則等）</t>
    <phoneticPr fontId="19"/>
  </si>
  <si>
    <t>（小規模法人等の協働化・大規模化の取組の支援）</t>
    <rPh sb="1" eb="4">
      <t>ショウキボ</t>
    </rPh>
    <rPh sb="4" eb="6">
      <t>ホウジン</t>
    </rPh>
    <rPh sb="6" eb="7">
      <t>トウ</t>
    </rPh>
    <rPh sb="8" eb="11">
      <t>キョウドウカ</t>
    </rPh>
    <rPh sb="12" eb="16">
      <t>ダイキボカ</t>
    </rPh>
    <rPh sb="17" eb="19">
      <t>トリクミ</t>
    </rPh>
    <rPh sb="20" eb="22">
      <t>シエン</t>
    </rPh>
    <phoneticPr fontId="19"/>
  </si>
  <si>
    <t>　１　事業の内容が分かる資料（実施要領や仕様書等）</t>
    <phoneticPr fontId="19"/>
  </si>
  <si>
    <t>（介護人材・利用者確保のための広報活動に関する支援）</t>
    <rPh sb="1" eb="3">
      <t>カイゴ</t>
    </rPh>
    <rPh sb="3" eb="5">
      <t>ジンザイ</t>
    </rPh>
    <rPh sb="6" eb="8">
      <t>リヨウ</t>
    </rPh>
    <rPh sb="8" eb="9">
      <t>シャ</t>
    </rPh>
    <rPh sb="9" eb="11">
      <t>カクホ</t>
    </rPh>
    <rPh sb="15" eb="19">
      <t>コウホウカツドウ</t>
    </rPh>
    <rPh sb="20" eb="21">
      <t>カン</t>
    </rPh>
    <rPh sb="23" eb="25">
      <t>シエン</t>
    </rPh>
    <phoneticPr fontId="19"/>
  </si>
  <si>
    <t>　１　事業の内容が分かる資料（仕様書等）</t>
    <phoneticPr fontId="19"/>
  </si>
  <si>
    <t>（周辺事業所の休廃止等に伴うかかり増し経費：人材確保に関する経費）</t>
    <rPh sb="1" eb="3">
      <t>シュウヘン</t>
    </rPh>
    <rPh sb="3" eb="6">
      <t>ジギョウショ</t>
    </rPh>
    <rPh sb="7" eb="10">
      <t>キュウハイシ</t>
    </rPh>
    <rPh sb="10" eb="11">
      <t>トウ</t>
    </rPh>
    <rPh sb="12" eb="13">
      <t>トモナ</t>
    </rPh>
    <rPh sb="17" eb="18">
      <t>マ</t>
    </rPh>
    <rPh sb="19" eb="21">
      <t>ケイヒ</t>
    </rPh>
    <rPh sb="22" eb="24">
      <t>ジンザイ</t>
    </rPh>
    <rPh sb="24" eb="26">
      <t>カクホ</t>
    </rPh>
    <rPh sb="27" eb="28">
      <t>カン</t>
    </rPh>
    <rPh sb="30" eb="32">
      <t>ケイヒ</t>
    </rPh>
    <phoneticPr fontId="19"/>
  </si>
  <si>
    <t>○新規職員の採用等に係る費用</t>
    <rPh sb="1" eb="3">
      <t>シンキ</t>
    </rPh>
    <rPh sb="3" eb="5">
      <t>ショクイン</t>
    </rPh>
    <rPh sb="6" eb="8">
      <t>サイヨウ</t>
    </rPh>
    <rPh sb="8" eb="9">
      <t>トウ</t>
    </rPh>
    <rPh sb="10" eb="11">
      <t>カカ</t>
    </rPh>
    <rPh sb="12" eb="14">
      <t>ヒヨウ</t>
    </rPh>
    <phoneticPr fontId="19"/>
  </si>
  <si>
    <t>1　事業内容が分かる資料（チラシ等）</t>
    <rPh sb="2" eb="6">
      <t>ジギョウナイヨウ</t>
    </rPh>
    <rPh sb="7" eb="8">
      <t>ワ</t>
    </rPh>
    <rPh sb="10" eb="12">
      <t>シリョウ</t>
    </rPh>
    <rPh sb="16" eb="17">
      <t>トウ</t>
    </rPh>
    <phoneticPr fontId="19"/>
  </si>
  <si>
    <t>（周辺事業所の休廃止等に伴うかかり増し経費：利用者の引継等に関する経費）</t>
    <phoneticPr fontId="19"/>
  </si>
  <si>
    <t>1　事業内容が分かる資料（チラシ等）　</t>
    <rPh sb="2" eb="6">
      <t>ジギョウナイヨウ</t>
    </rPh>
    <rPh sb="7" eb="8">
      <t>ワ</t>
    </rPh>
    <rPh sb="10" eb="12">
      <t>シリョウ</t>
    </rPh>
    <rPh sb="16" eb="17">
      <t>トウ</t>
    </rPh>
    <phoneticPr fontId="19"/>
  </si>
  <si>
    <t>（通所介護事業所の多機能化の推進支援）</t>
    <rPh sb="1" eb="8">
      <t>ツウショカイゴジギョウショ</t>
    </rPh>
    <rPh sb="9" eb="13">
      <t>タキノウカ</t>
    </rPh>
    <rPh sb="14" eb="16">
      <t>スイシン</t>
    </rPh>
    <rPh sb="16" eb="18">
      <t>シエン</t>
    </rPh>
    <phoneticPr fontId="19"/>
  </si>
  <si>
    <t>１　事業の内容が分かる資料（見積書等）</t>
    <rPh sb="2" eb="4">
      <t>ジギョウ</t>
    </rPh>
    <rPh sb="5" eb="7">
      <t>ナイヨウ</t>
    </rPh>
    <rPh sb="8" eb="9">
      <t>ワ</t>
    </rPh>
    <rPh sb="11" eb="13">
      <t>シリョウ</t>
    </rPh>
    <rPh sb="14" eb="17">
      <t>ミツモリショ</t>
    </rPh>
    <rPh sb="17" eb="18">
      <t>トウ</t>
    </rPh>
    <phoneticPr fontId="19"/>
  </si>
  <si>
    <t>（サテライトの設置推進）</t>
    <rPh sb="7" eb="9">
      <t>セッチ</t>
    </rPh>
    <rPh sb="9" eb="11">
      <t>スイシン</t>
    </rPh>
    <phoneticPr fontId="19"/>
  </si>
  <si>
    <t>←申請者名は自動入力</t>
    <rPh sb="1" eb="3">
      <t>シンセイ</t>
    </rPh>
    <rPh sb="3" eb="4">
      <t>シャ</t>
    </rPh>
    <rPh sb="4" eb="5">
      <t>メイ</t>
    </rPh>
    <rPh sb="6" eb="8">
      <t>ジドウ</t>
    </rPh>
    <rPh sb="8" eb="10">
      <t>ニュウリョク</t>
    </rPh>
    <phoneticPr fontId="19"/>
  </si>
  <si>
    <t>１　収入</t>
    <rPh sb="2" eb="4">
      <t>シュウニュウ</t>
    </rPh>
    <phoneticPr fontId="19"/>
  </si>
  <si>
    <t>（単位：円）</t>
    <rPh sb="1" eb="3">
      <t>タンイ</t>
    </rPh>
    <rPh sb="4" eb="5">
      <t>エン</t>
    </rPh>
    <phoneticPr fontId="19"/>
  </si>
  <si>
    <t>金額</t>
    <rPh sb="0" eb="1">
      <t>キン</t>
    </rPh>
    <rPh sb="1" eb="2">
      <t>ガク</t>
    </rPh>
    <phoneticPr fontId="19"/>
  </si>
  <si>
    <t>１．県補助金</t>
    <rPh sb="2" eb="3">
      <t>ケン</t>
    </rPh>
    <rPh sb="3" eb="6">
      <t>ホジョキン</t>
    </rPh>
    <phoneticPr fontId="19"/>
  </si>
  <si>
    <t>２．自己資金</t>
    <rPh sb="2" eb="4">
      <t>ジコ</t>
    </rPh>
    <rPh sb="4" eb="6">
      <t>シキン</t>
    </rPh>
    <phoneticPr fontId="19"/>
  </si>
  <si>
    <t>２　支出</t>
    <rPh sb="2" eb="4">
      <t>シシュツ</t>
    </rPh>
    <phoneticPr fontId="19"/>
  </si>
  <si>
    <t>収支予算書</t>
    <rPh sb="0" eb="2">
      <t>シュウシ</t>
    </rPh>
    <rPh sb="2" eb="4">
      <t>ヨサン</t>
    </rPh>
    <rPh sb="4" eb="5">
      <t>ショ</t>
    </rPh>
    <phoneticPr fontId="19"/>
  </si>
  <si>
    <t>研修体制の構築の支援</t>
  </si>
  <si>
    <t>３．その他</t>
    <rPh sb="4" eb="5">
      <t>タ</t>
    </rPh>
    <phoneticPr fontId="19"/>
  </si>
  <si>
    <t>収支予算書（記入例）</t>
    <rPh sb="0" eb="2">
      <t>シュウシ</t>
    </rPh>
    <rPh sb="2" eb="4">
      <t>ヨサン</t>
    </rPh>
    <rPh sb="4" eb="5">
      <t>ショ</t>
    </rPh>
    <rPh sb="6" eb="8">
      <t>キニュウ</t>
    </rPh>
    <rPh sb="8" eb="9">
      <t>レイ</t>
    </rPh>
    <phoneticPr fontId="19"/>
  </si>
  <si>
    <t>印刷製本費</t>
    <rPh sb="0" eb="2">
      <t>インサツ</t>
    </rPh>
    <rPh sb="2" eb="4">
      <t>セイホン</t>
    </rPh>
    <rPh sb="4" eb="5">
      <t>ヒ</t>
    </rPh>
    <phoneticPr fontId="19"/>
  </si>
  <si>
    <t>介護人材・利用者確保のための広報活動に関する支援</t>
  </si>
  <si>
    <t>～</t>
    <phoneticPr fontId="19"/>
  </si>
  <si>
    <t>賃金</t>
    <rPh sb="0" eb="2">
      <t>チンギン</t>
    </rPh>
    <phoneticPr fontId="19"/>
  </si>
  <si>
    <t>旅費</t>
    <rPh sb="0" eb="2">
      <t>リョヒ</t>
    </rPh>
    <phoneticPr fontId="19"/>
  </si>
  <si>
    <t>　※　２以上の事業所で実施する場合には事業所ごとに当該様式を作成してください。</t>
    <phoneticPr fontId="19"/>
  </si>
  <si>
    <t>岩手県</t>
    <rPh sb="0" eb="3">
      <t>イワテケン</t>
    </rPh>
    <phoneticPr fontId="19"/>
  </si>
  <si>
    <t>　１　事業内容が分かる資料（チラシ、研修計画、研修カリキュラム等）</t>
    <rPh sb="31" eb="32">
      <t>トウ</t>
    </rPh>
    <phoneticPr fontId="19"/>
  </si>
  <si>
    <t>　１　対象職員が記載された職員名簿（任意様式、訪問介護従事開始日を要記載）</t>
    <rPh sb="23" eb="27">
      <t>ホウモンカイゴ</t>
    </rPh>
    <rPh sb="27" eb="29">
      <t>ジュウジ</t>
    </rPh>
    <rPh sb="29" eb="31">
      <t>カイシ</t>
    </rPh>
    <rPh sb="31" eb="32">
      <t>ビ</t>
    </rPh>
    <rPh sb="33" eb="34">
      <t>ヨウ</t>
    </rPh>
    <rPh sb="34" eb="36">
      <t>キサイ</t>
    </rPh>
    <phoneticPr fontId="19"/>
  </si>
  <si>
    <t>　２　対象職員の履歴書の写し　※同行する職員分の履歴書添付不要</t>
    <rPh sb="16" eb="18">
      <t>ドウコウ</t>
    </rPh>
    <rPh sb="20" eb="22">
      <t>ショクイン</t>
    </rPh>
    <rPh sb="22" eb="23">
      <t>ブン</t>
    </rPh>
    <rPh sb="24" eb="27">
      <t>リレキショ</t>
    </rPh>
    <rPh sb="27" eb="29">
      <t>テンプ</t>
    </rPh>
    <rPh sb="29" eb="31">
      <t>フヨウ</t>
    </rPh>
    <phoneticPr fontId="19"/>
  </si>
  <si>
    <t>【申請時添付書類チェックシート】</t>
    <rPh sb="1" eb="4">
      <t>シンセイジ</t>
    </rPh>
    <phoneticPr fontId="19"/>
  </si>
  <si>
    <t>←同行支援については、別に添付した参考様式（エクセル）を用いて、所要額を算出してください。</t>
    <rPh sb="1" eb="3">
      <t>ドウコウ</t>
    </rPh>
    <rPh sb="3" eb="5">
      <t>シエン</t>
    </rPh>
    <rPh sb="11" eb="12">
      <t>ベツ</t>
    </rPh>
    <rPh sb="13" eb="15">
      <t>テンプ</t>
    </rPh>
    <rPh sb="17" eb="19">
      <t>サンコウ</t>
    </rPh>
    <rPh sb="19" eb="21">
      <t>ヨウシキ</t>
    </rPh>
    <rPh sb="28" eb="29">
      <t>モチ</t>
    </rPh>
    <rPh sb="32" eb="34">
      <t>ショヨウ</t>
    </rPh>
    <rPh sb="34" eb="35">
      <t>ガク</t>
    </rPh>
    <rPh sb="36" eb="38">
      <t>サンシュツ</t>
    </rPh>
    <phoneticPr fontId="19"/>
  </si>
  <si>
    <t>　３　同行訪問所要額を算出するエクセル様式</t>
    <rPh sb="3" eb="5">
      <t>ドウコウ</t>
    </rPh>
    <rPh sb="5" eb="7">
      <t>ホウモン</t>
    </rPh>
    <rPh sb="7" eb="9">
      <t>ショヨウ</t>
    </rPh>
    <rPh sb="9" eb="10">
      <t>ガク</t>
    </rPh>
    <rPh sb="11" eb="13">
      <t>サンシュツ</t>
    </rPh>
    <rPh sb="19" eb="21">
      <t>ヨウシキ</t>
    </rPh>
    <phoneticPr fontId="19"/>
  </si>
  <si>
    <t>　１　外部コンサルタント等の支援を受けた場合、請求書又は領収書の写し、報告書等支援の内容が分かる資料</t>
    <phoneticPr fontId="19"/>
  </si>
  <si>
    <t>←2026/4/1のように、申請日を入力。ただし、当初交付決定日から前の日付けを入力</t>
    <rPh sb="14" eb="16">
      <t>シンセイ</t>
    </rPh>
    <rPh sb="16" eb="17">
      <t>ビ</t>
    </rPh>
    <rPh sb="18" eb="20">
      <t>ニュウリョク</t>
    </rPh>
    <rPh sb="25" eb="27">
      <t>トウショ</t>
    </rPh>
    <rPh sb="27" eb="29">
      <t>コウフ</t>
    </rPh>
    <rPh sb="29" eb="31">
      <t>ケッテイ</t>
    </rPh>
    <rPh sb="31" eb="32">
      <t>ビ</t>
    </rPh>
    <rPh sb="34" eb="35">
      <t>マエ</t>
    </rPh>
    <rPh sb="36" eb="38">
      <t>ヒヅ</t>
    </rPh>
    <rPh sb="40" eb="42">
      <t>ニュウリョク</t>
    </rPh>
    <phoneticPr fontId="19"/>
  </si>
  <si>
    <t>←様式第１号から自動入力</t>
    <rPh sb="1" eb="3">
      <t>ヨウシキ</t>
    </rPh>
    <rPh sb="3" eb="4">
      <t>ダイ</t>
    </rPh>
    <rPh sb="5" eb="6">
      <t>ゴウ</t>
    </rPh>
    <rPh sb="8" eb="10">
      <t>ジドウ</t>
    </rPh>
    <rPh sb="10" eb="12">
      <t>ニュウリョク</t>
    </rPh>
    <phoneticPr fontId="19"/>
  </si>
  <si>
    <t>令和８年度訪問介護等サービス提供体制確保支援事業費補助金交付決定前事業着手について（協議）</t>
    <rPh sb="0" eb="2">
      <t>レイワ</t>
    </rPh>
    <phoneticPr fontId="19"/>
  </si>
  <si>
    <t>１　補助事業内容　　　　令和８年度訪問介護等サービス提供体制確保支援事業</t>
    <rPh sb="12" eb="14">
      <t>レイワ</t>
    </rPh>
    <rPh sb="15" eb="17">
      <t>ネンド</t>
    </rPh>
    <phoneticPr fontId="19"/>
  </si>
  <si>
    <t>２　事業費</t>
    <rPh sb="2" eb="4">
      <t>ジギョウ</t>
    </rPh>
    <rPh sb="4" eb="5">
      <t>ヒ</t>
    </rPh>
    <phoneticPr fontId="19"/>
  </si>
  <si>
    <t>３　事業の着手予定日及び完了予定日</t>
    <phoneticPr fontId="19"/>
  </si>
  <si>
    <t>（事業所名）</t>
    <rPh sb="1" eb="4">
      <t>ジギョウショ</t>
    </rPh>
    <rPh sb="4" eb="5">
      <t>メイ</t>
    </rPh>
    <phoneticPr fontId="19"/>
  </si>
  <si>
    <t>着手予定日</t>
    <rPh sb="0" eb="2">
      <t>チャクシュ</t>
    </rPh>
    <rPh sb="2" eb="4">
      <t>ヨテイ</t>
    </rPh>
    <rPh sb="4" eb="5">
      <t>ビ</t>
    </rPh>
    <phoneticPr fontId="19"/>
  </si>
  <si>
    <t>完了予定日</t>
    <rPh sb="0" eb="2">
      <t>カンリョウ</t>
    </rPh>
    <rPh sb="2" eb="4">
      <t>ヨテイ</t>
    </rPh>
    <rPh sb="4" eb="5">
      <t>ビ</t>
    </rPh>
    <phoneticPr fontId="19"/>
  </si>
  <si>
    <t>４　交付決定前事業着手の理由</t>
  </si>
  <si>
    <t>←2026/4/1のように入力。</t>
    <rPh sb="13" eb="14">
      <t>チカラ</t>
    </rPh>
    <phoneticPr fontId="19"/>
  </si>
  <si>
    <t>←事業費は交付申請額ではなく、総事業費を入力</t>
    <rPh sb="1" eb="3">
      <t>ジギョウ</t>
    </rPh>
    <rPh sb="3" eb="4">
      <t>ヒ</t>
    </rPh>
    <rPh sb="5" eb="7">
      <t>コウフ</t>
    </rPh>
    <rPh sb="7" eb="9">
      <t>シンセイ</t>
    </rPh>
    <rPh sb="9" eb="10">
      <t>ガク</t>
    </rPh>
    <rPh sb="15" eb="19">
      <t>ソウジギョウヒ</t>
    </rPh>
    <rPh sb="20" eb="22">
      <t>ニュウリョク</t>
    </rPh>
    <phoneticPr fontId="19"/>
  </si>
  <si>
    <t>←事業所が複数ある場合、行を追加して記入。記入漏れに注意。</t>
    <rPh sb="1" eb="4">
      <t>ジギョウショ</t>
    </rPh>
    <rPh sb="5" eb="7">
      <t>フクスウ</t>
    </rPh>
    <rPh sb="9" eb="11">
      <t>バアイ</t>
    </rPh>
    <rPh sb="12" eb="13">
      <t>ギョウ</t>
    </rPh>
    <rPh sb="14" eb="16">
      <t>ツイカ</t>
    </rPh>
    <rPh sb="18" eb="20">
      <t>キニュウ</t>
    </rPh>
    <rPh sb="21" eb="23">
      <t>キニュウ</t>
    </rPh>
    <rPh sb="23" eb="24">
      <t>モ</t>
    </rPh>
    <rPh sb="26" eb="28">
      <t>チュウイ</t>
    </rPh>
    <phoneticPr fontId="19"/>
  </si>
  <si>
    <t>←詳細の理由を記載</t>
    <rPh sb="1" eb="3">
      <t>ショウサイ</t>
    </rPh>
    <rPh sb="4" eb="6">
      <t>リユウ</t>
    </rPh>
    <rPh sb="7" eb="9">
      <t>キサイ</t>
    </rPh>
    <phoneticPr fontId="19"/>
  </si>
  <si>
    <t>←2026/4/1のように入力。（2026/3/31以前の事業実施は補助対象外）</t>
    <rPh sb="13" eb="14">
      <t>チカラ</t>
    </rPh>
    <rPh sb="26" eb="28">
      <t>イゼン</t>
    </rPh>
    <rPh sb="29" eb="31">
      <t>ジギョウ</t>
    </rPh>
    <rPh sb="31" eb="33">
      <t>ジッシ</t>
    </rPh>
    <rPh sb="34" eb="36">
      <t>ホジョ</t>
    </rPh>
    <rPh sb="36" eb="38">
      <t>タイショウ</t>
    </rPh>
    <rPh sb="38" eb="39">
      <t>ガイ</t>
    </rPh>
    <phoneticPr fontId="19"/>
  </si>
  <si>
    <t>このことについて、下記の理由等により事業に着手したいので協議します。
なお、本件について交付決定がなされなかった場合においても異議は申し立てません。
記</t>
    <phoneticPr fontId="19"/>
  </si>
  <si>
    <t>（別紙のとおり）</t>
    <rPh sb="1" eb="3">
      <t>ベッシ</t>
    </rPh>
    <phoneticPr fontId="19"/>
  </si>
  <si>
    <t>←別に添付した参考様式（エクセル）を添付することで入力不要。</t>
    <rPh sb="1" eb="2">
      <t>ベツ</t>
    </rPh>
    <rPh sb="3" eb="5">
      <t>テンプ</t>
    </rPh>
    <rPh sb="7" eb="9">
      <t>サンコウ</t>
    </rPh>
    <rPh sb="9" eb="11">
      <t>ヨウシキ</t>
    </rPh>
    <rPh sb="18" eb="20">
      <t>テンプ</t>
    </rPh>
    <rPh sb="25" eb="27">
      <t>ニュウリョク</t>
    </rPh>
    <rPh sb="27" eb="29">
      <t>フヨウ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</si>
</sst>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 "/>
    <numFmt numFmtId="178" formatCode="#,##0;&quot;▲ &quot;#,##0"/>
    <numFmt numFmtId="179" formatCode="#,###&quot;円&quot;"/>
    <numFmt numFmtId="180" formatCode="[$-411]ggge&quot;年&quot;m&quot;月&quot;d&quot;日&quot;;@"/>
  </numFmts>
  <fonts count="5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6"/>
      <name val="游ゴシック"/>
      <family val="2"/>
      <charset val="128"/>
      <scheme val="minor"/>
    </font>
    <font>
      <sz val="12"/>
      <color theme="1"/>
      <name val="ＭＳ 明朝"/>
      <family val="1"/>
      <charset val="128"/>
    </font>
    <font>
      <sz val="12"/>
      <name val="ＭＳ 明朝"/>
      <family val="1"/>
      <charset val="128"/>
    </font>
    <font>
      <sz val="11"/>
      <color theme="1"/>
      <name val="ＭＳ 明朝"/>
      <family val="1"/>
      <charset val="128"/>
    </font>
    <font>
      <u/>
      <sz val="12"/>
      <name val="ＭＳ 明朝"/>
      <family val="1"/>
      <charset val="128"/>
    </font>
    <font>
      <sz val="12"/>
      <color rgb="FFFF0000"/>
      <name val="ＭＳ 明朝"/>
      <family val="1"/>
      <charset val="128"/>
    </font>
    <font>
      <sz val="12"/>
      <color theme="1"/>
      <name val="游ゴシック"/>
      <family val="2"/>
      <charset val="128"/>
      <scheme val="minor"/>
    </font>
    <font>
      <sz val="10"/>
      <color theme="1"/>
      <name val="ＭＳ 明朝"/>
      <family val="1"/>
      <charset val="128"/>
    </font>
    <font>
      <sz val="12"/>
      <name val="游ゴシック"/>
      <family val="2"/>
      <charset val="128"/>
      <scheme val="minor"/>
    </font>
    <font>
      <u/>
      <sz val="12"/>
      <color theme="1"/>
      <name val="ＭＳ 明朝"/>
      <family val="1"/>
      <charset val="128"/>
    </font>
    <font>
      <sz val="11"/>
      <color theme="1"/>
      <name val="游ゴシック"/>
      <family val="3"/>
      <charset val="128"/>
      <scheme val="minor"/>
    </font>
    <font>
      <sz val="11"/>
      <name val="ＭＳ ゴシック"/>
      <family val="3"/>
      <charset val="128"/>
    </font>
    <font>
      <sz val="6"/>
      <name val="ＭＳ Ｐゴシック"/>
      <family val="3"/>
      <charset val="128"/>
    </font>
    <font>
      <sz val="11"/>
      <name val="游ゴシック"/>
      <family val="2"/>
      <charset val="128"/>
      <scheme val="minor"/>
    </font>
    <font>
      <sz val="9"/>
      <name val="ＭＳ ゴシック"/>
      <family val="3"/>
      <charset val="128"/>
    </font>
    <font>
      <sz val="8"/>
      <name val="ＭＳ ゴシック"/>
      <family val="3"/>
      <charset val="128"/>
    </font>
    <font>
      <sz val="10"/>
      <name val="ＭＳ ゴシック"/>
      <family val="3"/>
      <charset val="128"/>
    </font>
    <font>
      <u/>
      <sz val="11"/>
      <color rgb="FFFF0000"/>
      <name val="游ゴシック"/>
      <family val="2"/>
      <charset val="128"/>
      <scheme val="minor"/>
    </font>
    <font>
      <u/>
      <sz val="11"/>
      <color rgb="FFFF0000"/>
      <name val="ＭＳ ゴシック"/>
      <family val="3"/>
      <charset val="128"/>
    </font>
    <font>
      <sz val="10.5"/>
      <name val="ＭＳ 明朝"/>
      <family val="1"/>
      <charset val="128"/>
    </font>
    <font>
      <sz val="11"/>
      <name val="ＭＳ Ｐゴシック"/>
      <family val="3"/>
      <charset val="128"/>
    </font>
    <font>
      <sz val="10.5"/>
      <name val="ＭＳ ゴシック"/>
      <family val="3"/>
      <charset val="128"/>
    </font>
    <font>
      <u/>
      <sz val="10.5"/>
      <color rgb="FFFF0000"/>
      <name val="ＭＳ ゴシック"/>
      <family val="3"/>
      <charset val="128"/>
    </font>
    <font>
      <sz val="12"/>
      <name val="ＭＳ ゴシック"/>
      <family val="3"/>
      <charset val="128"/>
    </font>
    <font>
      <sz val="14"/>
      <name val="ＭＳ ゴシック"/>
      <family val="3"/>
      <charset val="128"/>
    </font>
    <font>
      <sz val="20"/>
      <name val="ＭＳ ゴシック"/>
      <family val="3"/>
      <charset val="128"/>
    </font>
    <font>
      <sz val="16"/>
      <name val="ＭＳ ゴシック"/>
      <family val="3"/>
      <charset val="128"/>
    </font>
    <font>
      <sz val="11"/>
      <name val="游ゴシック"/>
      <family val="3"/>
      <charset val="128"/>
      <scheme val="minor"/>
    </font>
    <font>
      <u/>
      <sz val="11"/>
      <color rgb="FFFF0000"/>
      <name val="游ゴシック"/>
      <family val="3"/>
      <charset val="128"/>
      <scheme val="minor"/>
    </font>
    <font>
      <sz val="14"/>
      <name val="游ゴシック"/>
      <family val="3"/>
      <charset val="128"/>
      <scheme val="minor"/>
    </font>
    <font>
      <sz val="9"/>
      <color indexed="81"/>
      <name val="MS P ゴシック"/>
      <family val="3"/>
      <charset val="128"/>
    </font>
    <font>
      <b/>
      <sz val="9"/>
      <color indexed="81"/>
      <name val="MS P ゴシック"/>
      <family val="3"/>
      <charset val="128"/>
    </font>
    <font>
      <b/>
      <sz val="12"/>
      <color indexed="81"/>
      <name val="MS P ゴシック"/>
      <family val="3"/>
      <charset val="128"/>
    </font>
    <font>
      <b/>
      <sz val="12"/>
      <name val="游ゴシック"/>
      <family val="3"/>
      <charset val="128"/>
      <scheme val="minor"/>
    </font>
    <font>
      <sz val="16"/>
      <color theme="1"/>
      <name val="ＭＳ ゴシック"/>
      <family val="3"/>
      <charset val="128"/>
    </font>
    <font>
      <sz val="12"/>
      <color theme="1"/>
      <name val="ＭＳ ゴシック"/>
      <family val="3"/>
      <charset val="128"/>
    </font>
    <font>
      <b/>
      <sz val="11"/>
      <color rgb="FFFF0000"/>
      <name val="BIZ UDゴシック"/>
      <family val="3"/>
      <charset val="128"/>
    </font>
    <font>
      <b/>
      <sz val="11"/>
      <name val="游ゴシック"/>
      <family val="3"/>
      <charset val="128"/>
      <scheme val="minor"/>
    </font>
    <font>
      <b/>
      <sz val="11"/>
      <color rgb="FFFF0000"/>
      <name val="BIZ UDP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s>
  <borders count="8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thin">
        <color indexed="64"/>
      </bottom>
      <diagonal style="medium">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bottom style="thin">
        <color indexed="64"/>
      </bottom>
      <diagonal style="medium">
        <color indexed="64"/>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diagonalDown="1">
      <left style="thin">
        <color indexed="64"/>
      </left>
      <right style="thin">
        <color indexed="64"/>
      </right>
      <top style="thin">
        <color indexed="64"/>
      </top>
      <bottom style="thin">
        <color indexed="64"/>
      </bottom>
      <diagonal style="thin">
        <color auto="1"/>
      </diagonal>
    </border>
  </borders>
  <cellStyleXfs count="49">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9" fillId="0" borderId="0">
      <alignment vertical="center"/>
    </xf>
    <xf numFmtId="0" fontId="38" fillId="0" borderId="0">
      <alignment vertical="center"/>
    </xf>
    <xf numFmtId="0" fontId="39" fillId="0" borderId="0"/>
    <xf numFmtId="38" fontId="39"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419">
    <xf numFmtId="0" fontId="0" fillId="0" borderId="0" xfId="0">
      <alignment vertical="center"/>
    </xf>
    <xf numFmtId="0" fontId="18" fillId="0" borderId="0" xfId="0" applyFont="1" applyAlignment="1">
      <alignment horizontal="right" vertical="center" indent="1"/>
    </xf>
    <xf numFmtId="0" fontId="18" fillId="0" borderId="0" xfId="0" applyFont="1" applyAlignment="1">
      <alignment horizontal="left" vertical="center"/>
    </xf>
    <xf numFmtId="0" fontId="20"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38" fontId="20" fillId="0" borderId="10" xfId="1" applyFont="1" applyBorder="1" applyAlignment="1">
      <alignment vertical="center" wrapText="1"/>
    </xf>
    <xf numFmtId="0" fontId="20"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indent="1"/>
    </xf>
    <xf numFmtId="0" fontId="20" fillId="0" borderId="0" xfId="0" applyFont="1">
      <alignment vertical="center"/>
    </xf>
    <xf numFmtId="0" fontId="22" fillId="0" borderId="0" xfId="0" applyFont="1">
      <alignment vertical="center"/>
    </xf>
    <xf numFmtId="0" fontId="20" fillId="0" borderId="0" xfId="0" applyFont="1" applyAlignment="1">
      <alignment horizontal="justify" vertical="center"/>
    </xf>
    <xf numFmtId="0" fontId="20" fillId="0" borderId="0" xfId="0" applyFont="1" applyAlignment="1">
      <alignment horizontal="right" vertical="center" indent="1"/>
    </xf>
    <xf numFmtId="0" fontId="20" fillId="0" borderId="0" xfId="0" applyFont="1" applyAlignment="1">
      <alignment horizontal="right" vertical="center"/>
    </xf>
    <xf numFmtId="0" fontId="21" fillId="0" borderId="0" xfId="0" applyFont="1">
      <alignment vertical="center"/>
    </xf>
    <xf numFmtId="0" fontId="23" fillId="0" borderId="0" xfId="0" applyFont="1">
      <alignment vertical="center"/>
    </xf>
    <xf numFmtId="0" fontId="21" fillId="0" borderId="0" xfId="0" applyFont="1" applyAlignment="1">
      <alignment vertical="center" wrapText="1"/>
    </xf>
    <xf numFmtId="0" fontId="21" fillId="0" borderId="0" xfId="0" applyFont="1" applyAlignment="1">
      <alignment horizontal="center" vertical="center"/>
    </xf>
    <xf numFmtId="177" fontId="21" fillId="0" borderId="0" xfId="0" applyNumberFormat="1" applyFont="1">
      <alignment vertical="center"/>
    </xf>
    <xf numFmtId="0" fontId="25" fillId="0" borderId="0" xfId="0" applyFont="1">
      <alignment vertical="center"/>
    </xf>
    <xf numFmtId="0" fontId="20" fillId="0" borderId="11" xfId="0" applyFont="1" applyBorder="1" applyAlignment="1">
      <alignment horizontal="center" vertical="center"/>
    </xf>
    <xf numFmtId="0" fontId="26" fillId="0" borderId="11" xfId="0" applyFont="1" applyBorder="1">
      <alignment vertical="center"/>
    </xf>
    <xf numFmtId="0" fontId="28" fillId="0" borderId="0" xfId="0" applyFont="1" applyAlignment="1">
      <alignment horizontal="right" vertical="center"/>
    </xf>
    <xf numFmtId="0" fontId="28" fillId="0" borderId="0" xfId="0" applyFont="1">
      <alignment vertical="center"/>
    </xf>
    <xf numFmtId="0" fontId="20" fillId="0" borderId="0" xfId="0" applyFont="1" applyAlignment="1">
      <alignment horizontal="distributed" vertical="center"/>
    </xf>
    <xf numFmtId="176" fontId="20" fillId="0" borderId="0" xfId="0" applyNumberFormat="1" applyFont="1" applyAlignment="1">
      <alignment horizontal="distributed" vertical="center" wrapText="1"/>
    </xf>
    <xf numFmtId="20" fontId="20" fillId="0" borderId="0" xfId="0" applyNumberFormat="1" applyFont="1">
      <alignment vertical="center"/>
    </xf>
    <xf numFmtId="178" fontId="21" fillId="0" borderId="0" xfId="0" applyNumberFormat="1" applyFont="1" applyAlignment="1">
      <alignment vertical="center" wrapText="1"/>
    </xf>
    <xf numFmtId="38" fontId="20" fillId="0" borderId="0" xfId="1" applyFont="1">
      <alignment vertical="center"/>
    </xf>
    <xf numFmtId="38" fontId="20" fillId="0" borderId="10" xfId="1" applyFont="1" applyBorder="1">
      <alignment vertical="center"/>
    </xf>
    <xf numFmtId="177" fontId="20" fillId="0" borderId="10" xfId="0" applyNumberFormat="1" applyFont="1" applyBorder="1">
      <alignment vertical="center"/>
    </xf>
    <xf numFmtId="49" fontId="30" fillId="0" borderId="0" xfId="43" applyNumberFormat="1" applyFont="1" applyAlignment="1">
      <alignment horizontal="left" vertical="center"/>
    </xf>
    <xf numFmtId="0" fontId="30" fillId="0" borderId="0" xfId="43" applyFont="1" applyAlignment="1">
      <alignment horizontal="center" vertical="center"/>
    </xf>
    <xf numFmtId="0" fontId="30" fillId="0" borderId="0" xfId="43" applyFont="1">
      <alignment vertical="center"/>
    </xf>
    <xf numFmtId="0" fontId="30" fillId="0" borderId="0" xfId="43" applyFont="1" applyAlignment="1">
      <alignment horizontal="left" vertical="center" indent="3"/>
    </xf>
    <xf numFmtId="0" fontId="30" fillId="0" borderId="0" xfId="43" applyFont="1" applyAlignment="1">
      <alignment horizontal="center" vertical="center" shrinkToFit="1"/>
    </xf>
    <xf numFmtId="0" fontId="32" fillId="0" borderId="0" xfId="0" applyFont="1">
      <alignment vertical="center"/>
    </xf>
    <xf numFmtId="0" fontId="30" fillId="0" borderId="12" xfId="43" applyFont="1" applyBorder="1">
      <alignment vertical="center"/>
    </xf>
    <xf numFmtId="0" fontId="30" fillId="0" borderId="20" xfId="43" applyFont="1" applyBorder="1">
      <alignment vertical="center"/>
    </xf>
    <xf numFmtId="0" fontId="30" fillId="0" borderId="13" xfId="43" applyFont="1" applyBorder="1">
      <alignment vertical="center"/>
    </xf>
    <xf numFmtId="0" fontId="30" fillId="0" borderId="0" xfId="43" applyFont="1" applyAlignment="1">
      <alignment horizontal="left" vertical="center" indent="1"/>
    </xf>
    <xf numFmtId="0" fontId="30" fillId="0" borderId="0" xfId="43" applyFont="1" applyAlignment="1">
      <alignment horizontal="left" vertical="center"/>
    </xf>
    <xf numFmtId="0" fontId="30" fillId="0" borderId="0" xfId="0" applyFont="1">
      <alignment vertical="center"/>
    </xf>
    <xf numFmtId="0" fontId="33" fillId="0" borderId="0" xfId="43" applyFont="1" applyAlignment="1">
      <alignment horizontal="left" vertical="center"/>
    </xf>
    <xf numFmtId="0" fontId="30" fillId="0" borderId="0" xfId="0" applyFont="1" applyAlignment="1">
      <alignment horizontal="right" vertical="center"/>
    </xf>
    <xf numFmtId="0" fontId="35" fillId="0" borderId="0" xfId="43" applyFont="1">
      <alignment vertical="center"/>
    </xf>
    <xf numFmtId="0" fontId="36" fillId="0" borderId="0" xfId="0" applyFont="1">
      <alignment vertical="center"/>
    </xf>
    <xf numFmtId="49" fontId="37" fillId="0" borderId="0" xfId="43" applyNumberFormat="1" applyFont="1" applyAlignment="1">
      <alignment horizontal="center" vertical="center"/>
    </xf>
    <xf numFmtId="0" fontId="30" fillId="0" borderId="16" xfId="44" quotePrefix="1" applyFont="1" applyBorder="1" applyAlignment="1">
      <alignment horizontal="center" vertical="center"/>
    </xf>
    <xf numFmtId="0" fontId="30" fillId="0" borderId="11" xfId="44" quotePrefix="1" applyFont="1" applyBorder="1" applyAlignment="1">
      <alignment horizontal="center" vertical="center"/>
    </xf>
    <xf numFmtId="0" fontId="30" fillId="0" borderId="13" xfId="45" applyFont="1" applyBorder="1" applyAlignment="1">
      <alignment vertical="center" shrinkToFit="1"/>
    </xf>
    <xf numFmtId="0" fontId="30" fillId="0" borderId="26" xfId="44" quotePrefix="1" applyFont="1" applyBorder="1" applyAlignment="1">
      <alignment horizontal="center" vertical="center"/>
    </xf>
    <xf numFmtId="0" fontId="30" fillId="0" borderId="28" xfId="45" applyFont="1" applyBorder="1" applyAlignment="1">
      <alignment vertical="center" shrinkToFit="1"/>
    </xf>
    <xf numFmtId="0" fontId="30" fillId="0" borderId="29" xfId="44" quotePrefix="1" applyFont="1" applyBorder="1">
      <alignment vertical="center"/>
    </xf>
    <xf numFmtId="0" fontId="30" fillId="0" borderId="30" xfId="44" quotePrefix="1" applyFont="1" applyBorder="1">
      <alignment vertical="center"/>
    </xf>
    <xf numFmtId="0" fontId="40" fillId="0" borderId="0" xfId="45" applyFont="1" applyAlignment="1">
      <alignment vertical="center"/>
    </xf>
    <xf numFmtId="0" fontId="41" fillId="0" borderId="0" xfId="45" applyFont="1" applyAlignment="1">
      <alignment vertical="center"/>
    </xf>
    <xf numFmtId="0" fontId="37" fillId="0" borderId="0" xfId="45" applyFont="1"/>
    <xf numFmtId="0" fontId="42" fillId="0" borderId="0" xfId="45" applyFont="1" applyAlignment="1">
      <alignment horizontal="center" vertical="center" wrapText="1"/>
    </xf>
    <xf numFmtId="0" fontId="30" fillId="0" borderId="0" xfId="45" applyFont="1"/>
    <xf numFmtId="0" fontId="40" fillId="0" borderId="0" xfId="45" applyFont="1"/>
    <xf numFmtId="0" fontId="40" fillId="0" borderId="0" xfId="45" applyFont="1" applyAlignment="1">
      <alignment horizontal="center"/>
    </xf>
    <xf numFmtId="0" fontId="40" fillId="0" borderId="10" xfId="45" applyFont="1" applyBorder="1"/>
    <xf numFmtId="0" fontId="40" fillId="0" borderId="0" xfId="45" applyFont="1" applyAlignment="1">
      <alignment horizontal="right"/>
    </xf>
    <xf numFmtId="0" fontId="40" fillId="0" borderId="20" xfId="45" applyFont="1" applyBorder="1" applyAlignment="1">
      <alignment horizontal="right"/>
    </xf>
    <xf numFmtId="0" fontId="40" fillId="0" borderId="20" xfId="45" applyFont="1" applyBorder="1"/>
    <xf numFmtId="0" fontId="40" fillId="0" borderId="12" xfId="45" applyFont="1" applyBorder="1" applyAlignment="1">
      <alignment horizontal="center" vertical="center" shrinkToFit="1"/>
    </xf>
    <xf numFmtId="0" fontId="40" fillId="0" borderId="20" xfId="45" applyFont="1" applyBorder="1" applyAlignment="1">
      <alignment horizontal="center" vertical="center" shrinkToFit="1"/>
    </xf>
    <xf numFmtId="0" fontId="40" fillId="0" borderId="33" xfId="45" applyFont="1" applyBorder="1" applyAlignment="1">
      <alignment horizontal="center" vertical="center" shrinkToFit="1"/>
    </xf>
    <xf numFmtId="0" fontId="40" fillId="0" borderId="14" xfId="45" applyFont="1" applyBorder="1" applyAlignment="1">
      <alignment horizontal="center" vertical="center" shrinkToFit="1"/>
    </xf>
    <xf numFmtId="0" fontId="40" fillId="0" borderId="33" xfId="45" applyFont="1" applyBorder="1" applyAlignment="1">
      <alignment horizontal="center" vertical="center" wrapText="1" shrinkToFit="1"/>
    </xf>
    <xf numFmtId="0" fontId="40" fillId="0" borderId="16" xfId="45" applyFont="1" applyBorder="1" applyAlignment="1">
      <alignment horizontal="center" vertical="center" wrapText="1"/>
    </xf>
    <xf numFmtId="0" fontId="40" fillId="0" borderId="33" xfId="45" applyFont="1" applyBorder="1" applyAlignment="1">
      <alignment horizontal="center" vertical="center" wrapText="1"/>
    </xf>
    <xf numFmtId="0" fontId="40" fillId="0" borderId="17" xfId="45" applyFont="1" applyBorder="1" applyAlignment="1">
      <alignment horizontal="center" vertical="center" shrinkToFit="1"/>
    </xf>
    <xf numFmtId="0" fontId="40" fillId="0" borderId="0" xfId="45" applyFont="1" applyAlignment="1">
      <alignment horizontal="left" vertical="center"/>
    </xf>
    <xf numFmtId="0" fontId="40" fillId="0" borderId="0" xfId="45" applyFont="1" applyAlignment="1">
      <alignment horizontal="center" vertical="center" wrapText="1"/>
    </xf>
    <xf numFmtId="0" fontId="40" fillId="0" borderId="0" xfId="45" applyFont="1" applyAlignment="1">
      <alignment horizontal="left" vertical="center" wrapText="1"/>
    </xf>
    <xf numFmtId="0" fontId="40" fillId="0" borderId="0" xfId="45" applyFont="1" applyAlignment="1">
      <alignment horizontal="right" vertical="center" wrapText="1"/>
    </xf>
    <xf numFmtId="0" fontId="40" fillId="0" borderId="0" xfId="45" applyFont="1" applyAlignment="1">
      <alignment horizontal="center" vertical="center"/>
    </xf>
    <xf numFmtId="0" fontId="30" fillId="0" borderId="0" xfId="45" applyFont="1" applyAlignment="1">
      <alignment horizontal="center"/>
    </xf>
    <xf numFmtId="0" fontId="43" fillId="0" borderId="0" xfId="45" applyFont="1" applyAlignment="1">
      <alignment vertical="center"/>
    </xf>
    <xf numFmtId="0" fontId="30" fillId="0" borderId="0" xfId="45" applyFont="1" applyAlignment="1">
      <alignment vertical="center"/>
    </xf>
    <xf numFmtId="0" fontId="42" fillId="0" borderId="0" xfId="0" applyFont="1">
      <alignment vertical="center"/>
    </xf>
    <xf numFmtId="0" fontId="42" fillId="0" borderId="0" xfId="0" applyFont="1" applyAlignment="1">
      <alignment horizontal="center" vertical="center"/>
    </xf>
    <xf numFmtId="0" fontId="43" fillId="0" borderId="0" xfId="0" applyFont="1">
      <alignment vertical="center"/>
    </xf>
    <xf numFmtId="0" fontId="43" fillId="0" borderId="0" xfId="0" applyFont="1" applyAlignment="1">
      <alignment horizontal="right" vertical="center"/>
    </xf>
    <xf numFmtId="0" fontId="45" fillId="0" borderId="0" xfId="45" applyFont="1" applyAlignment="1">
      <alignment horizontal="center"/>
    </xf>
    <xf numFmtId="0" fontId="43" fillId="0" borderId="0" xfId="45" applyFont="1" applyAlignment="1">
      <alignment horizontal="center"/>
    </xf>
    <xf numFmtId="0" fontId="30" fillId="0" borderId="37" xfId="45" applyFont="1" applyBorder="1"/>
    <xf numFmtId="0" fontId="30" fillId="0" borderId="38" xfId="45" applyFont="1" applyBorder="1"/>
    <xf numFmtId="0" fontId="30" fillId="0" borderId="39" xfId="45" applyFont="1" applyBorder="1"/>
    <xf numFmtId="0" fontId="30" fillId="0" borderId="35" xfId="45" applyFont="1" applyBorder="1"/>
    <xf numFmtId="0" fontId="30" fillId="0" borderId="40" xfId="45" applyFont="1" applyBorder="1"/>
    <xf numFmtId="0" fontId="43" fillId="0" borderId="43" xfId="45" applyFont="1" applyBorder="1" applyAlignment="1">
      <alignment horizontal="distributed" vertical="top" wrapText="1"/>
    </xf>
    <xf numFmtId="0" fontId="43" fillId="0" borderId="33" xfId="45" applyFont="1" applyBorder="1" applyAlignment="1">
      <alignment horizontal="distributed" vertical="top" wrapText="1"/>
    </xf>
    <xf numFmtId="0" fontId="43" fillId="0" borderId="24" xfId="45" applyFont="1" applyBorder="1" applyAlignment="1">
      <alignment horizontal="distributed" vertical="top" wrapText="1"/>
    </xf>
    <xf numFmtId="0" fontId="43" fillId="0" borderId="0" xfId="45" applyFont="1" applyAlignment="1">
      <alignment horizontal="distributed" vertical="top" wrapText="1"/>
    </xf>
    <xf numFmtId="0" fontId="43" fillId="0" borderId="44" xfId="45" applyFont="1" applyBorder="1" applyAlignment="1">
      <alignment horizontal="distributed" vertical="top" wrapText="1"/>
    </xf>
    <xf numFmtId="0" fontId="30" fillId="0" borderId="0" xfId="45" applyFont="1" applyAlignment="1">
      <alignment horizontal="distributed" vertical="top" wrapText="1"/>
    </xf>
    <xf numFmtId="0" fontId="43" fillId="0" borderId="43" xfId="45" applyFont="1" applyBorder="1" applyAlignment="1">
      <alignment horizontal="right" vertical="center"/>
    </xf>
    <xf numFmtId="0" fontId="43" fillId="0" borderId="33" xfId="45" applyFont="1" applyBorder="1" applyAlignment="1">
      <alignment horizontal="right" vertical="center"/>
    </xf>
    <xf numFmtId="0" fontId="43" fillId="0" borderId="24" xfId="45" applyFont="1" applyBorder="1" applyAlignment="1">
      <alignment horizontal="right" vertical="center"/>
    </xf>
    <xf numFmtId="0" fontId="43" fillId="0" borderId="0" xfId="45" applyFont="1" applyAlignment="1">
      <alignment horizontal="right" vertical="center"/>
    </xf>
    <xf numFmtId="0" fontId="43" fillId="0" borderId="42" xfId="45" applyFont="1" applyBorder="1" applyAlignment="1">
      <alignment horizontal="right" vertical="center"/>
    </xf>
    <xf numFmtId="0" fontId="30" fillId="0" borderId="0" xfId="45" applyFont="1" applyAlignment="1">
      <alignment horizontal="right" vertical="center"/>
    </xf>
    <xf numFmtId="0" fontId="30" fillId="0" borderId="48" xfId="45" applyFont="1" applyBorder="1" applyAlignment="1">
      <alignment horizontal="right" vertical="center"/>
    </xf>
    <xf numFmtId="0" fontId="30" fillId="0" borderId="49" xfId="45" applyFont="1" applyBorder="1" applyAlignment="1">
      <alignment horizontal="right" vertical="center"/>
    </xf>
    <xf numFmtId="0" fontId="30" fillId="0" borderId="50" xfId="45" applyFont="1" applyBorder="1" applyAlignment="1">
      <alignment horizontal="right" vertical="center"/>
    </xf>
    <xf numFmtId="0" fontId="30" fillId="0" borderId="51" xfId="45" applyFont="1" applyBorder="1" applyAlignment="1">
      <alignment horizontal="right" vertical="center"/>
    </xf>
    <xf numFmtId="0" fontId="30" fillId="0" borderId="47" xfId="45" applyFont="1" applyBorder="1" applyAlignment="1">
      <alignment horizontal="right" vertical="center"/>
    </xf>
    <xf numFmtId="0" fontId="43" fillId="0" borderId="41" xfId="45" applyFont="1" applyBorder="1" applyAlignment="1">
      <alignment vertical="center" wrapText="1"/>
    </xf>
    <xf numFmtId="0" fontId="43" fillId="0" borderId="25" xfId="45" applyFont="1" applyBorder="1" applyAlignment="1">
      <alignment vertical="center" wrapText="1"/>
    </xf>
    <xf numFmtId="0" fontId="43" fillId="0" borderId="25" xfId="45" applyFont="1" applyBorder="1" applyAlignment="1">
      <alignment horizontal="center" vertical="center" wrapText="1"/>
    </xf>
    <xf numFmtId="0" fontId="43" fillId="0" borderId="33" xfId="45" applyFont="1" applyBorder="1" applyAlignment="1">
      <alignment horizontal="center" vertical="center" wrapText="1"/>
    </xf>
    <xf numFmtId="0" fontId="43" fillId="0" borderId="59" xfId="45" applyFont="1" applyBorder="1" applyAlignment="1">
      <alignment horizontal="left" vertical="center" wrapText="1"/>
    </xf>
    <xf numFmtId="0" fontId="43" fillId="0" borderId="0" xfId="45" applyFont="1" applyAlignment="1">
      <alignment horizontal="center" vertical="center" wrapText="1"/>
    </xf>
    <xf numFmtId="0" fontId="43" fillId="0" borderId="24" xfId="45" applyFont="1" applyBorder="1" applyAlignment="1">
      <alignment horizontal="center" vertical="center" wrapText="1"/>
    </xf>
    <xf numFmtId="0" fontId="43" fillId="0" borderId="61" xfId="45" applyFont="1" applyBorder="1" applyAlignment="1">
      <alignment horizontal="left" vertical="center" wrapText="1"/>
    </xf>
    <xf numFmtId="0" fontId="43" fillId="0" borderId="17" xfId="45" applyFont="1" applyBorder="1" applyAlignment="1">
      <alignment horizontal="center" vertical="center" wrapText="1"/>
    </xf>
    <xf numFmtId="0" fontId="43" fillId="0" borderId="0" xfId="45" applyFont="1" applyAlignment="1">
      <alignment vertical="center" wrapText="1"/>
    </xf>
    <xf numFmtId="0" fontId="43" fillId="0" borderId="33" xfId="45" applyFont="1" applyBorder="1" applyAlignment="1">
      <alignment horizontal="left" vertical="center" wrapText="1"/>
    </xf>
    <xf numFmtId="0" fontId="43" fillId="0" borderId="65" xfId="45" applyFont="1" applyBorder="1" applyAlignment="1">
      <alignment vertical="center" wrapText="1"/>
    </xf>
    <xf numFmtId="0" fontId="43" fillId="0" borderId="66" xfId="45" applyFont="1" applyBorder="1" applyAlignment="1">
      <alignment horizontal="center" vertical="center" wrapText="1"/>
    </xf>
    <xf numFmtId="0" fontId="43" fillId="0" borderId="67" xfId="45" applyFont="1" applyBorder="1" applyAlignment="1">
      <alignment horizontal="left" vertical="center" wrapText="1"/>
    </xf>
    <xf numFmtId="0" fontId="43" fillId="0" borderId="68" xfId="45" applyFont="1" applyBorder="1" applyAlignment="1">
      <alignment horizontal="left" vertical="center" wrapText="1"/>
    </xf>
    <xf numFmtId="0" fontId="43" fillId="0" borderId="0" xfId="45" applyFont="1" applyAlignment="1">
      <alignment horizontal="left" vertical="top"/>
    </xf>
    <xf numFmtId="0" fontId="43" fillId="0" borderId="0" xfId="45" applyFont="1" applyAlignment="1">
      <alignment horizontal="left" vertical="top" wrapText="1"/>
    </xf>
    <xf numFmtId="0" fontId="43" fillId="0" borderId="0" xfId="45" applyFont="1" applyAlignment="1">
      <alignment vertical="top" wrapText="1"/>
    </xf>
    <xf numFmtId="0" fontId="47" fillId="0" borderId="0" xfId="0" applyFont="1" applyAlignment="1">
      <alignment horizontal="center" vertical="center"/>
    </xf>
    <xf numFmtId="0" fontId="47" fillId="0" borderId="0" xfId="0" applyFont="1">
      <alignment vertical="center"/>
    </xf>
    <xf numFmtId="0" fontId="46" fillId="0" borderId="0" xfId="0" applyFont="1">
      <alignment vertical="center"/>
    </xf>
    <xf numFmtId="0" fontId="46" fillId="0" borderId="71" xfId="0" applyFont="1" applyBorder="1" applyAlignment="1">
      <alignment horizontal="center" vertical="center"/>
    </xf>
    <xf numFmtId="0" fontId="48" fillId="0" borderId="72" xfId="0" applyFont="1" applyBorder="1" applyAlignment="1">
      <alignment horizontal="center" vertical="center"/>
    </xf>
    <xf numFmtId="0" fontId="48" fillId="0" borderId="73" xfId="0" applyFont="1" applyBorder="1" applyAlignment="1">
      <alignment horizontal="center" vertical="center"/>
    </xf>
    <xf numFmtId="0" fontId="48" fillId="0" borderId="74" xfId="0" applyFont="1" applyBorder="1" applyAlignment="1">
      <alignment horizontal="center" vertical="center"/>
    </xf>
    <xf numFmtId="0" fontId="48" fillId="0" borderId="75" xfId="0" applyFont="1" applyBorder="1" applyAlignment="1">
      <alignment horizontal="center" vertical="center"/>
    </xf>
    <xf numFmtId="0" fontId="48" fillId="0" borderId="76" xfId="0" applyFont="1" applyBorder="1" applyAlignment="1">
      <alignment horizontal="center" vertical="center"/>
    </xf>
    <xf numFmtId="38" fontId="43" fillId="33" borderId="57" xfId="1" applyFont="1" applyFill="1" applyBorder="1" applyAlignment="1">
      <alignment horizontal="right" vertical="center"/>
    </xf>
    <xf numFmtId="38" fontId="43" fillId="0" borderId="29" xfId="1" applyFont="1" applyBorder="1" applyAlignment="1">
      <alignment horizontal="right" vertical="center"/>
    </xf>
    <xf numFmtId="38" fontId="43" fillId="0" borderId="32" xfId="1" applyFont="1" applyBorder="1" applyAlignment="1">
      <alignment horizontal="right" vertical="center"/>
    </xf>
    <xf numFmtId="38" fontId="43" fillId="0" borderId="55" xfId="1" applyFont="1" applyBorder="1" applyAlignment="1">
      <alignment horizontal="right" vertical="center"/>
    </xf>
    <xf numFmtId="38" fontId="43" fillId="0" borderId="57" xfId="1" applyFont="1" applyBorder="1" applyAlignment="1">
      <alignment horizontal="right" vertical="center"/>
    </xf>
    <xf numFmtId="38" fontId="43" fillId="0" borderId="22" xfId="1" applyFont="1" applyBorder="1" applyAlignment="1">
      <alignment horizontal="right" vertical="center"/>
    </xf>
    <xf numFmtId="38" fontId="43" fillId="0" borderId="11" xfId="1" applyFont="1" applyBorder="1" applyAlignment="1">
      <alignment horizontal="right" vertical="center"/>
    </xf>
    <xf numFmtId="38" fontId="43" fillId="0" borderId="58" xfId="1" applyFont="1" applyBorder="1" applyAlignment="1">
      <alignment horizontal="right" vertical="center"/>
    </xf>
    <xf numFmtId="38" fontId="43" fillId="33" borderId="60" xfId="1" applyFont="1" applyFill="1" applyBorder="1" applyAlignment="1">
      <alignment horizontal="right" vertical="center"/>
    </xf>
    <xf numFmtId="38" fontId="43" fillId="33" borderId="22" xfId="1" applyFont="1" applyFill="1" applyBorder="1" applyAlignment="1">
      <alignment horizontal="right" vertical="center"/>
    </xf>
    <xf numFmtId="38" fontId="43" fillId="0" borderId="17" xfId="1" applyFont="1" applyBorder="1" applyAlignment="1">
      <alignment horizontal="right" vertical="center"/>
    </xf>
    <xf numFmtId="38" fontId="43" fillId="33" borderId="12" xfId="1" applyFont="1" applyFill="1" applyBorder="1" applyAlignment="1">
      <alignment horizontal="right" vertical="center"/>
    </xf>
    <xf numFmtId="38" fontId="43" fillId="0" borderId="12" xfId="1" applyFont="1" applyBorder="1" applyAlignment="1">
      <alignment horizontal="right" vertical="center"/>
    </xf>
    <xf numFmtId="38" fontId="43" fillId="33" borderId="11" xfId="1" applyFont="1" applyFill="1" applyBorder="1" applyAlignment="1">
      <alignment horizontal="right" vertical="center"/>
    </xf>
    <xf numFmtId="38" fontId="43" fillId="0" borderId="59" xfId="1" applyFont="1" applyBorder="1" applyAlignment="1">
      <alignment horizontal="right" vertical="center"/>
    </xf>
    <xf numFmtId="38" fontId="43" fillId="0" borderId="43" xfId="1" applyFont="1" applyBorder="1" applyAlignment="1">
      <alignment horizontal="right" vertical="center"/>
    </xf>
    <xf numFmtId="38" fontId="43" fillId="0" borderId="24" xfId="1" applyFont="1" applyBorder="1" applyAlignment="1">
      <alignment horizontal="right" vertical="center"/>
    </xf>
    <xf numFmtId="38" fontId="43" fillId="0" borderId="42" xfId="1" applyFont="1" applyBorder="1" applyAlignment="1">
      <alignment horizontal="right" vertical="center"/>
    </xf>
    <xf numFmtId="38" fontId="43" fillId="0" borderId="62" xfId="1" applyFont="1" applyBorder="1" applyAlignment="1">
      <alignment horizontal="right" vertical="center"/>
    </xf>
    <xf numFmtId="38" fontId="43" fillId="33" borderId="63" xfId="1" applyFont="1" applyFill="1" applyBorder="1" applyAlignment="1">
      <alignment horizontal="right" vertical="center"/>
    </xf>
    <xf numFmtId="38" fontId="43" fillId="33" borderId="14" xfId="1" applyFont="1" applyFill="1" applyBorder="1" applyAlignment="1">
      <alignment horizontal="right" vertical="center"/>
    </xf>
    <xf numFmtId="38" fontId="43" fillId="0" borderId="14" xfId="1" applyFont="1" applyBorder="1" applyAlignment="1">
      <alignment horizontal="right" vertical="center"/>
    </xf>
    <xf numFmtId="38" fontId="43" fillId="0" borderId="16" xfId="1" applyFont="1" applyBorder="1" applyAlignment="1">
      <alignment horizontal="right" vertical="center"/>
    </xf>
    <xf numFmtId="38" fontId="43" fillId="0" borderId="56" xfId="1" applyFont="1" applyBorder="1" applyAlignment="1">
      <alignment horizontal="right" vertical="center"/>
    </xf>
    <xf numFmtId="38" fontId="43" fillId="0" borderId="64" xfId="1" applyFont="1" applyFill="1" applyBorder="1" applyAlignment="1">
      <alignment horizontal="right" vertical="center"/>
    </xf>
    <xf numFmtId="38" fontId="43" fillId="0" borderId="16" xfId="1" applyFont="1" applyFill="1" applyBorder="1" applyAlignment="1">
      <alignment horizontal="right" vertical="center"/>
    </xf>
    <xf numFmtId="38" fontId="43" fillId="0" borderId="61" xfId="1" applyFont="1" applyFill="1" applyBorder="1" applyAlignment="1">
      <alignment horizontal="right" vertical="center"/>
    </xf>
    <xf numFmtId="38" fontId="43" fillId="33" borderId="69" xfId="1" applyFont="1" applyFill="1" applyBorder="1" applyAlignment="1">
      <alignment horizontal="right" vertical="center"/>
    </xf>
    <xf numFmtId="38" fontId="43" fillId="33" borderId="70" xfId="1" applyFont="1" applyFill="1" applyBorder="1" applyAlignment="1">
      <alignment horizontal="right" vertical="center"/>
    </xf>
    <xf numFmtId="38" fontId="43" fillId="0" borderId="70" xfId="1" applyFont="1" applyBorder="1" applyAlignment="1">
      <alignment horizontal="right" vertical="center"/>
    </xf>
    <xf numFmtId="38" fontId="43" fillId="0" borderId="68" xfId="1" applyFont="1" applyBorder="1" applyAlignment="1">
      <alignment horizontal="right" vertical="center"/>
    </xf>
    <xf numFmtId="38" fontId="43" fillId="0" borderId="22" xfId="1" applyFont="1" applyFill="1" applyBorder="1" applyAlignment="1">
      <alignment horizontal="right" vertical="center"/>
    </xf>
    <xf numFmtId="38" fontId="43" fillId="0" borderId="12" xfId="1" applyFont="1" applyFill="1" applyBorder="1" applyAlignment="1">
      <alignment horizontal="right" vertical="center"/>
    </xf>
    <xf numFmtId="38" fontId="43" fillId="0" borderId="11" xfId="1" applyFont="1" applyFill="1" applyBorder="1" applyAlignment="1">
      <alignment horizontal="right" vertical="center"/>
    </xf>
    <xf numFmtId="38" fontId="43" fillId="0" borderId="70" xfId="1" applyFont="1" applyFill="1" applyBorder="1" applyAlignment="1">
      <alignment horizontal="right" vertical="center"/>
    </xf>
    <xf numFmtId="0" fontId="30" fillId="0" borderId="30" xfId="45" applyFont="1" applyBorder="1" applyAlignment="1">
      <alignment vertical="center" shrinkToFit="1"/>
    </xf>
    <xf numFmtId="0" fontId="30" fillId="0" borderId="31" xfId="45" applyFont="1" applyBorder="1" applyAlignment="1">
      <alignment vertical="center" shrinkToFit="1"/>
    </xf>
    <xf numFmtId="38" fontId="30" fillId="0" borderId="30" xfId="45" applyNumberFormat="1" applyFont="1" applyBorder="1" applyAlignment="1">
      <alignment vertical="center" shrinkToFit="1"/>
    </xf>
    <xf numFmtId="179" fontId="30" fillId="0" borderId="32" xfId="44" applyNumberFormat="1" applyFont="1" applyBorder="1" applyAlignment="1">
      <alignment horizontal="right" vertical="center"/>
    </xf>
    <xf numFmtId="38" fontId="30" fillId="0" borderId="14" xfId="45" applyNumberFormat="1" applyFont="1" applyBorder="1" applyAlignment="1">
      <alignment vertical="center" shrinkToFit="1"/>
    </xf>
    <xf numFmtId="179" fontId="30" fillId="0" borderId="11" xfId="46" applyNumberFormat="1" applyFont="1" applyFill="1" applyBorder="1" applyAlignment="1">
      <alignment vertical="center"/>
    </xf>
    <xf numFmtId="179" fontId="30" fillId="0" borderId="11" xfId="44" applyNumberFormat="1" applyFont="1" applyBorder="1" applyAlignment="1">
      <alignment horizontal="right" vertical="center"/>
    </xf>
    <xf numFmtId="0" fontId="30" fillId="0" borderId="29" xfId="45" applyFont="1" applyBorder="1" applyAlignment="1">
      <alignment vertical="center" shrinkToFit="1"/>
    </xf>
    <xf numFmtId="0" fontId="30" fillId="33" borderId="11" xfId="44" quotePrefix="1" applyFont="1" applyFill="1" applyBorder="1" applyAlignment="1">
      <alignment horizontal="left" vertical="center" shrinkToFit="1"/>
    </xf>
    <xf numFmtId="0" fontId="30" fillId="33" borderId="11" xfId="44" applyFont="1" applyFill="1" applyBorder="1" applyAlignment="1">
      <alignment vertical="center" shrinkToFit="1"/>
    </xf>
    <xf numFmtId="0" fontId="30" fillId="33" borderId="12" xfId="45" applyFont="1" applyFill="1" applyBorder="1" applyAlignment="1">
      <alignment vertical="center" shrinkToFit="1"/>
    </xf>
    <xf numFmtId="0" fontId="30" fillId="33" borderId="16" xfId="44" quotePrefix="1" applyFont="1" applyFill="1" applyBorder="1" applyAlignment="1">
      <alignment horizontal="left" vertical="center" shrinkToFit="1"/>
    </xf>
    <xf numFmtId="0" fontId="30" fillId="33" borderId="16" xfId="44" applyFont="1" applyFill="1" applyBorder="1" applyAlignment="1">
      <alignment vertical="center" shrinkToFit="1"/>
    </xf>
    <xf numFmtId="0" fontId="30" fillId="33" borderId="14" xfId="45" applyFont="1" applyFill="1" applyBorder="1" applyAlignment="1">
      <alignment vertical="center" shrinkToFit="1"/>
    </xf>
    <xf numFmtId="0" fontId="30" fillId="33" borderId="26" xfId="44" quotePrefix="1" applyFont="1" applyFill="1" applyBorder="1" applyAlignment="1">
      <alignment horizontal="left" vertical="center" shrinkToFit="1"/>
    </xf>
    <xf numFmtId="0" fontId="30" fillId="33" borderId="26" xfId="44" applyFont="1" applyFill="1" applyBorder="1" applyAlignment="1">
      <alignment vertical="center" shrinkToFit="1"/>
    </xf>
    <xf numFmtId="0" fontId="30" fillId="33" borderId="27" xfId="45" applyFont="1" applyFill="1" applyBorder="1" applyAlignment="1">
      <alignment vertical="center" shrinkToFit="1"/>
    </xf>
    <xf numFmtId="38" fontId="30" fillId="33" borderId="12" xfId="44" applyNumberFormat="1" applyFont="1" applyFill="1" applyBorder="1" applyAlignment="1">
      <alignment vertical="center" shrinkToFit="1"/>
    </xf>
    <xf numFmtId="38" fontId="30" fillId="33" borderId="14" xfId="44" applyNumberFormat="1" applyFont="1" applyFill="1" applyBorder="1" applyAlignment="1">
      <alignment vertical="center" shrinkToFit="1"/>
    </xf>
    <xf numFmtId="38" fontId="30" fillId="33" borderId="27" xfId="44" applyNumberFormat="1" applyFont="1" applyFill="1" applyBorder="1" applyAlignment="1">
      <alignment vertical="center" shrinkToFit="1"/>
    </xf>
    <xf numFmtId="0" fontId="30" fillId="33" borderId="12" xfId="44" quotePrefix="1" applyFont="1" applyFill="1" applyBorder="1" applyAlignment="1">
      <alignment vertical="center" shrinkToFit="1"/>
    </xf>
    <xf numFmtId="0" fontId="30" fillId="33" borderId="27" xfId="44" quotePrefix="1" applyFont="1" applyFill="1" applyBorder="1" applyAlignment="1">
      <alignment vertical="center" shrinkToFit="1"/>
    </xf>
    <xf numFmtId="0" fontId="40" fillId="0" borderId="77" xfId="45" applyFont="1" applyBorder="1" applyAlignment="1">
      <alignment horizontal="center" vertical="center" wrapText="1"/>
    </xf>
    <xf numFmtId="0" fontId="40" fillId="33" borderId="77" xfId="45" applyFont="1" applyFill="1" applyBorder="1" applyAlignment="1">
      <alignment horizontal="right" vertical="center" wrapText="1"/>
    </xf>
    <xf numFmtId="49" fontId="40" fillId="33" borderId="77" xfId="45" applyNumberFormat="1" applyFont="1" applyFill="1" applyBorder="1" applyAlignment="1">
      <alignment horizontal="right" vertical="center" wrapText="1"/>
    </xf>
    <xf numFmtId="0" fontId="40" fillId="33" borderId="77" xfId="45" applyFont="1" applyFill="1" applyBorder="1" applyAlignment="1">
      <alignment horizontal="left" vertical="center" wrapText="1"/>
    </xf>
    <xf numFmtId="0" fontId="40" fillId="0" borderId="78" xfId="45" applyFont="1" applyBorder="1" applyAlignment="1">
      <alignment horizontal="center" vertical="center" wrapText="1"/>
    </xf>
    <xf numFmtId="0" fontId="40" fillId="33" borderId="78" xfId="45" applyFont="1" applyFill="1" applyBorder="1" applyAlignment="1">
      <alignment horizontal="right" vertical="center" wrapText="1"/>
    </xf>
    <xf numFmtId="49" fontId="40" fillId="33" borderId="78" xfId="45" applyNumberFormat="1" applyFont="1" applyFill="1" applyBorder="1" applyAlignment="1">
      <alignment horizontal="right" vertical="center" wrapText="1"/>
    </xf>
    <xf numFmtId="0" fontId="40" fillId="33" borderId="78" xfId="45" applyFont="1" applyFill="1" applyBorder="1" applyAlignment="1">
      <alignment horizontal="left" vertical="center" wrapText="1"/>
    </xf>
    <xf numFmtId="0" fontId="40" fillId="0" borderId="79" xfId="45" applyFont="1" applyBorder="1" applyAlignment="1">
      <alignment horizontal="center" vertical="center" wrapText="1"/>
    </xf>
    <xf numFmtId="0" fontId="40" fillId="33" borderId="79" xfId="45" applyFont="1" applyFill="1" applyBorder="1" applyAlignment="1">
      <alignment horizontal="right" vertical="center" wrapText="1"/>
    </xf>
    <xf numFmtId="49" fontId="40" fillId="33" borderId="79" xfId="45" applyNumberFormat="1" applyFont="1" applyFill="1" applyBorder="1" applyAlignment="1">
      <alignment horizontal="right" vertical="center" wrapText="1"/>
    </xf>
    <xf numFmtId="0" fontId="40" fillId="33" borderId="79" xfId="45" applyFont="1" applyFill="1" applyBorder="1" applyAlignment="1">
      <alignment horizontal="left" vertical="center" wrapText="1"/>
    </xf>
    <xf numFmtId="0" fontId="40" fillId="0" borderId="77" xfId="45" applyFont="1" applyBorder="1" applyAlignment="1">
      <alignment horizontal="right" vertical="center" wrapText="1"/>
    </xf>
    <xf numFmtId="0" fontId="40" fillId="33" borderId="80" xfId="45" applyFont="1" applyFill="1" applyBorder="1" applyAlignment="1">
      <alignment horizontal="right" vertical="center" wrapText="1"/>
    </xf>
    <xf numFmtId="0" fontId="40" fillId="0" borderId="77" xfId="45" applyFont="1" applyBorder="1" applyAlignment="1">
      <alignment horizontal="left" vertical="center"/>
    </xf>
    <xf numFmtId="0" fontId="40" fillId="0" borderId="78" xfId="45" applyFont="1" applyBorder="1" applyAlignment="1">
      <alignment horizontal="right" vertical="center" wrapText="1"/>
    </xf>
    <xf numFmtId="0" fontId="40" fillId="33" borderId="81" xfId="45" applyFont="1" applyFill="1" applyBorder="1" applyAlignment="1">
      <alignment horizontal="right" vertical="center" wrapText="1"/>
    </xf>
    <xf numFmtId="0" fontId="40" fillId="0" borderId="78" xfId="45" applyFont="1" applyBorder="1" applyAlignment="1">
      <alignment horizontal="left" vertical="center"/>
    </xf>
    <xf numFmtId="0" fontId="40" fillId="0" borderId="79" xfId="45" applyFont="1" applyBorder="1" applyAlignment="1">
      <alignment horizontal="right" vertical="center" wrapText="1"/>
    </xf>
    <xf numFmtId="0" fontId="40" fillId="33" borderId="82" xfId="45" applyFont="1" applyFill="1" applyBorder="1" applyAlignment="1">
      <alignment horizontal="right" vertical="center" wrapText="1"/>
    </xf>
    <xf numFmtId="0" fontId="40" fillId="0" borderId="79" xfId="45" applyFont="1" applyBorder="1" applyAlignment="1">
      <alignment horizontal="left" vertical="center"/>
    </xf>
    <xf numFmtId="0" fontId="53" fillId="0" borderId="0" xfId="47" applyFont="1" applyAlignment="1">
      <alignment horizontal="center" vertical="center"/>
    </xf>
    <xf numFmtId="0" fontId="54" fillId="0" borderId="0" xfId="47" applyFont="1">
      <alignment vertical="center"/>
    </xf>
    <xf numFmtId="0" fontId="54" fillId="0" borderId="0" xfId="47" applyFont="1" applyAlignment="1">
      <alignment horizontal="right" vertical="center"/>
    </xf>
    <xf numFmtId="0" fontId="54" fillId="0" borderId="0" xfId="47" applyFont="1" applyAlignment="1">
      <alignment horizontal="center" vertical="center"/>
    </xf>
    <xf numFmtId="0" fontId="54" fillId="0" borderId="11" xfId="47" applyFont="1" applyBorder="1" applyAlignment="1">
      <alignment horizontal="center" vertical="center"/>
    </xf>
    <xf numFmtId="0" fontId="54" fillId="0" borderId="11" xfId="47" applyFont="1" applyBorder="1" applyAlignment="1">
      <alignment vertical="center" wrapText="1"/>
    </xf>
    <xf numFmtId="0" fontId="54" fillId="0" borderId="11" xfId="47" applyFont="1" applyBorder="1">
      <alignment vertical="center"/>
    </xf>
    <xf numFmtId="0" fontId="54" fillId="0" borderId="17" xfId="47" applyFont="1" applyBorder="1">
      <alignment vertical="center"/>
    </xf>
    <xf numFmtId="0" fontId="54" fillId="0" borderId="83" xfId="47" applyFont="1" applyBorder="1">
      <alignment vertical="center"/>
    </xf>
    <xf numFmtId="0" fontId="54" fillId="0" borderId="16" xfId="47" applyFont="1" applyBorder="1" applyAlignment="1">
      <alignment horizontal="center" vertical="center" wrapText="1"/>
    </xf>
    <xf numFmtId="0" fontId="54" fillId="0" borderId="16" xfId="47" applyFont="1" applyBorder="1" applyAlignment="1">
      <alignment horizontal="center" vertical="center"/>
    </xf>
    <xf numFmtId="0" fontId="54" fillId="33" borderId="16" xfId="47" applyFont="1" applyFill="1" applyBorder="1" applyAlignment="1">
      <alignment horizontal="left" vertical="center"/>
    </xf>
    <xf numFmtId="0" fontId="54" fillId="33" borderId="16" xfId="47" applyFont="1" applyFill="1" applyBorder="1" applyAlignment="1">
      <alignment horizontal="left" vertical="center" shrinkToFit="1"/>
    </xf>
    <xf numFmtId="0" fontId="20" fillId="33" borderId="11" xfId="47" applyFont="1" applyFill="1" applyBorder="1" applyAlignment="1">
      <alignment vertical="center" shrinkToFit="1"/>
    </xf>
    <xf numFmtId="38" fontId="54" fillId="0" borderId="12" xfId="48" applyFont="1" applyBorder="1" applyAlignment="1">
      <alignment vertical="center"/>
    </xf>
    <xf numFmtId="38" fontId="54" fillId="33" borderId="12" xfId="48" applyFont="1" applyFill="1" applyBorder="1" applyAlignment="1">
      <alignment vertical="center"/>
    </xf>
    <xf numFmtId="3" fontId="54" fillId="0" borderId="12" xfId="47" applyNumberFormat="1" applyFont="1" applyBorder="1">
      <alignment vertical="center"/>
    </xf>
    <xf numFmtId="0" fontId="54" fillId="33" borderId="17" xfId="47" applyFont="1" applyFill="1" applyBorder="1">
      <alignment vertical="center"/>
    </xf>
    <xf numFmtId="38" fontId="54" fillId="0" borderId="11" xfId="47" applyNumberFormat="1" applyFont="1" applyBorder="1">
      <alignment vertical="center"/>
    </xf>
    <xf numFmtId="0" fontId="30" fillId="33" borderId="14" xfId="0" applyFont="1" applyFill="1" applyBorder="1" applyAlignment="1">
      <alignment horizontal="center" vertical="center"/>
    </xf>
    <xf numFmtId="0" fontId="30" fillId="33" borderId="21" xfId="0" applyFont="1" applyFill="1" applyBorder="1" applyAlignment="1">
      <alignment horizontal="center" vertical="center"/>
    </xf>
    <xf numFmtId="0" fontId="30" fillId="33" borderId="15" xfId="0" applyFont="1" applyFill="1" applyBorder="1" applyAlignment="1">
      <alignment horizontal="center" vertical="center"/>
    </xf>
    <xf numFmtId="0" fontId="55" fillId="0" borderId="0" xfId="0" applyFont="1">
      <alignment vertical="center"/>
    </xf>
    <xf numFmtId="0" fontId="57" fillId="0" borderId="0" xfId="0" applyFont="1" applyAlignment="1">
      <alignment horizontal="left" vertical="center"/>
    </xf>
    <xf numFmtId="0" fontId="21" fillId="0" borderId="0" xfId="0" applyFont="1" applyAlignment="1">
      <alignment horizontal="right" vertical="center"/>
    </xf>
    <xf numFmtId="176" fontId="21" fillId="0" borderId="0" xfId="0" applyNumberFormat="1" applyFont="1">
      <alignment vertical="center"/>
    </xf>
    <xf numFmtId="0" fontId="57" fillId="0" borderId="0" xfId="0" applyFont="1">
      <alignment vertical="center"/>
    </xf>
    <xf numFmtId="0" fontId="46" fillId="34" borderId="12" xfId="0" applyFont="1" applyFill="1" applyBorder="1">
      <alignment vertical="center"/>
    </xf>
    <xf numFmtId="0" fontId="46" fillId="34" borderId="20" xfId="0" applyFont="1" applyFill="1" applyBorder="1">
      <alignment vertical="center"/>
    </xf>
    <xf numFmtId="0" fontId="46" fillId="0" borderId="12" xfId="0" applyFont="1" applyBorder="1" applyAlignment="1">
      <alignment horizontal="left" vertical="center" wrapText="1"/>
    </xf>
    <xf numFmtId="0" fontId="46" fillId="0" borderId="20" xfId="0" applyFont="1" applyBorder="1" applyAlignment="1">
      <alignment horizontal="left" vertical="center" wrapText="1"/>
    </xf>
    <xf numFmtId="0" fontId="46" fillId="0" borderId="12" xfId="0" applyFont="1" applyBorder="1">
      <alignment vertical="center"/>
    </xf>
    <xf numFmtId="0" fontId="46" fillId="0" borderId="20" xfId="0" applyFont="1" applyBorder="1">
      <alignment vertical="center"/>
    </xf>
    <xf numFmtId="0" fontId="46" fillId="0" borderId="12" xfId="0" applyFont="1" applyBorder="1" applyAlignment="1">
      <alignment vertical="center" wrapText="1"/>
    </xf>
    <xf numFmtId="0" fontId="46" fillId="0" borderId="20" xfId="0" applyFont="1" applyBorder="1" applyAlignment="1">
      <alignment vertical="center" wrapText="1"/>
    </xf>
    <xf numFmtId="0" fontId="56" fillId="0" borderId="0" xfId="0" applyFont="1" applyAlignment="1">
      <alignment horizontal="center" vertical="center"/>
    </xf>
    <xf numFmtId="0" fontId="20" fillId="0" borderId="0" xfId="0" applyFont="1" applyAlignment="1">
      <alignment horizontal="justify" vertical="center" wrapText="1"/>
    </xf>
    <xf numFmtId="0" fontId="20" fillId="0" borderId="0" xfId="0" applyFont="1">
      <alignment vertical="center"/>
    </xf>
    <xf numFmtId="0" fontId="20" fillId="0" borderId="0" xfId="0" applyFont="1" applyAlignment="1">
      <alignment horizontal="right" vertical="center"/>
    </xf>
    <xf numFmtId="0" fontId="20" fillId="0" borderId="0" xfId="0" applyFont="1" applyAlignment="1">
      <alignment horizontal="left" vertical="center" wrapText="1"/>
    </xf>
    <xf numFmtId="0" fontId="20" fillId="0" borderId="0" xfId="0" applyFont="1" applyAlignment="1">
      <alignment horizontal="left" vertical="center" wrapText="1" indent="1"/>
    </xf>
    <xf numFmtId="0" fontId="20" fillId="0" borderId="0" xfId="0" applyFont="1" applyAlignment="1">
      <alignment horizontal="left" vertical="center"/>
    </xf>
    <xf numFmtId="0" fontId="20" fillId="0" borderId="0" xfId="0" applyFont="1" applyAlignment="1">
      <alignment horizontal="left" vertical="center" shrinkToFit="1"/>
    </xf>
    <xf numFmtId="0" fontId="20" fillId="0" borderId="0" xfId="0" applyFont="1" applyAlignment="1">
      <alignment horizontal="center" vertical="center" wrapText="1"/>
    </xf>
    <xf numFmtId="0" fontId="21" fillId="0" borderId="0" xfId="0" applyFont="1" applyAlignment="1">
      <alignment horizontal="left" vertical="center" wrapText="1"/>
    </xf>
    <xf numFmtId="0" fontId="20" fillId="0" borderId="0" xfId="0" applyFont="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19" xfId="0" applyFont="1" applyBorder="1" applyAlignment="1">
      <alignment horizontal="center" vertical="center" shrinkToFit="1"/>
    </xf>
    <xf numFmtId="0" fontId="21" fillId="0" borderId="0" xfId="0" applyFont="1" applyAlignment="1">
      <alignment horizontal="center" vertical="center" wrapText="1"/>
    </xf>
    <xf numFmtId="0" fontId="27" fillId="0" borderId="0" xfId="0" applyFont="1" applyAlignment="1">
      <alignment horizontal="center" vertical="center"/>
    </xf>
    <xf numFmtId="38" fontId="20" fillId="0" borderId="12" xfId="0" applyNumberFormat="1" applyFont="1" applyBorder="1" applyAlignment="1">
      <alignment horizontal="center" vertical="center"/>
    </xf>
    <xf numFmtId="0" fontId="30" fillId="0" borderId="12" xfId="0" applyFont="1" applyBorder="1" applyAlignment="1">
      <alignment horizontal="center" vertical="center"/>
    </xf>
    <xf numFmtId="0" fontId="30" fillId="0" borderId="20" xfId="0" applyFont="1" applyBorder="1" applyAlignment="1">
      <alignment horizontal="center" vertical="center"/>
    </xf>
    <xf numFmtId="0" fontId="30" fillId="0" borderId="13" xfId="0" applyFont="1" applyBorder="1" applyAlignment="1">
      <alignment horizontal="center" vertical="center"/>
    </xf>
    <xf numFmtId="0" fontId="30" fillId="33" borderId="12" xfId="0" applyFont="1" applyFill="1" applyBorder="1" applyAlignment="1">
      <alignment horizontal="center" vertical="center"/>
    </xf>
    <xf numFmtId="0" fontId="30" fillId="33" borderId="20" xfId="0" applyFont="1" applyFill="1" applyBorder="1" applyAlignment="1">
      <alignment horizontal="center" vertical="center"/>
    </xf>
    <xf numFmtId="0" fontId="30" fillId="33" borderId="13" xfId="0" applyFont="1" applyFill="1" applyBorder="1" applyAlignment="1">
      <alignment horizontal="center" vertical="center"/>
    </xf>
    <xf numFmtId="179" fontId="30" fillId="0" borderId="12" xfId="0" applyNumberFormat="1" applyFont="1" applyBorder="1" applyAlignment="1">
      <alignment horizontal="right" vertical="center"/>
    </xf>
    <xf numFmtId="179" fontId="30" fillId="0" borderId="20" xfId="0" applyNumberFormat="1" applyFont="1" applyBorder="1" applyAlignment="1">
      <alignment horizontal="right" vertical="center"/>
    </xf>
    <xf numFmtId="179" fontId="30" fillId="0" borderId="13" xfId="0" applyNumberFormat="1" applyFont="1" applyBorder="1" applyAlignment="1">
      <alignment horizontal="right" vertical="center"/>
    </xf>
    <xf numFmtId="0" fontId="30" fillId="0" borderId="11" xfId="0" applyFont="1" applyBorder="1" applyAlignment="1">
      <alignment horizontal="center" vertical="center"/>
    </xf>
    <xf numFmtId="0" fontId="34" fillId="0" borderId="12" xfId="0" applyFont="1" applyBorder="1" applyAlignment="1">
      <alignment horizontal="center" vertical="center" wrapText="1"/>
    </xf>
    <xf numFmtId="0" fontId="34" fillId="0" borderId="20" xfId="0" applyFont="1" applyBorder="1" applyAlignment="1">
      <alignment horizontal="center" vertical="center"/>
    </xf>
    <xf numFmtId="0" fontId="34" fillId="0" borderId="13" xfId="0" applyFont="1" applyBorder="1" applyAlignment="1">
      <alignment horizontal="center" vertical="center"/>
    </xf>
    <xf numFmtId="0" fontId="30" fillId="33" borderId="14" xfId="0" applyFont="1" applyFill="1" applyBorder="1" applyAlignment="1">
      <alignment horizontal="center" vertical="center"/>
    </xf>
    <xf numFmtId="0" fontId="30" fillId="33" borderId="21" xfId="0" applyFont="1" applyFill="1" applyBorder="1" applyAlignment="1">
      <alignment horizontal="center" vertical="center"/>
    </xf>
    <xf numFmtId="0" fontId="30" fillId="33" borderId="15" xfId="0" applyFont="1" applyFill="1" applyBorder="1" applyAlignment="1">
      <alignment horizontal="center" vertical="center"/>
    </xf>
    <xf numFmtId="0" fontId="30" fillId="0" borderId="14" xfId="0" applyFont="1" applyBorder="1" applyAlignment="1">
      <alignment horizontal="center" vertical="center"/>
    </xf>
    <xf numFmtId="0" fontId="30" fillId="0" borderId="21" xfId="0" applyFont="1" applyBorder="1" applyAlignment="1">
      <alignment horizontal="center" vertical="center"/>
    </xf>
    <xf numFmtId="0" fontId="30" fillId="0" borderId="15" xfId="0" applyFont="1" applyBorder="1" applyAlignment="1">
      <alignment horizontal="center" vertical="center"/>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15" xfId="0" applyFont="1" applyBorder="1" applyAlignment="1">
      <alignment horizontal="center" vertical="center" wrapText="1"/>
    </xf>
    <xf numFmtId="0" fontId="30" fillId="0" borderId="14" xfId="43" applyFont="1" applyBorder="1" applyAlignment="1">
      <alignment horizontal="left" vertical="center"/>
    </xf>
    <xf numFmtId="0" fontId="30" fillId="0" borderId="21" xfId="43" applyFont="1" applyBorder="1" applyAlignment="1">
      <alignment horizontal="left" vertical="center"/>
    </xf>
    <xf numFmtId="0" fontId="30" fillId="0" borderId="15" xfId="43" applyFont="1" applyBorder="1" applyAlignment="1">
      <alignment horizontal="left" vertical="center"/>
    </xf>
    <xf numFmtId="0" fontId="30" fillId="0" borderId="24" xfId="43" applyFont="1" applyBorder="1" applyAlignment="1">
      <alignment horizontal="left" vertical="center"/>
    </xf>
    <xf numFmtId="0" fontId="30" fillId="0" borderId="0" xfId="43" applyFont="1" applyAlignment="1">
      <alignment horizontal="left" vertical="center"/>
    </xf>
    <xf numFmtId="0" fontId="30" fillId="0" borderId="25" xfId="43" applyFont="1" applyBorder="1" applyAlignment="1">
      <alignment horizontal="left" vertical="center"/>
    </xf>
    <xf numFmtId="0" fontId="30" fillId="0" borderId="22" xfId="43" applyFont="1" applyBorder="1" applyAlignment="1">
      <alignment horizontal="left" vertical="center"/>
    </xf>
    <xf numFmtId="0" fontId="30" fillId="0" borderId="10" xfId="43" applyFont="1" applyBorder="1" applyAlignment="1">
      <alignment horizontal="left" vertical="center"/>
    </xf>
    <xf numFmtId="0" fontId="30" fillId="0" borderId="23" xfId="43" applyFont="1" applyBorder="1" applyAlignment="1">
      <alignment horizontal="left" vertical="center"/>
    </xf>
    <xf numFmtId="0" fontId="30" fillId="33" borderId="11" xfId="43" applyFont="1" applyFill="1" applyBorder="1" applyAlignment="1">
      <alignment horizontal="center" vertical="center"/>
    </xf>
    <xf numFmtId="0" fontId="30" fillId="0" borderId="12" xfId="0" applyFont="1" applyBorder="1" applyAlignment="1">
      <alignment horizontal="center" vertical="center" wrapText="1"/>
    </xf>
    <xf numFmtId="0" fontId="30" fillId="33" borderId="14" xfId="43" applyFont="1" applyFill="1" applyBorder="1" applyAlignment="1">
      <alignment horizontal="left" vertical="center"/>
    </xf>
    <xf numFmtId="0" fontId="30" fillId="33" borderId="21" xfId="43" applyFont="1" applyFill="1" applyBorder="1" applyAlignment="1">
      <alignment horizontal="left" vertical="center"/>
    </xf>
    <xf numFmtId="0" fontId="30" fillId="33" borderId="15" xfId="43" applyFont="1" applyFill="1" applyBorder="1" applyAlignment="1">
      <alignment horizontal="left" vertical="center"/>
    </xf>
    <xf numFmtId="0" fontId="30" fillId="33" borderId="24" xfId="43" applyFont="1" applyFill="1" applyBorder="1" applyAlignment="1">
      <alignment horizontal="left" vertical="center"/>
    </xf>
    <xf numFmtId="0" fontId="30" fillId="33" borderId="0" xfId="43" applyFont="1" applyFill="1" applyAlignment="1">
      <alignment horizontal="left" vertical="center"/>
    </xf>
    <xf numFmtId="0" fontId="30" fillId="33" borderId="25" xfId="43" applyFont="1" applyFill="1" applyBorder="1" applyAlignment="1">
      <alignment horizontal="left" vertical="center"/>
    </xf>
    <xf numFmtId="0" fontId="30" fillId="33" borderId="22" xfId="43" applyFont="1" applyFill="1" applyBorder="1" applyAlignment="1">
      <alignment horizontal="left" vertical="center"/>
    </xf>
    <xf numFmtId="0" fontId="30" fillId="33" borderId="10" xfId="43" applyFont="1" applyFill="1" applyBorder="1" applyAlignment="1">
      <alignment horizontal="left" vertical="center"/>
    </xf>
    <xf numFmtId="0" fontId="30" fillId="33" borderId="23" xfId="43" applyFont="1" applyFill="1" applyBorder="1" applyAlignment="1">
      <alignment horizontal="left" vertical="center"/>
    </xf>
    <xf numFmtId="0" fontId="30" fillId="0" borderId="12" xfId="43" applyFont="1" applyBorder="1" applyAlignment="1">
      <alignment horizontal="left" vertical="center" wrapText="1"/>
    </xf>
    <xf numFmtId="0" fontId="30" fillId="0" borderId="20" xfId="43" applyFont="1" applyBorder="1" applyAlignment="1">
      <alignment horizontal="left" vertical="center" wrapText="1"/>
    </xf>
    <xf numFmtId="0" fontId="30" fillId="0" borderId="13" xfId="43" applyFont="1" applyBorder="1" applyAlignment="1">
      <alignment horizontal="left" vertical="center" wrapText="1"/>
    </xf>
    <xf numFmtId="176" fontId="30" fillId="33" borderId="12" xfId="43" applyNumberFormat="1" applyFont="1" applyFill="1" applyBorder="1" applyAlignment="1">
      <alignment horizontal="center" vertical="center"/>
    </xf>
    <xf numFmtId="176" fontId="30" fillId="33" borderId="20" xfId="43" applyNumberFormat="1" applyFont="1" applyFill="1" applyBorder="1" applyAlignment="1">
      <alignment horizontal="center" vertical="center"/>
    </xf>
    <xf numFmtId="180" fontId="30" fillId="33" borderId="20" xfId="43" applyNumberFormat="1" applyFont="1" applyFill="1" applyBorder="1" applyAlignment="1">
      <alignment horizontal="center" vertical="center"/>
    </xf>
    <xf numFmtId="180" fontId="30" fillId="33" borderId="13" xfId="43" applyNumberFormat="1" applyFont="1" applyFill="1" applyBorder="1" applyAlignment="1">
      <alignment horizontal="center" vertical="center"/>
    </xf>
    <xf numFmtId="0" fontId="30" fillId="0" borderId="11" xfId="43" applyFont="1" applyBorder="1" applyAlignment="1">
      <alignment horizontal="left" vertical="center"/>
    </xf>
    <xf numFmtId="0" fontId="30" fillId="33" borderId="20" xfId="43" applyFont="1" applyFill="1" applyBorder="1" applyAlignment="1">
      <alignment horizontal="left" vertical="center" shrinkToFit="1"/>
    </xf>
    <xf numFmtId="0" fontId="30" fillId="33" borderId="13" xfId="43" applyFont="1" applyFill="1" applyBorder="1" applyAlignment="1">
      <alignment horizontal="left" vertical="center" shrinkToFit="1"/>
    </xf>
    <xf numFmtId="0" fontId="30" fillId="33" borderId="12" xfId="43" quotePrefix="1" applyFont="1" applyFill="1" applyBorder="1" applyAlignment="1">
      <alignment horizontal="center" vertical="center"/>
    </xf>
    <xf numFmtId="0" fontId="30" fillId="33" borderId="20" xfId="43" quotePrefix="1" applyFont="1" applyFill="1" applyBorder="1" applyAlignment="1">
      <alignment horizontal="center" vertical="center"/>
    </xf>
    <xf numFmtId="0" fontId="30" fillId="33" borderId="13" xfId="43" quotePrefix="1" applyFont="1" applyFill="1" applyBorder="1" applyAlignment="1">
      <alignment horizontal="center" vertical="center"/>
    </xf>
    <xf numFmtId="0" fontId="30" fillId="0" borderId="12" xfId="43" applyFont="1" applyBorder="1" applyAlignment="1">
      <alignment horizontal="left" vertical="center"/>
    </xf>
    <xf numFmtId="0" fontId="30" fillId="0" borderId="20" xfId="43" applyFont="1" applyBorder="1" applyAlignment="1">
      <alignment horizontal="left" vertical="center"/>
    </xf>
    <xf numFmtId="0" fontId="30" fillId="0" borderId="13" xfId="43" applyFont="1" applyBorder="1" applyAlignment="1">
      <alignment horizontal="left" vertical="center"/>
    </xf>
    <xf numFmtId="0" fontId="30" fillId="33" borderId="12" xfId="43" applyFont="1" applyFill="1" applyBorder="1" applyAlignment="1">
      <alignment horizontal="left" vertical="center"/>
    </xf>
    <xf numFmtId="0" fontId="30" fillId="33" borderId="20" xfId="43" applyFont="1" applyFill="1" applyBorder="1" applyAlignment="1">
      <alignment horizontal="left" vertical="center"/>
    </xf>
    <xf numFmtId="0" fontId="30" fillId="33" borderId="13" xfId="43" applyFont="1" applyFill="1" applyBorder="1" applyAlignment="1">
      <alignment horizontal="left" vertical="center"/>
    </xf>
    <xf numFmtId="0" fontId="30" fillId="0" borderId="0" xfId="43" applyFont="1" applyAlignment="1">
      <alignment horizontal="center" vertical="center"/>
    </xf>
    <xf numFmtId="0" fontId="33" fillId="0" borderId="11" xfId="43" applyFont="1" applyBorder="1" applyAlignment="1">
      <alignment horizontal="left" vertical="center"/>
    </xf>
    <xf numFmtId="0" fontId="30" fillId="33" borderId="20" xfId="43" applyFont="1" applyFill="1" applyBorder="1" applyAlignment="1">
      <alignment vertical="center" shrinkToFit="1"/>
    </xf>
    <xf numFmtId="0" fontId="30" fillId="33" borderId="13" xfId="43" applyFont="1" applyFill="1" applyBorder="1" applyAlignment="1">
      <alignment vertical="center" shrinkToFit="1"/>
    </xf>
    <xf numFmtId="0" fontId="30" fillId="33" borderId="12" xfId="43" quotePrefix="1" applyFont="1" applyFill="1" applyBorder="1">
      <alignment vertical="center"/>
    </xf>
    <xf numFmtId="0" fontId="30" fillId="33" borderId="20" xfId="43" quotePrefix="1" applyFont="1" applyFill="1" applyBorder="1">
      <alignment vertical="center"/>
    </xf>
    <xf numFmtId="0" fontId="30" fillId="33" borderId="13" xfId="43" quotePrefix="1" applyFont="1" applyFill="1" applyBorder="1">
      <alignment vertical="center"/>
    </xf>
    <xf numFmtId="0" fontId="30" fillId="33" borderId="11" xfId="43" applyFont="1" applyFill="1" applyBorder="1">
      <alignment vertical="center"/>
    </xf>
    <xf numFmtId="0" fontId="30" fillId="33" borderId="27" xfId="45" applyFont="1" applyFill="1" applyBorder="1" applyAlignment="1">
      <alignment horizontal="right" vertical="center" shrinkToFit="1"/>
    </xf>
    <xf numFmtId="0" fontId="30" fillId="33" borderId="28" xfId="45" applyFont="1" applyFill="1" applyBorder="1" applyAlignment="1">
      <alignment horizontal="right" vertical="center" shrinkToFit="1"/>
    </xf>
    <xf numFmtId="0" fontId="30" fillId="33" borderId="14" xfId="45" applyFont="1" applyFill="1" applyBorder="1" applyAlignment="1">
      <alignment horizontal="right" vertical="center" shrinkToFit="1"/>
    </xf>
    <xf numFmtId="0" fontId="30" fillId="33" borderId="15" xfId="45" applyFont="1" applyFill="1" applyBorder="1" applyAlignment="1">
      <alignment horizontal="right" vertical="center" shrinkToFit="1"/>
    </xf>
    <xf numFmtId="0" fontId="30" fillId="0" borderId="29" xfId="45" applyFont="1" applyBorder="1" applyAlignment="1">
      <alignment horizontal="right" vertical="center" shrinkToFit="1"/>
    </xf>
    <xf numFmtId="0" fontId="30" fillId="0" borderId="31" xfId="45" applyFont="1" applyBorder="1" applyAlignment="1">
      <alignment horizontal="right" vertical="center" shrinkToFit="1"/>
    </xf>
    <xf numFmtId="0" fontId="30" fillId="33" borderId="12" xfId="45" applyFont="1" applyFill="1" applyBorder="1" applyAlignment="1">
      <alignment horizontal="right" vertical="center" shrinkToFit="1"/>
    </xf>
    <xf numFmtId="0" fontId="30" fillId="33" borderId="13" xfId="45" applyFont="1" applyFill="1" applyBorder="1" applyAlignment="1">
      <alignment horizontal="right" vertical="center" shrinkToFit="1"/>
    </xf>
    <xf numFmtId="0" fontId="30" fillId="0" borderId="29" xfId="44" quotePrefix="1" applyFont="1" applyBorder="1" applyAlignment="1">
      <alignment horizontal="center" vertical="center"/>
    </xf>
    <xf numFmtId="0" fontId="30" fillId="0" borderId="30" xfId="44" quotePrefix="1" applyFont="1" applyBorder="1" applyAlignment="1">
      <alignment horizontal="center" vertical="center"/>
    </xf>
    <xf numFmtId="0" fontId="30" fillId="0" borderId="31" xfId="44" quotePrefix="1" applyFont="1" applyBorder="1" applyAlignment="1">
      <alignment horizontal="center" vertical="center"/>
    </xf>
    <xf numFmtId="0" fontId="52" fillId="0" borderId="10" xfId="0" applyFont="1" applyBorder="1" applyAlignment="1">
      <alignment horizontal="center" vertical="center"/>
    </xf>
    <xf numFmtId="0" fontId="30" fillId="0" borderId="16" xfId="44" quotePrefix="1" applyFont="1" applyBorder="1" applyAlignment="1">
      <alignment horizontal="center" vertical="center"/>
    </xf>
    <xf numFmtId="0" fontId="30" fillId="0" borderId="17" xfId="44" quotePrefix="1" applyFont="1" applyBorder="1" applyAlignment="1">
      <alignment horizontal="center" vertical="center"/>
    </xf>
    <xf numFmtId="0" fontId="30" fillId="0" borderId="16" xfId="44" quotePrefix="1" applyFont="1" applyBorder="1" applyAlignment="1">
      <alignment vertical="center" wrapText="1" shrinkToFit="1"/>
    </xf>
    <xf numFmtId="0" fontId="30" fillId="0" borderId="17" xfId="44" quotePrefix="1" applyFont="1" applyBorder="1" applyAlignment="1">
      <alignment vertical="center" wrapText="1" shrinkToFit="1"/>
    </xf>
    <xf numFmtId="0" fontId="30" fillId="0" borderId="16" xfId="45" applyFont="1" applyBorder="1" applyAlignment="1">
      <alignment vertical="center" wrapText="1" shrinkToFit="1"/>
    </xf>
    <xf numFmtId="0" fontId="30" fillId="0" borderId="17" xfId="45" applyFont="1" applyBorder="1" applyAlignment="1">
      <alignment vertical="center" wrapText="1" shrinkToFit="1"/>
    </xf>
    <xf numFmtId="0" fontId="30" fillId="0" borderId="11" xfId="45" applyFont="1" applyBorder="1" applyAlignment="1">
      <alignment horizontal="left" vertical="center" wrapText="1" shrinkToFit="1"/>
    </xf>
    <xf numFmtId="0" fontId="30" fillId="0" borderId="11" xfId="44" applyFont="1" applyBorder="1" applyAlignment="1">
      <alignment horizontal="center" vertical="center"/>
    </xf>
    <xf numFmtId="49" fontId="30" fillId="0" borderId="0" xfId="43" applyNumberFormat="1" applyFont="1" applyAlignment="1">
      <alignment horizontal="center" vertical="center"/>
    </xf>
    <xf numFmtId="0" fontId="35" fillId="0" borderId="16" xfId="44" quotePrefix="1" applyFont="1" applyBorder="1" applyAlignment="1">
      <alignment horizontal="center" vertical="center" wrapText="1" shrinkToFit="1"/>
    </xf>
    <xf numFmtId="0" fontId="35" fillId="0" borderId="17" xfId="44" quotePrefix="1" applyFont="1" applyBorder="1" applyAlignment="1">
      <alignment horizontal="center" vertical="center" wrapText="1" shrinkToFit="1"/>
    </xf>
    <xf numFmtId="0" fontId="30" fillId="0" borderId="16" xfId="44" applyFont="1" applyBorder="1" applyAlignment="1">
      <alignment horizontal="center" vertical="center" wrapText="1" shrinkToFit="1"/>
    </xf>
    <xf numFmtId="0" fontId="30" fillId="0" borderId="17" xfId="44" applyFont="1" applyBorder="1" applyAlignment="1">
      <alignment horizontal="center" vertical="center" shrinkToFit="1"/>
    </xf>
    <xf numFmtId="0" fontId="30" fillId="0" borderId="12" xfId="45" applyFont="1" applyBorder="1" applyAlignment="1">
      <alignment horizontal="center" vertical="center" shrinkToFit="1"/>
    </xf>
    <xf numFmtId="0" fontId="30" fillId="0" borderId="20" xfId="45" applyFont="1" applyBorder="1" applyAlignment="1">
      <alignment horizontal="center" vertical="center" shrinkToFit="1"/>
    </xf>
    <xf numFmtId="0" fontId="30" fillId="0" borderId="13" xfId="45" applyFont="1" applyBorder="1" applyAlignment="1">
      <alignment horizontal="center" vertical="center" shrinkToFit="1"/>
    </xf>
    <xf numFmtId="0" fontId="30" fillId="0" borderId="11" xfId="44" applyFont="1" applyBorder="1" applyAlignment="1">
      <alignment horizontal="center" vertical="center" wrapText="1"/>
    </xf>
    <xf numFmtId="0" fontId="30" fillId="0" borderId="22" xfId="45" applyFont="1" applyBorder="1" applyAlignment="1">
      <alignment horizontal="center" vertical="center" shrinkToFit="1"/>
    </xf>
    <xf numFmtId="0" fontId="30" fillId="0" borderId="23" xfId="45" applyFont="1" applyBorder="1" applyAlignment="1">
      <alignment horizontal="center" vertical="center" shrinkToFit="1"/>
    </xf>
    <xf numFmtId="38" fontId="30" fillId="0" borderId="22" xfId="44" applyNumberFormat="1" applyFont="1" applyBorder="1" applyAlignment="1">
      <alignment horizontal="center" vertical="center" shrinkToFit="1"/>
    </xf>
    <xf numFmtId="38" fontId="30" fillId="0" borderId="23" xfId="44" applyNumberFormat="1" applyFont="1" applyBorder="1" applyAlignment="1">
      <alignment horizontal="center" vertical="center" shrinkToFit="1"/>
    </xf>
    <xf numFmtId="0" fontId="30" fillId="0" borderId="24" xfId="45" applyFont="1" applyBorder="1" applyAlignment="1">
      <alignment horizontal="center" vertical="center" shrinkToFit="1"/>
    </xf>
    <xf numFmtId="0" fontId="30" fillId="0" borderId="0" xfId="45" applyFont="1" applyAlignment="1">
      <alignment horizontal="center" vertical="center" shrinkToFit="1"/>
    </xf>
    <xf numFmtId="0" fontId="40" fillId="0" borderId="0" xfId="45" applyFont="1" applyAlignment="1">
      <alignment horizontal="right"/>
    </xf>
    <xf numFmtId="0" fontId="42" fillId="0" borderId="0" xfId="45" applyFont="1" applyAlignment="1">
      <alignment horizontal="center" vertical="center" wrapText="1"/>
    </xf>
    <xf numFmtId="0" fontId="40" fillId="0" borderId="16" xfId="45" applyFont="1" applyBorder="1" applyAlignment="1">
      <alignment horizontal="center" vertical="center" shrinkToFit="1"/>
    </xf>
    <xf numFmtId="0" fontId="40" fillId="0" borderId="33" xfId="45" applyFont="1" applyBorder="1" applyAlignment="1">
      <alignment horizontal="center" vertical="center" shrinkToFit="1"/>
    </xf>
    <xf numFmtId="0" fontId="40" fillId="0" borderId="17" xfId="45" applyFont="1" applyBorder="1" applyAlignment="1">
      <alignment horizontal="center" vertical="center" shrinkToFit="1"/>
    </xf>
    <xf numFmtId="0" fontId="40" fillId="0" borderId="11" xfId="45" applyFont="1" applyBorder="1" applyAlignment="1">
      <alignment horizontal="center" vertical="center" shrinkToFit="1"/>
    </xf>
    <xf numFmtId="0" fontId="40" fillId="0" borderId="12" xfId="45" applyFont="1" applyBorder="1" applyAlignment="1">
      <alignment horizontal="center" vertical="center" shrinkToFit="1"/>
    </xf>
    <xf numFmtId="0" fontId="40" fillId="0" borderId="20" xfId="45" applyFont="1" applyBorder="1" applyAlignment="1">
      <alignment horizontal="center" vertical="center" shrinkToFit="1"/>
    </xf>
    <xf numFmtId="0" fontId="40" fillId="0" borderId="12" xfId="45" applyFont="1" applyBorder="1" applyAlignment="1">
      <alignment horizontal="center" vertical="center" wrapText="1" shrinkToFit="1"/>
    </xf>
    <xf numFmtId="0" fontId="40" fillId="0" borderId="20" xfId="45" applyFont="1" applyBorder="1" applyAlignment="1">
      <alignment horizontal="center" vertical="center" wrapText="1" shrinkToFit="1"/>
    </xf>
    <xf numFmtId="0" fontId="40" fillId="0" borderId="13" xfId="45" applyFont="1" applyBorder="1" applyAlignment="1">
      <alignment horizontal="center" vertical="center" wrapText="1" shrinkToFit="1"/>
    </xf>
    <xf numFmtId="0" fontId="40" fillId="0" borderId="16" xfId="45" applyFont="1" applyBorder="1" applyAlignment="1">
      <alignment horizontal="center" vertical="center"/>
    </xf>
    <xf numFmtId="0" fontId="40" fillId="0" borderId="33" xfId="45" applyFont="1" applyBorder="1" applyAlignment="1">
      <alignment horizontal="center" vertical="center"/>
    </xf>
    <xf numFmtId="0" fontId="40" fillId="0" borderId="17" xfId="45" applyFont="1" applyBorder="1" applyAlignment="1">
      <alignment horizontal="center" vertical="center"/>
    </xf>
    <xf numFmtId="0" fontId="40" fillId="0" borderId="14" xfId="45" applyFont="1" applyBorder="1" applyAlignment="1">
      <alignment horizontal="left" vertical="center" shrinkToFit="1"/>
    </xf>
    <xf numFmtId="0" fontId="40" fillId="0" borderId="21" xfId="45" applyFont="1" applyBorder="1" applyAlignment="1">
      <alignment horizontal="left" vertical="center" shrinkToFit="1"/>
    </xf>
    <xf numFmtId="0" fontId="40" fillId="0" borderId="10" xfId="45" applyFont="1" applyBorder="1" applyAlignment="1">
      <alignment horizontal="center"/>
    </xf>
    <xf numFmtId="0" fontId="40" fillId="0" borderId="11" xfId="45" applyFont="1" applyBorder="1" applyAlignment="1">
      <alignment horizontal="center" vertical="center" wrapText="1" shrinkToFit="1"/>
    </xf>
    <xf numFmtId="0" fontId="40" fillId="0" borderId="10" xfId="45" applyFont="1" applyBorder="1" applyAlignment="1">
      <alignment horizontal="left" shrinkToFit="1"/>
    </xf>
    <xf numFmtId="0" fontId="40" fillId="0" borderId="16" xfId="45" applyFont="1" applyBorder="1" applyAlignment="1">
      <alignment horizontal="center" vertical="center" wrapText="1" shrinkToFit="1"/>
    </xf>
    <xf numFmtId="0" fontId="40" fillId="0" borderId="14" xfId="45" applyFont="1" applyBorder="1" applyAlignment="1">
      <alignment horizontal="center" vertical="center" wrapText="1" shrinkToFit="1"/>
    </xf>
    <xf numFmtId="0" fontId="40" fillId="0" borderId="24" xfId="45" applyFont="1" applyBorder="1" applyAlignment="1">
      <alignment horizontal="center" vertical="center" shrinkToFit="1"/>
    </xf>
    <xf numFmtId="0" fontId="43" fillId="0" borderId="24" xfId="45" applyFont="1" applyBorder="1" applyAlignment="1">
      <alignment horizontal="center" vertical="center" wrapText="1"/>
    </xf>
    <xf numFmtId="0" fontId="43" fillId="0" borderId="0" xfId="45" applyFont="1" applyAlignment="1">
      <alignment horizontal="center" vertical="center" wrapText="1"/>
    </xf>
    <xf numFmtId="0" fontId="43" fillId="0" borderId="10" xfId="0" applyFont="1" applyBorder="1" applyAlignment="1">
      <alignment horizontal="center" vertical="center" shrinkToFit="1"/>
    </xf>
    <xf numFmtId="0" fontId="44" fillId="0" borderId="0" xfId="45" applyFont="1" applyAlignment="1">
      <alignment horizontal="center" vertical="center" wrapText="1"/>
    </xf>
    <xf numFmtId="0" fontId="43" fillId="0" borderId="34" xfId="45" applyFont="1" applyBorder="1" applyAlignment="1">
      <alignment horizontal="center" vertical="center"/>
    </xf>
    <xf numFmtId="0" fontId="43" fillId="0" borderId="35" xfId="45" applyFont="1" applyBorder="1" applyAlignment="1">
      <alignment horizontal="center" vertical="center"/>
    </xf>
    <xf numFmtId="0" fontId="43" fillId="0" borderId="36" xfId="45" applyFont="1" applyBorder="1" applyAlignment="1">
      <alignment horizontal="center" vertical="center"/>
    </xf>
    <xf numFmtId="0" fontId="43" fillId="0" borderId="41" xfId="45" applyFont="1" applyBorder="1" applyAlignment="1">
      <alignment horizontal="center" vertical="center"/>
    </xf>
    <xf numFmtId="0" fontId="43" fillId="0" borderId="0" xfId="45" applyFont="1" applyAlignment="1">
      <alignment horizontal="center" vertical="center"/>
    </xf>
    <xf numFmtId="0" fontId="43" fillId="0" borderId="42" xfId="45" applyFont="1" applyBorder="1" applyAlignment="1">
      <alignment horizontal="center" vertical="center"/>
    </xf>
    <xf numFmtId="0" fontId="43" fillId="0" borderId="45" xfId="45" applyFont="1" applyBorder="1" applyAlignment="1">
      <alignment horizontal="center" vertical="center"/>
    </xf>
    <xf numFmtId="0" fontId="43" fillId="0" borderId="46" xfId="45" applyFont="1" applyBorder="1" applyAlignment="1">
      <alignment horizontal="center" vertical="center"/>
    </xf>
    <xf numFmtId="0" fontId="43" fillId="0" borderId="47" xfId="45" applyFont="1" applyBorder="1" applyAlignment="1">
      <alignment horizontal="center" vertical="center"/>
    </xf>
    <xf numFmtId="0" fontId="43" fillId="0" borderId="52" xfId="45" applyFont="1" applyBorder="1" applyAlignment="1">
      <alignment horizontal="center" vertical="center" wrapText="1"/>
    </xf>
    <xf numFmtId="0" fontId="43" fillId="0" borderId="53" xfId="45" applyFont="1" applyBorder="1" applyAlignment="1">
      <alignment horizontal="center" vertical="center" wrapText="1"/>
    </xf>
    <xf numFmtId="0" fontId="43" fillId="0" borderId="54" xfId="45" applyFont="1" applyBorder="1" applyAlignment="1">
      <alignment horizontal="center" vertical="center" wrapText="1"/>
    </xf>
    <xf numFmtId="0" fontId="43" fillId="0" borderId="14" xfId="45" applyFont="1" applyBorder="1" applyAlignment="1">
      <alignment horizontal="center" vertical="center" wrapText="1"/>
    </xf>
    <xf numFmtId="0" fontId="43" fillId="0" borderId="56" xfId="45" applyFont="1" applyBorder="1" applyAlignment="1">
      <alignment horizontal="center" vertical="center" wrapText="1"/>
    </xf>
    <xf numFmtId="0" fontId="43" fillId="0" borderId="42" xfId="45" applyFont="1" applyBorder="1" applyAlignment="1">
      <alignment horizontal="center" vertical="center" wrapText="1"/>
    </xf>
    <xf numFmtId="0" fontId="53" fillId="0" borderId="0" xfId="47" applyFont="1" applyAlignment="1">
      <alignment horizontal="center" vertical="center"/>
    </xf>
  </cellXfs>
  <cellStyles count="49">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6" xr:uid="{558E29F2-CDAA-45A9-8E66-48DCB53B11B5}"/>
    <cellStyle name="桁区切り 3" xfId="48" xr:uid="{795ABBBF-A248-4483-A6CF-B035945FA783}"/>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5" xr:uid="{FF7B2456-16F8-44BD-8DB0-300CF10C02B0}"/>
    <cellStyle name="標準 2 2" xfId="43" xr:uid="{C8A697A1-D32E-4970-84E3-08043A2681DA}"/>
    <cellStyle name="標準 3" xfId="47" xr:uid="{33A948D2-F3E0-4CF1-B9E9-A7026CA0D72A}"/>
    <cellStyle name="標準 5" xfId="44" xr:uid="{1C20EA64-4A29-4708-93C4-4C07FD78932C}"/>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85924</xdr:colOff>
      <xdr:row>22</xdr:row>
      <xdr:rowOff>11931</xdr:rowOff>
    </xdr:from>
    <xdr:to>
      <xdr:col>2</xdr:col>
      <xdr:colOff>561473</xdr:colOff>
      <xdr:row>23</xdr:row>
      <xdr:rowOff>30079</xdr:rowOff>
    </xdr:to>
    <xdr:sp macro="" textlink="">
      <xdr:nvSpPr>
        <xdr:cNvPr id="2" name="楕円 1">
          <a:extLst>
            <a:ext uri="{FF2B5EF4-FFF2-40B4-BE49-F238E27FC236}">
              <a16:creationId xmlns:a16="http://schemas.microsoft.com/office/drawing/2014/main" id="{CAA92CDD-9138-4487-09A0-CB81FCF4B348}"/>
            </a:ext>
          </a:extLst>
        </xdr:cNvPr>
        <xdr:cNvSpPr/>
      </xdr:nvSpPr>
      <xdr:spPr bwMode="auto">
        <a:xfrm>
          <a:off x="2181424" y="4298181"/>
          <a:ext cx="475549" cy="198622"/>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36DB4-0B6A-49B1-94D7-90A737E9BA83}">
  <sheetPr>
    <pageSetUpPr fitToPage="1"/>
  </sheetPr>
  <dimension ref="A1:J31"/>
  <sheetViews>
    <sheetView tabSelected="1" view="pageBreakPreview" zoomScale="82" zoomScaleNormal="100" zoomScaleSheetLayoutView="115" workbookViewId="0">
      <selection activeCell="P9" sqref="P9"/>
    </sheetView>
  </sheetViews>
  <sheetFormatPr defaultColWidth="8.09765625" defaultRowHeight="18"/>
  <cols>
    <col min="1" max="7" width="8.09765625" style="130"/>
    <col min="8" max="8" width="13.796875" style="130" customWidth="1"/>
    <col min="9" max="16384" width="8.09765625" style="130"/>
  </cols>
  <sheetData>
    <row r="1" spans="1:10" ht="20.100000000000001" customHeight="1">
      <c r="A1" s="251" t="s">
        <v>273</v>
      </c>
      <c r="B1" s="251"/>
      <c r="C1" s="251"/>
      <c r="D1" s="251"/>
      <c r="E1" s="251"/>
      <c r="F1" s="251"/>
      <c r="G1" s="251"/>
      <c r="H1" s="251"/>
      <c r="I1" s="251"/>
      <c r="J1" s="129"/>
    </row>
    <row r="2" spans="1:10" ht="20.100000000000001" customHeight="1" thickBot="1">
      <c r="A2" s="131" t="s">
        <v>229</v>
      </c>
      <c r="B2" s="131"/>
      <c r="C2" s="131"/>
      <c r="D2" s="131"/>
      <c r="E2" s="131"/>
      <c r="F2" s="131"/>
      <c r="G2" s="131"/>
      <c r="H2" s="131"/>
      <c r="I2" s="131"/>
    </row>
    <row r="3" spans="1:10" ht="20.100000000000001" customHeight="1">
      <c r="A3" s="131"/>
      <c r="B3" s="131"/>
      <c r="C3" s="131"/>
      <c r="D3" s="131"/>
      <c r="E3" s="131"/>
      <c r="F3" s="131"/>
      <c r="G3" s="131"/>
      <c r="H3" s="131"/>
      <c r="I3" s="132" t="s">
        <v>230</v>
      </c>
    </row>
    <row r="4" spans="1:10" ht="20.100000000000001" customHeight="1">
      <c r="A4" s="243" t="s">
        <v>231</v>
      </c>
      <c r="B4" s="244"/>
      <c r="C4" s="244"/>
      <c r="D4" s="244"/>
      <c r="E4" s="244"/>
      <c r="F4" s="244"/>
      <c r="G4" s="244"/>
      <c r="H4" s="244"/>
      <c r="I4" s="133"/>
    </row>
    <row r="5" spans="1:10" ht="20.100000000000001" customHeight="1">
      <c r="A5" s="247" t="s">
        <v>270</v>
      </c>
      <c r="B5" s="248"/>
      <c r="C5" s="248"/>
      <c r="D5" s="248"/>
      <c r="E5" s="248"/>
      <c r="F5" s="248"/>
      <c r="G5" s="248"/>
      <c r="H5" s="248"/>
      <c r="I5" s="134"/>
    </row>
    <row r="6" spans="1:10" ht="20.100000000000001" customHeight="1">
      <c r="A6" s="243" t="s">
        <v>232</v>
      </c>
      <c r="B6" s="244"/>
      <c r="C6" s="244"/>
      <c r="D6" s="244"/>
      <c r="E6" s="244"/>
      <c r="F6" s="244"/>
      <c r="G6" s="244"/>
      <c r="H6" s="244"/>
      <c r="I6" s="133"/>
    </row>
    <row r="7" spans="1:10" ht="20.100000000000001" customHeight="1">
      <c r="A7" s="247" t="s">
        <v>233</v>
      </c>
      <c r="B7" s="248"/>
      <c r="C7" s="248"/>
      <c r="D7" s="248"/>
      <c r="E7" s="248"/>
      <c r="F7" s="248"/>
      <c r="G7" s="248"/>
      <c r="H7" s="248"/>
      <c r="I7" s="134"/>
    </row>
    <row r="8" spans="1:10" ht="20.100000000000001" customHeight="1">
      <c r="A8" s="243" t="s">
        <v>234</v>
      </c>
      <c r="B8" s="244"/>
      <c r="C8" s="244"/>
      <c r="D8" s="244"/>
      <c r="E8" s="244"/>
      <c r="F8" s="244"/>
      <c r="G8" s="244"/>
      <c r="H8" s="244"/>
      <c r="I8" s="133"/>
    </row>
    <row r="9" spans="1:10" ht="20.100000000000001" customHeight="1">
      <c r="A9" s="247" t="s">
        <v>271</v>
      </c>
      <c r="B9" s="248"/>
      <c r="C9" s="248"/>
      <c r="D9" s="248"/>
      <c r="E9" s="248"/>
      <c r="F9" s="248"/>
      <c r="G9" s="248"/>
      <c r="H9" s="248"/>
      <c r="I9" s="134"/>
    </row>
    <row r="10" spans="1:10" ht="20.100000000000001" customHeight="1">
      <c r="A10" s="247" t="s">
        <v>272</v>
      </c>
      <c r="B10" s="248"/>
      <c r="C10" s="248"/>
      <c r="D10" s="248"/>
      <c r="E10" s="248"/>
      <c r="F10" s="248"/>
      <c r="G10" s="248"/>
      <c r="H10" s="248"/>
      <c r="I10" s="134"/>
    </row>
    <row r="11" spans="1:10" ht="20.100000000000001" customHeight="1">
      <c r="A11" s="247" t="s">
        <v>275</v>
      </c>
      <c r="B11" s="248"/>
      <c r="C11" s="248"/>
      <c r="D11" s="248"/>
      <c r="E11" s="248"/>
      <c r="F11" s="248"/>
      <c r="G11" s="248"/>
      <c r="H11" s="248"/>
      <c r="I11" s="134"/>
    </row>
    <row r="12" spans="1:10" ht="20.100000000000001" customHeight="1">
      <c r="A12" s="243" t="s">
        <v>236</v>
      </c>
      <c r="B12" s="244"/>
      <c r="C12" s="244"/>
      <c r="D12" s="244"/>
      <c r="E12" s="244"/>
      <c r="F12" s="244"/>
      <c r="G12" s="244"/>
      <c r="H12" s="244"/>
      <c r="I12" s="133"/>
    </row>
    <row r="13" spans="1:10" ht="37.049999999999997" customHeight="1">
      <c r="A13" s="249" t="s">
        <v>276</v>
      </c>
      <c r="B13" s="250"/>
      <c r="C13" s="250"/>
      <c r="D13" s="250"/>
      <c r="E13" s="250"/>
      <c r="F13" s="250"/>
      <c r="G13" s="250"/>
      <c r="H13" s="250"/>
      <c r="I13" s="135"/>
    </row>
    <row r="14" spans="1:10" ht="37.049999999999997" customHeight="1">
      <c r="A14" s="245" t="s">
        <v>237</v>
      </c>
      <c r="B14" s="246"/>
      <c r="C14" s="246"/>
      <c r="D14" s="246"/>
      <c r="E14" s="246"/>
      <c r="F14" s="246"/>
      <c r="G14" s="246"/>
      <c r="H14" s="246"/>
      <c r="I14" s="135"/>
    </row>
    <row r="15" spans="1:10" ht="37.200000000000003" customHeight="1">
      <c r="A15" s="243" t="s">
        <v>238</v>
      </c>
      <c r="B15" s="244"/>
      <c r="C15" s="244"/>
      <c r="D15" s="244"/>
      <c r="E15" s="244"/>
      <c r="F15" s="244"/>
      <c r="G15" s="244"/>
      <c r="H15" s="244"/>
      <c r="I15" s="133"/>
    </row>
    <row r="16" spans="1:10" ht="19.95" customHeight="1">
      <c r="A16" s="247" t="s">
        <v>271</v>
      </c>
      <c r="B16" s="248"/>
      <c r="C16" s="248"/>
      <c r="D16" s="248"/>
      <c r="E16" s="248"/>
      <c r="F16" s="248"/>
      <c r="G16" s="248"/>
      <c r="H16" s="248"/>
      <c r="I16" s="134"/>
    </row>
    <row r="17" spans="1:9" ht="20.100000000000001" customHeight="1">
      <c r="A17" s="247" t="s">
        <v>235</v>
      </c>
      <c r="B17" s="248"/>
      <c r="C17" s="248"/>
      <c r="D17" s="248"/>
      <c r="E17" s="248"/>
      <c r="F17" s="248"/>
      <c r="G17" s="248"/>
      <c r="H17" s="248"/>
      <c r="I17" s="134"/>
    </row>
    <row r="18" spans="1:9" ht="20.100000000000001" customHeight="1">
      <c r="A18" s="247" t="s">
        <v>239</v>
      </c>
      <c r="B18" s="248"/>
      <c r="C18" s="248"/>
      <c r="D18" s="248"/>
      <c r="E18" s="248"/>
      <c r="F18" s="248"/>
      <c r="G18" s="248"/>
      <c r="H18" s="248"/>
      <c r="I18" s="134"/>
    </row>
    <row r="19" spans="1:9" ht="20.100000000000001" customHeight="1">
      <c r="A19" s="243" t="s">
        <v>240</v>
      </c>
      <c r="B19" s="244"/>
      <c r="C19" s="244"/>
      <c r="D19" s="244"/>
      <c r="E19" s="244"/>
      <c r="F19" s="244"/>
      <c r="G19" s="244"/>
      <c r="H19" s="244"/>
      <c r="I19" s="133"/>
    </row>
    <row r="20" spans="1:9" ht="20.100000000000001" customHeight="1">
      <c r="A20" s="247" t="s">
        <v>241</v>
      </c>
      <c r="B20" s="248"/>
      <c r="C20" s="248"/>
      <c r="D20" s="248"/>
      <c r="E20" s="248"/>
      <c r="F20" s="248"/>
      <c r="G20" s="248"/>
      <c r="H20" s="248"/>
      <c r="I20" s="134"/>
    </row>
    <row r="21" spans="1:9" ht="20.100000000000001" customHeight="1">
      <c r="A21" s="243" t="s">
        <v>242</v>
      </c>
      <c r="B21" s="244"/>
      <c r="C21" s="244"/>
      <c r="D21" s="244"/>
      <c r="E21" s="244"/>
      <c r="F21" s="244"/>
      <c r="G21" s="244"/>
      <c r="H21" s="244"/>
      <c r="I21" s="133"/>
    </row>
    <row r="22" spans="1:9" ht="20.100000000000001" customHeight="1">
      <c r="A22" s="247" t="s">
        <v>243</v>
      </c>
      <c r="B22" s="248"/>
      <c r="C22" s="248"/>
      <c r="D22" s="248"/>
      <c r="E22" s="248"/>
      <c r="F22" s="248"/>
      <c r="G22" s="248"/>
      <c r="H22" s="248"/>
      <c r="I22" s="134"/>
    </row>
    <row r="23" spans="1:9" ht="20.100000000000001" customHeight="1">
      <c r="A23" s="243" t="s">
        <v>244</v>
      </c>
      <c r="B23" s="244"/>
      <c r="C23" s="244"/>
      <c r="D23" s="244"/>
      <c r="E23" s="244"/>
      <c r="F23" s="244"/>
      <c r="G23" s="244"/>
      <c r="H23" s="244"/>
      <c r="I23" s="136"/>
    </row>
    <row r="24" spans="1:9" ht="20.100000000000001" customHeight="1">
      <c r="A24" s="243" t="s">
        <v>245</v>
      </c>
      <c r="B24" s="244"/>
      <c r="C24" s="244"/>
      <c r="D24" s="244"/>
      <c r="E24" s="244"/>
      <c r="F24" s="244"/>
      <c r="G24" s="244"/>
      <c r="H24" s="244"/>
      <c r="I24" s="133"/>
    </row>
    <row r="25" spans="1:9" ht="20.100000000000001" customHeight="1">
      <c r="A25" s="247" t="s">
        <v>246</v>
      </c>
      <c r="B25" s="248"/>
      <c r="C25" s="248"/>
      <c r="D25" s="248"/>
      <c r="E25" s="248"/>
      <c r="F25" s="248"/>
      <c r="G25" s="248"/>
      <c r="H25" s="248"/>
      <c r="I25" s="134"/>
    </row>
    <row r="26" spans="1:9" ht="20.100000000000001" customHeight="1">
      <c r="A26" s="243" t="s">
        <v>247</v>
      </c>
      <c r="B26" s="244"/>
      <c r="C26" s="244"/>
      <c r="D26" s="244"/>
      <c r="E26" s="244"/>
      <c r="F26" s="244"/>
      <c r="G26" s="244"/>
      <c r="H26" s="244"/>
      <c r="I26" s="133"/>
    </row>
    <row r="27" spans="1:9" ht="20.100000000000001" customHeight="1">
      <c r="A27" s="247" t="s">
        <v>248</v>
      </c>
      <c r="B27" s="248"/>
      <c r="C27" s="248"/>
      <c r="D27" s="248"/>
      <c r="E27" s="248"/>
      <c r="F27" s="248"/>
      <c r="G27" s="248"/>
      <c r="H27" s="248"/>
      <c r="I27" s="134"/>
    </row>
    <row r="28" spans="1:9" ht="20.100000000000001" customHeight="1">
      <c r="A28" s="243" t="s">
        <v>249</v>
      </c>
      <c r="B28" s="244"/>
      <c r="C28" s="244"/>
      <c r="D28" s="244"/>
      <c r="E28" s="244"/>
      <c r="F28" s="244"/>
      <c r="G28" s="244"/>
      <c r="H28" s="244"/>
      <c r="I28" s="133"/>
    </row>
    <row r="29" spans="1:9" ht="20.100000000000001" customHeight="1">
      <c r="A29" s="247" t="s">
        <v>250</v>
      </c>
      <c r="B29" s="248"/>
      <c r="C29" s="248"/>
      <c r="D29" s="248"/>
      <c r="E29" s="248"/>
      <c r="F29" s="248"/>
      <c r="G29" s="248"/>
      <c r="H29" s="248"/>
      <c r="I29" s="134"/>
    </row>
    <row r="30" spans="1:9" ht="20.100000000000001" customHeight="1">
      <c r="A30" s="243" t="s">
        <v>251</v>
      </c>
      <c r="B30" s="244"/>
      <c r="C30" s="244"/>
      <c r="D30" s="244"/>
      <c r="E30" s="244"/>
      <c r="F30" s="244"/>
      <c r="G30" s="244"/>
      <c r="H30" s="244"/>
      <c r="I30" s="133"/>
    </row>
    <row r="31" spans="1:9" ht="20.100000000000001" customHeight="1" thickBot="1">
      <c r="A31" s="247" t="s">
        <v>250</v>
      </c>
      <c r="B31" s="248"/>
      <c r="C31" s="248"/>
      <c r="D31" s="248"/>
      <c r="E31" s="248"/>
      <c r="F31" s="248"/>
      <c r="G31" s="248"/>
      <c r="H31" s="248"/>
      <c r="I31" s="137"/>
    </row>
  </sheetData>
  <mergeCells count="29">
    <mergeCell ref="A13:H13"/>
    <mergeCell ref="A6:H6"/>
    <mergeCell ref="A1:I1"/>
    <mergeCell ref="A4:H4"/>
    <mergeCell ref="A5:H5"/>
    <mergeCell ref="A7:H7"/>
    <mergeCell ref="A8:H8"/>
    <mergeCell ref="A9:H9"/>
    <mergeCell ref="A10:H10"/>
    <mergeCell ref="A12:H12"/>
    <mergeCell ref="A11:H11"/>
    <mergeCell ref="A31:H31"/>
    <mergeCell ref="A25:H25"/>
    <mergeCell ref="A26:H26"/>
    <mergeCell ref="A27:H27"/>
    <mergeCell ref="A28:H28"/>
    <mergeCell ref="A29:H29"/>
    <mergeCell ref="A30:H30"/>
    <mergeCell ref="A24:H24"/>
    <mergeCell ref="A14:H14"/>
    <mergeCell ref="A15:H15"/>
    <mergeCell ref="A16:H16"/>
    <mergeCell ref="A17:H17"/>
    <mergeCell ref="A18:H18"/>
    <mergeCell ref="A19:H19"/>
    <mergeCell ref="A20:H20"/>
    <mergeCell ref="A21:H21"/>
    <mergeCell ref="A22:H22"/>
    <mergeCell ref="A23:H23"/>
  </mergeCells>
  <phoneticPr fontId="19"/>
  <dataValidations count="1">
    <dataValidation type="list" allowBlank="1" showInputMessage="1" showErrorMessage="1" sqref="I7 I16:I18 I20 I22 I31 I29 I27 I25 I5 I9:I11 I13:I14" xr:uid="{C858E191-EF71-438B-B9E8-C3ADAD2543D7}">
      <formula1>"✓"</formula1>
    </dataValidation>
  </dataValidations>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A86C-75FB-4D21-9B64-FAC05B3374A6}">
  <sheetPr>
    <pageSetUpPr fitToPage="1"/>
  </sheetPr>
  <dimension ref="A1:L22"/>
  <sheetViews>
    <sheetView showGridLines="0" view="pageBreakPreview" topLeftCell="C17" zoomScaleNormal="100" zoomScaleSheetLayoutView="100" workbookViewId="0">
      <selection activeCell="L1" sqref="L1"/>
    </sheetView>
  </sheetViews>
  <sheetFormatPr defaultColWidth="8" defaultRowHeight="13.2"/>
  <cols>
    <col min="1" max="1" width="4.69921875" style="58" customWidth="1"/>
    <col min="2" max="3" width="26.09765625" style="58" customWidth="1"/>
    <col min="4" max="4" width="14.796875" style="58" customWidth="1"/>
    <col min="5" max="7" width="9.09765625" style="58" customWidth="1"/>
    <col min="8" max="9" width="13" style="58" customWidth="1"/>
    <col min="10" max="10" width="13.8984375" style="58" customWidth="1"/>
    <col min="11" max="11" width="12.8984375" style="58" customWidth="1"/>
    <col min="12" max="16384" width="8" style="58"/>
  </cols>
  <sheetData>
    <row r="1" spans="1:12" ht="19.5" customHeight="1">
      <c r="A1" s="56" t="s">
        <v>149</v>
      </c>
      <c r="B1" s="57"/>
      <c r="C1" s="57"/>
    </row>
    <row r="2" spans="1:12" s="60" customFormat="1" ht="27.75" customHeight="1">
      <c r="A2" s="378" t="s">
        <v>150</v>
      </c>
      <c r="B2" s="378"/>
      <c r="C2" s="378"/>
      <c r="D2" s="378"/>
      <c r="E2" s="378"/>
      <c r="F2" s="378"/>
      <c r="G2" s="378"/>
      <c r="H2" s="378"/>
      <c r="I2" s="378"/>
      <c r="J2" s="378"/>
      <c r="K2" s="378"/>
    </row>
    <row r="3" spans="1:12" s="60" customFormat="1" ht="14.4">
      <c r="A3" s="59"/>
      <c r="B3" s="59"/>
      <c r="C3" s="59"/>
      <c r="D3" s="59"/>
      <c r="E3" s="59"/>
      <c r="F3" s="59"/>
      <c r="G3" s="59"/>
      <c r="H3" s="59"/>
      <c r="I3" s="59"/>
      <c r="J3" s="59"/>
      <c r="K3" s="59"/>
    </row>
    <row r="4" spans="1:12" s="61" customFormat="1" ht="19.5" customHeight="1">
      <c r="F4" s="62"/>
      <c r="G4" s="377" t="s">
        <v>151</v>
      </c>
      <c r="H4" s="377"/>
      <c r="I4" s="393" t="str">
        <f>'様式第１号（交付申請）'!D9</f>
        <v>岩手県長寿社会課株式会社</v>
      </c>
      <c r="J4" s="393"/>
      <c r="K4" s="393"/>
      <c r="L4" s="83" t="s">
        <v>252</v>
      </c>
    </row>
    <row r="5" spans="1:12" s="61" customFormat="1" ht="19.5" customHeight="1">
      <c r="D5" s="64"/>
      <c r="F5" s="62"/>
      <c r="G5" s="63"/>
      <c r="H5" s="64"/>
      <c r="I5" s="65"/>
      <c r="J5" s="65"/>
      <c r="K5" s="66"/>
    </row>
    <row r="6" spans="1:12" s="61" customFormat="1" ht="21" customHeight="1">
      <c r="A6" s="379" t="s">
        <v>152</v>
      </c>
      <c r="B6" s="382" t="s">
        <v>153</v>
      </c>
      <c r="C6" s="382" t="s">
        <v>154</v>
      </c>
      <c r="D6" s="379" t="s">
        <v>155</v>
      </c>
      <c r="E6" s="383" t="s">
        <v>156</v>
      </c>
      <c r="F6" s="384"/>
      <c r="G6" s="384"/>
      <c r="H6" s="385" t="s">
        <v>157</v>
      </c>
      <c r="I6" s="386"/>
      <c r="J6" s="387"/>
      <c r="K6" s="388" t="s">
        <v>158</v>
      </c>
    </row>
    <row r="7" spans="1:12" s="61" customFormat="1" ht="20.25" customHeight="1">
      <c r="A7" s="380"/>
      <c r="B7" s="382"/>
      <c r="C7" s="382"/>
      <c r="D7" s="380"/>
      <c r="E7" s="70" t="s">
        <v>159</v>
      </c>
      <c r="F7" s="68"/>
      <c r="G7" s="68"/>
      <c r="H7" s="71" t="s">
        <v>160</v>
      </c>
      <c r="I7" s="72" t="s">
        <v>161</v>
      </c>
      <c r="J7" s="72" t="s">
        <v>162</v>
      </c>
      <c r="K7" s="389"/>
    </row>
    <row r="8" spans="1:12" s="61" customFormat="1" ht="20.25" customHeight="1">
      <c r="A8" s="380"/>
      <c r="B8" s="382"/>
      <c r="C8" s="382"/>
      <c r="D8" s="380"/>
      <c r="E8" s="69"/>
      <c r="F8" s="391" t="s">
        <v>163</v>
      </c>
      <c r="G8" s="392"/>
      <c r="H8" s="69" t="s">
        <v>164</v>
      </c>
      <c r="I8" s="69" t="s">
        <v>165</v>
      </c>
      <c r="J8" s="73" t="s">
        <v>166</v>
      </c>
      <c r="K8" s="389"/>
    </row>
    <row r="9" spans="1:12" s="61" customFormat="1" ht="20.25" customHeight="1">
      <c r="A9" s="381"/>
      <c r="B9" s="382"/>
      <c r="C9" s="382"/>
      <c r="D9" s="381"/>
      <c r="E9" s="74"/>
      <c r="F9" s="74"/>
      <c r="G9" s="67" t="s">
        <v>167</v>
      </c>
      <c r="H9" s="71" t="s">
        <v>168</v>
      </c>
      <c r="I9" s="73" t="s">
        <v>169</v>
      </c>
      <c r="J9" s="73" t="s">
        <v>170</v>
      </c>
      <c r="K9" s="390"/>
    </row>
    <row r="10" spans="1:12" s="61" customFormat="1" ht="30" customHeight="1">
      <c r="A10" s="207">
        <v>1</v>
      </c>
      <c r="B10" s="198"/>
      <c r="C10" s="198"/>
      <c r="D10" s="198"/>
      <c r="E10" s="196"/>
      <c r="F10" s="196"/>
      <c r="G10" s="208"/>
      <c r="H10" s="196"/>
      <c r="I10" s="196"/>
      <c r="J10" s="196"/>
      <c r="K10" s="209" t="s">
        <v>171</v>
      </c>
    </row>
    <row r="11" spans="1:12" s="61" customFormat="1" ht="30" customHeight="1">
      <c r="A11" s="210">
        <v>2</v>
      </c>
      <c r="B11" s="202"/>
      <c r="C11" s="202"/>
      <c r="D11" s="202"/>
      <c r="E11" s="200"/>
      <c r="F11" s="200"/>
      <c r="G11" s="211"/>
      <c r="H11" s="200"/>
      <c r="I11" s="200"/>
      <c r="J11" s="200"/>
      <c r="K11" s="212"/>
    </row>
    <row r="12" spans="1:12" s="61" customFormat="1" ht="30" customHeight="1">
      <c r="A12" s="210">
        <v>3</v>
      </c>
      <c r="B12" s="202"/>
      <c r="C12" s="202"/>
      <c r="D12" s="202"/>
      <c r="E12" s="200"/>
      <c r="F12" s="200"/>
      <c r="G12" s="211"/>
      <c r="H12" s="200"/>
      <c r="I12" s="200"/>
      <c r="J12" s="200"/>
      <c r="K12" s="212"/>
    </row>
    <row r="13" spans="1:12" s="61" customFormat="1" ht="30" customHeight="1">
      <c r="A13" s="210">
        <v>4</v>
      </c>
      <c r="B13" s="202"/>
      <c r="C13" s="202"/>
      <c r="D13" s="202"/>
      <c r="E13" s="200"/>
      <c r="F13" s="200"/>
      <c r="G13" s="211"/>
      <c r="H13" s="200"/>
      <c r="I13" s="200"/>
      <c r="J13" s="200"/>
      <c r="K13" s="212"/>
    </row>
    <row r="14" spans="1:12" s="61" customFormat="1" ht="30" customHeight="1">
      <c r="A14" s="210">
        <v>5</v>
      </c>
      <c r="B14" s="202"/>
      <c r="C14" s="202"/>
      <c r="D14" s="202"/>
      <c r="E14" s="200"/>
      <c r="F14" s="200"/>
      <c r="G14" s="211"/>
      <c r="H14" s="200"/>
      <c r="I14" s="200"/>
      <c r="J14" s="200"/>
      <c r="K14" s="212"/>
    </row>
    <row r="15" spans="1:12" s="61" customFormat="1" ht="30" customHeight="1">
      <c r="A15" s="210">
        <v>6</v>
      </c>
      <c r="B15" s="202"/>
      <c r="C15" s="202"/>
      <c r="D15" s="202"/>
      <c r="E15" s="200"/>
      <c r="F15" s="200"/>
      <c r="G15" s="211"/>
      <c r="H15" s="200"/>
      <c r="I15" s="200"/>
      <c r="J15" s="200"/>
      <c r="K15" s="212"/>
    </row>
    <row r="16" spans="1:12" s="61" customFormat="1" ht="30" customHeight="1">
      <c r="A16" s="210">
        <v>7</v>
      </c>
      <c r="B16" s="202"/>
      <c r="C16" s="202"/>
      <c r="D16" s="202"/>
      <c r="E16" s="200"/>
      <c r="F16" s="200"/>
      <c r="G16" s="211"/>
      <c r="H16" s="200"/>
      <c r="I16" s="200"/>
      <c r="J16" s="200"/>
      <c r="K16" s="212"/>
    </row>
    <row r="17" spans="1:11" s="61" customFormat="1" ht="30" customHeight="1">
      <c r="A17" s="210">
        <v>8</v>
      </c>
      <c r="B17" s="202"/>
      <c r="C17" s="202"/>
      <c r="D17" s="202"/>
      <c r="E17" s="200"/>
      <c r="F17" s="200"/>
      <c r="G17" s="211"/>
      <c r="H17" s="200"/>
      <c r="I17" s="200"/>
      <c r="J17" s="200"/>
      <c r="K17" s="212"/>
    </row>
    <row r="18" spans="1:11" s="61" customFormat="1" ht="30" customHeight="1">
      <c r="A18" s="210">
        <v>9</v>
      </c>
      <c r="B18" s="202"/>
      <c r="C18" s="202"/>
      <c r="D18" s="202"/>
      <c r="E18" s="200"/>
      <c r="F18" s="200"/>
      <c r="G18" s="211"/>
      <c r="H18" s="200"/>
      <c r="I18" s="200"/>
      <c r="J18" s="200"/>
      <c r="K18" s="212"/>
    </row>
    <row r="19" spans="1:11" s="61" customFormat="1" ht="30" customHeight="1">
      <c r="A19" s="213">
        <v>10</v>
      </c>
      <c r="B19" s="206"/>
      <c r="C19" s="206"/>
      <c r="D19" s="206"/>
      <c r="E19" s="204"/>
      <c r="F19" s="204"/>
      <c r="G19" s="214"/>
      <c r="H19" s="204"/>
      <c r="I19" s="204"/>
      <c r="J19" s="204"/>
      <c r="K19" s="215"/>
    </row>
    <row r="20" spans="1:11" s="60" customFormat="1"/>
    <row r="21" spans="1:11" s="60" customFormat="1">
      <c r="A21" s="60" t="s">
        <v>172</v>
      </c>
    </row>
    <row r="22" spans="1:11" s="60" customFormat="1">
      <c r="A22" s="60" t="s">
        <v>173</v>
      </c>
    </row>
  </sheetData>
  <mergeCells count="11">
    <mergeCell ref="G4:H4"/>
    <mergeCell ref="A2:K2"/>
    <mergeCell ref="A6:A9"/>
    <mergeCell ref="B6:B9"/>
    <mergeCell ref="C6:C9"/>
    <mergeCell ref="D6:D9"/>
    <mergeCell ref="E6:G6"/>
    <mergeCell ref="H6:J6"/>
    <mergeCell ref="K6:K9"/>
    <mergeCell ref="F8:G8"/>
    <mergeCell ref="I4:K4"/>
  </mergeCells>
  <phoneticPr fontId="19"/>
  <printOptions horizontalCentered="1"/>
  <pageMargins left="0.78740157480314965" right="0.78740157480314965" top="0.78740157480314965" bottom="0.78740157480314965" header="0.19685039370078741" footer="0.19685039370078741"/>
  <pageSetup paperSize="9" scale="7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1C35-54B1-496A-908B-47E298E65359}">
  <sheetPr>
    <pageSetUpPr fitToPage="1"/>
  </sheetPr>
  <dimension ref="A1:L25"/>
  <sheetViews>
    <sheetView showGridLines="0" view="pageBreakPreview" topLeftCell="E1" zoomScaleNormal="100" zoomScaleSheetLayoutView="100" workbookViewId="0">
      <selection activeCell="I4" sqref="I4:J4"/>
    </sheetView>
  </sheetViews>
  <sheetFormatPr defaultColWidth="8" defaultRowHeight="13.2"/>
  <cols>
    <col min="1" max="1" width="4.796875" style="80" customWidth="1"/>
    <col min="2" max="2" width="11.3984375" style="60" customWidth="1"/>
    <col min="3" max="3" width="11.8984375" style="60" customWidth="1"/>
    <col min="4" max="5" width="22.19921875" style="60" customWidth="1"/>
    <col min="6" max="6" width="14.796875" style="60" customWidth="1"/>
    <col min="7" max="7" width="15.59765625" style="60" customWidth="1"/>
    <col min="8" max="10" width="12" style="60" customWidth="1"/>
    <col min="11" max="11" width="5.09765625" style="60" customWidth="1"/>
    <col min="12" max="16384" width="8" style="60"/>
  </cols>
  <sheetData>
    <row r="1" spans="1:12" ht="19.5" customHeight="1">
      <c r="A1" s="75" t="s">
        <v>174</v>
      </c>
      <c r="B1" s="56"/>
      <c r="C1" s="56"/>
    </row>
    <row r="2" spans="1:12" ht="27.75" customHeight="1">
      <c r="A2" s="378" t="s">
        <v>175</v>
      </c>
      <c r="B2" s="378"/>
      <c r="C2" s="378"/>
      <c r="D2" s="378"/>
      <c r="E2" s="378"/>
      <c r="F2" s="378"/>
      <c r="G2" s="378"/>
      <c r="H2" s="378"/>
      <c r="I2" s="378"/>
      <c r="J2" s="378"/>
    </row>
    <row r="3" spans="1:12" ht="18" customHeight="1">
      <c r="A3" s="59"/>
      <c r="B3" s="59"/>
      <c r="C3" s="59"/>
      <c r="D3" s="59"/>
      <c r="E3" s="59"/>
      <c r="F3" s="59"/>
      <c r="G3" s="59"/>
      <c r="H3" s="59"/>
      <c r="I3" s="59"/>
      <c r="J3" s="59"/>
    </row>
    <row r="4" spans="1:12" s="61" customFormat="1" ht="19.5" customHeight="1">
      <c r="A4" s="62"/>
      <c r="D4" s="62"/>
      <c r="E4" s="64"/>
      <c r="H4" s="64" t="s">
        <v>151</v>
      </c>
      <c r="I4" s="395" t="str">
        <f>'別紙１-３（協働化構成法人）'!I4</f>
        <v>岩手県長寿社会課株式会社</v>
      </c>
      <c r="J4" s="395"/>
      <c r="L4" s="83" t="s">
        <v>252</v>
      </c>
    </row>
    <row r="5" spans="1:12" s="61" customFormat="1" ht="19.5" customHeight="1">
      <c r="A5" s="62"/>
      <c r="D5" s="62"/>
      <c r="E5" s="64"/>
      <c r="F5" s="62"/>
      <c r="G5" s="62"/>
      <c r="H5" s="63"/>
      <c r="J5" s="62"/>
    </row>
    <row r="6" spans="1:12" s="61" customFormat="1" ht="21" customHeight="1">
      <c r="A6" s="379" t="s">
        <v>152</v>
      </c>
      <c r="B6" s="396" t="s">
        <v>176</v>
      </c>
      <c r="C6" s="379" t="s">
        <v>92</v>
      </c>
      <c r="D6" s="379" t="s">
        <v>177</v>
      </c>
      <c r="E6" s="379" t="s">
        <v>94</v>
      </c>
      <c r="F6" s="379" t="s">
        <v>178</v>
      </c>
      <c r="G6" s="379" t="s">
        <v>179</v>
      </c>
      <c r="H6" s="397" t="s">
        <v>180</v>
      </c>
      <c r="I6" s="394" t="s">
        <v>181</v>
      </c>
      <c r="J6" s="394" t="s">
        <v>182</v>
      </c>
    </row>
    <row r="7" spans="1:12" s="61" customFormat="1" ht="21" customHeight="1">
      <c r="A7" s="380"/>
      <c r="B7" s="380"/>
      <c r="C7" s="380"/>
      <c r="D7" s="380"/>
      <c r="E7" s="380"/>
      <c r="F7" s="380"/>
      <c r="G7" s="380"/>
      <c r="H7" s="398"/>
      <c r="I7" s="379"/>
      <c r="J7" s="379"/>
    </row>
    <row r="8" spans="1:12" s="61" customFormat="1">
      <c r="A8" s="74"/>
      <c r="B8" s="74" t="s">
        <v>183</v>
      </c>
      <c r="C8" s="74"/>
      <c r="D8" s="74"/>
      <c r="E8" s="74"/>
      <c r="F8" s="74"/>
      <c r="G8" s="74"/>
      <c r="H8" s="74" t="s">
        <v>184</v>
      </c>
      <c r="I8" s="74" t="s">
        <v>185</v>
      </c>
      <c r="J8" s="74" t="s">
        <v>185</v>
      </c>
    </row>
    <row r="9" spans="1:12" s="61" customFormat="1" ht="30" customHeight="1">
      <c r="A9" s="195">
        <v>1</v>
      </c>
      <c r="B9" s="196"/>
      <c r="C9" s="197"/>
      <c r="D9" s="198"/>
      <c r="E9" s="198"/>
      <c r="F9" s="198"/>
      <c r="G9" s="198"/>
      <c r="H9" s="196"/>
      <c r="I9" s="196"/>
      <c r="J9" s="196"/>
    </row>
    <row r="10" spans="1:12" s="61" customFormat="1" ht="30" customHeight="1">
      <c r="A10" s="199">
        <v>2</v>
      </c>
      <c r="B10" s="200"/>
      <c r="C10" s="201"/>
      <c r="D10" s="202"/>
      <c r="E10" s="202"/>
      <c r="F10" s="202"/>
      <c r="G10" s="202"/>
      <c r="H10" s="200"/>
      <c r="I10" s="200"/>
      <c r="J10" s="200"/>
    </row>
    <row r="11" spans="1:12" s="61" customFormat="1" ht="30" customHeight="1">
      <c r="A11" s="199">
        <v>3</v>
      </c>
      <c r="B11" s="200"/>
      <c r="C11" s="201"/>
      <c r="D11" s="202"/>
      <c r="E11" s="202"/>
      <c r="F11" s="202"/>
      <c r="G11" s="202"/>
      <c r="H11" s="200"/>
      <c r="I11" s="200"/>
      <c r="J11" s="200"/>
    </row>
    <row r="12" spans="1:12" s="61" customFormat="1" ht="30" customHeight="1">
      <c r="A12" s="199">
        <v>4</v>
      </c>
      <c r="B12" s="200"/>
      <c r="C12" s="201"/>
      <c r="D12" s="202"/>
      <c r="E12" s="202"/>
      <c r="F12" s="202"/>
      <c r="G12" s="202"/>
      <c r="H12" s="200"/>
      <c r="I12" s="200"/>
      <c r="J12" s="200"/>
    </row>
    <row r="13" spans="1:12" s="61" customFormat="1" ht="30" customHeight="1">
      <c r="A13" s="199">
        <v>5</v>
      </c>
      <c r="B13" s="200"/>
      <c r="C13" s="201"/>
      <c r="D13" s="202"/>
      <c r="E13" s="202"/>
      <c r="F13" s="202"/>
      <c r="G13" s="202"/>
      <c r="H13" s="200"/>
      <c r="I13" s="200"/>
      <c r="J13" s="200"/>
    </row>
    <row r="14" spans="1:12" s="61" customFormat="1" ht="30" customHeight="1">
      <c r="A14" s="199">
        <v>6</v>
      </c>
      <c r="B14" s="200"/>
      <c r="C14" s="201"/>
      <c r="D14" s="202"/>
      <c r="E14" s="202"/>
      <c r="F14" s="202"/>
      <c r="G14" s="202"/>
      <c r="H14" s="200"/>
      <c r="I14" s="200"/>
      <c r="J14" s="200"/>
    </row>
    <row r="15" spans="1:12" s="61" customFormat="1" ht="30" customHeight="1">
      <c r="A15" s="199">
        <v>7</v>
      </c>
      <c r="B15" s="200"/>
      <c r="C15" s="201"/>
      <c r="D15" s="202"/>
      <c r="E15" s="202"/>
      <c r="F15" s="202"/>
      <c r="G15" s="202"/>
      <c r="H15" s="200"/>
      <c r="I15" s="200"/>
      <c r="J15" s="200"/>
    </row>
    <row r="16" spans="1:12" s="61" customFormat="1" ht="30" customHeight="1">
      <c r="A16" s="199">
        <v>8</v>
      </c>
      <c r="B16" s="200"/>
      <c r="C16" s="201"/>
      <c r="D16" s="202"/>
      <c r="E16" s="202"/>
      <c r="F16" s="202"/>
      <c r="G16" s="202"/>
      <c r="H16" s="200"/>
      <c r="I16" s="200"/>
      <c r="J16" s="200"/>
    </row>
    <row r="17" spans="1:10" s="61" customFormat="1" ht="30" customHeight="1">
      <c r="A17" s="199">
        <v>9</v>
      </c>
      <c r="B17" s="200"/>
      <c r="C17" s="201"/>
      <c r="D17" s="202"/>
      <c r="E17" s="202"/>
      <c r="F17" s="202"/>
      <c r="G17" s="202"/>
      <c r="H17" s="200"/>
      <c r="I17" s="200"/>
      <c r="J17" s="200"/>
    </row>
    <row r="18" spans="1:10" s="61" customFormat="1" ht="30" customHeight="1">
      <c r="A18" s="199">
        <v>10</v>
      </c>
      <c r="B18" s="200"/>
      <c r="C18" s="201"/>
      <c r="D18" s="202"/>
      <c r="E18" s="202"/>
      <c r="F18" s="202"/>
      <c r="G18" s="202"/>
      <c r="H18" s="200"/>
      <c r="I18" s="200"/>
      <c r="J18" s="200"/>
    </row>
    <row r="19" spans="1:10" s="61" customFormat="1" ht="30" customHeight="1">
      <c r="A19" s="199">
        <v>11</v>
      </c>
      <c r="B19" s="200"/>
      <c r="C19" s="201"/>
      <c r="D19" s="202"/>
      <c r="E19" s="202"/>
      <c r="F19" s="202"/>
      <c r="G19" s="202"/>
      <c r="H19" s="200"/>
      <c r="I19" s="200"/>
      <c r="J19" s="200"/>
    </row>
    <row r="20" spans="1:10" s="61" customFormat="1" ht="30" customHeight="1">
      <c r="A20" s="203">
        <v>12</v>
      </c>
      <c r="B20" s="204"/>
      <c r="C20" s="205"/>
      <c r="D20" s="206"/>
      <c r="E20" s="206"/>
      <c r="F20" s="206"/>
      <c r="G20" s="206"/>
      <c r="H20" s="204"/>
      <c r="I20" s="204"/>
      <c r="J20" s="204"/>
    </row>
    <row r="21" spans="1:10" s="61" customFormat="1">
      <c r="A21" s="76"/>
      <c r="B21" s="77"/>
      <c r="C21" s="77"/>
      <c r="D21" s="77"/>
      <c r="E21" s="77"/>
      <c r="F21" s="77"/>
      <c r="G21" s="77"/>
      <c r="H21" s="78"/>
      <c r="I21" s="78"/>
      <c r="J21" s="78"/>
    </row>
    <row r="22" spans="1:10" s="61" customFormat="1">
      <c r="A22" s="75" t="s">
        <v>186</v>
      </c>
      <c r="B22" s="77"/>
      <c r="C22" s="77"/>
      <c r="D22" s="77"/>
      <c r="E22" s="77"/>
      <c r="F22" s="77"/>
      <c r="G22" s="77"/>
      <c r="H22" s="78"/>
      <c r="I22" s="78"/>
      <c r="J22" s="78"/>
    </row>
    <row r="23" spans="1:10" s="61" customFormat="1">
      <c r="A23" s="56" t="s">
        <v>187</v>
      </c>
      <c r="B23" s="77"/>
      <c r="C23" s="77"/>
      <c r="D23" s="77"/>
      <c r="E23" s="77"/>
      <c r="F23" s="77"/>
      <c r="G23" s="77"/>
      <c r="H23" s="78"/>
      <c r="I23" s="78"/>
      <c r="J23" s="78"/>
    </row>
    <row r="24" spans="1:10" s="61" customFormat="1">
      <c r="A24" s="56" t="s">
        <v>188</v>
      </c>
      <c r="B24" s="77"/>
      <c r="C24" s="77"/>
      <c r="D24" s="77"/>
      <c r="E24" s="77"/>
      <c r="F24" s="77"/>
      <c r="G24" s="77"/>
      <c r="H24" s="78"/>
      <c r="I24" s="78"/>
      <c r="J24" s="78"/>
    </row>
    <row r="25" spans="1:10" s="61" customFormat="1">
      <c r="A25" s="79"/>
      <c r="B25" s="77"/>
      <c r="C25" s="77"/>
      <c r="D25" s="77"/>
      <c r="E25" s="77"/>
      <c r="F25" s="77"/>
      <c r="G25" s="77"/>
      <c r="H25" s="78"/>
      <c r="I25" s="78"/>
      <c r="J25" s="78"/>
    </row>
  </sheetData>
  <mergeCells count="12">
    <mergeCell ref="J6:J7"/>
    <mergeCell ref="I4:J4"/>
    <mergeCell ref="A2:J2"/>
    <mergeCell ref="A6:A7"/>
    <mergeCell ref="B6:B7"/>
    <mergeCell ref="C6:C7"/>
    <mergeCell ref="D6:D7"/>
    <mergeCell ref="E6:E7"/>
    <mergeCell ref="F6:F7"/>
    <mergeCell ref="G6:G7"/>
    <mergeCell ref="H6:H7"/>
    <mergeCell ref="I6:I7"/>
  </mergeCells>
  <phoneticPr fontId="19"/>
  <printOptions horizontalCentered="1"/>
  <pageMargins left="0.78740157480314965" right="0.78740157480314965" top="0.78740157480314965" bottom="0.78740157480314965" header="0.19685039370078741" footer="0.19685039370078741"/>
  <pageSetup paperSize="9" scale="80"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E1B54-F5A5-473E-A9A0-F080CB12DBDD}">
  <sheetPr>
    <pageSetUpPr fitToPage="1"/>
  </sheetPr>
  <dimension ref="A1:M29"/>
  <sheetViews>
    <sheetView showGridLines="0" showZeros="0" view="pageBreakPreview" topLeftCell="G19" zoomScale="85" zoomScaleNormal="70" zoomScaleSheetLayoutView="85" zoomScalePageLayoutView="50" workbookViewId="0">
      <selection activeCell="E9" sqref="E9"/>
    </sheetView>
  </sheetViews>
  <sheetFormatPr defaultColWidth="8.09765625" defaultRowHeight="13.2"/>
  <cols>
    <col min="1" max="1" width="3.796875" style="60" customWidth="1"/>
    <col min="2" max="2" width="4.19921875" style="60" customWidth="1"/>
    <col min="3" max="3" width="5.69921875" style="60" customWidth="1"/>
    <col min="4" max="4" width="32.09765625" style="60" customWidth="1"/>
    <col min="5" max="11" width="15.8984375" style="60" customWidth="1"/>
    <col min="12" max="12" width="1.5" style="60" customWidth="1"/>
    <col min="13" max="16384" width="8.09765625" style="60"/>
  </cols>
  <sheetData>
    <row r="1" spans="1:13" s="82" customFormat="1" ht="29.25" customHeight="1">
      <c r="A1" s="81" t="s">
        <v>189</v>
      </c>
    </row>
    <row r="2" spans="1:13" ht="65.25" customHeight="1">
      <c r="B2" s="402" t="s">
        <v>190</v>
      </c>
      <c r="C2" s="402"/>
      <c r="D2" s="402"/>
      <c r="E2" s="402"/>
      <c r="F2" s="402"/>
      <c r="G2" s="402"/>
      <c r="H2" s="402"/>
      <c r="I2" s="402"/>
      <c r="J2" s="402"/>
      <c r="K2" s="402"/>
    </row>
    <row r="3" spans="1:13" s="83" customFormat="1" ht="18.75" customHeight="1">
      <c r="B3" s="84"/>
      <c r="C3" s="84"/>
      <c r="D3" s="84"/>
      <c r="E3" s="84"/>
      <c r="F3" s="84"/>
      <c r="G3" s="85"/>
      <c r="H3" s="86" t="s">
        <v>191</v>
      </c>
      <c r="I3" s="401" t="str">
        <f>'様式第１号（交付申請）'!D9</f>
        <v>岩手県長寿社会課株式会社</v>
      </c>
      <c r="J3" s="401"/>
      <c r="K3" s="401"/>
      <c r="L3" s="60"/>
      <c r="M3" s="83" t="s">
        <v>252</v>
      </c>
    </row>
    <row r="4" spans="1:13" ht="19.8" thickBot="1">
      <c r="B4" s="87"/>
      <c r="C4" s="87"/>
      <c r="D4" s="87"/>
      <c r="E4" s="87"/>
      <c r="F4" s="87"/>
      <c r="G4" s="88"/>
      <c r="H4" s="88"/>
      <c r="I4" s="88"/>
      <c r="J4" s="88"/>
      <c r="K4" s="88"/>
    </row>
    <row r="5" spans="1:13" ht="13.5" customHeight="1">
      <c r="A5" s="403" t="s">
        <v>192</v>
      </c>
      <c r="B5" s="404"/>
      <c r="C5" s="404"/>
      <c r="D5" s="405"/>
      <c r="E5" s="89"/>
      <c r="F5" s="90"/>
      <c r="G5" s="91"/>
      <c r="H5" s="90"/>
      <c r="I5" s="92"/>
      <c r="J5" s="91"/>
      <c r="K5" s="93"/>
    </row>
    <row r="6" spans="1:13" s="99" customFormat="1" ht="54.75" customHeight="1">
      <c r="A6" s="406"/>
      <c r="B6" s="407"/>
      <c r="C6" s="407"/>
      <c r="D6" s="408"/>
      <c r="E6" s="94" t="s">
        <v>193</v>
      </c>
      <c r="F6" s="95" t="s">
        <v>194</v>
      </c>
      <c r="G6" s="96" t="s">
        <v>195</v>
      </c>
      <c r="H6" s="95" t="s">
        <v>196</v>
      </c>
      <c r="I6" s="97" t="s">
        <v>197</v>
      </c>
      <c r="J6" s="96" t="s">
        <v>198</v>
      </c>
      <c r="K6" s="98" t="s">
        <v>199</v>
      </c>
    </row>
    <row r="7" spans="1:13" s="105" customFormat="1" ht="30.75" customHeight="1">
      <c r="A7" s="406"/>
      <c r="B7" s="407"/>
      <c r="C7" s="407"/>
      <c r="D7" s="408"/>
      <c r="E7" s="100" t="s">
        <v>200</v>
      </c>
      <c r="F7" s="101" t="s">
        <v>201</v>
      </c>
      <c r="G7" s="102" t="s">
        <v>202</v>
      </c>
      <c r="H7" s="101" t="s">
        <v>203</v>
      </c>
      <c r="I7" s="103" t="s">
        <v>204</v>
      </c>
      <c r="J7" s="101" t="s">
        <v>205</v>
      </c>
      <c r="K7" s="104" t="s">
        <v>206</v>
      </c>
    </row>
    <row r="8" spans="1:13" s="105" customFormat="1" ht="18" customHeight="1" thickBot="1">
      <c r="A8" s="409"/>
      <c r="B8" s="410"/>
      <c r="C8" s="410"/>
      <c r="D8" s="411"/>
      <c r="E8" s="106" t="s">
        <v>207</v>
      </c>
      <c r="F8" s="107" t="s">
        <v>207</v>
      </c>
      <c r="G8" s="108" t="s">
        <v>207</v>
      </c>
      <c r="H8" s="109" t="s">
        <v>207</v>
      </c>
      <c r="I8" s="107" t="s">
        <v>207</v>
      </c>
      <c r="J8" s="108" t="s">
        <v>207</v>
      </c>
      <c r="K8" s="110" t="s">
        <v>207</v>
      </c>
    </row>
    <row r="9" spans="1:13" s="105" customFormat="1" ht="79.95" customHeight="1" thickTop="1">
      <c r="A9" s="412" t="s">
        <v>208</v>
      </c>
      <c r="B9" s="413"/>
      <c r="C9" s="413"/>
      <c r="D9" s="414"/>
      <c r="E9" s="139">
        <f>SUM(E10,E15,E22,E23)</f>
        <v>0</v>
      </c>
      <c r="F9" s="139">
        <f t="shared" ref="F9:K9" si="0">SUM(F10,F15,F22,F23)</f>
        <v>0</v>
      </c>
      <c r="G9" s="139">
        <f t="shared" si="0"/>
        <v>0</v>
      </c>
      <c r="H9" s="139">
        <f t="shared" si="0"/>
        <v>0</v>
      </c>
      <c r="I9" s="139">
        <f t="shared" si="0"/>
        <v>0</v>
      </c>
      <c r="J9" s="140">
        <f t="shared" si="0"/>
        <v>0</v>
      </c>
      <c r="K9" s="141">
        <f t="shared" si="0"/>
        <v>0</v>
      </c>
      <c r="L9" s="103"/>
    </row>
    <row r="10" spans="1:13" s="105" customFormat="1" ht="79.95" customHeight="1">
      <c r="A10" s="111"/>
      <c r="B10" s="112"/>
      <c r="C10" s="415" t="s">
        <v>209</v>
      </c>
      <c r="D10" s="416"/>
      <c r="E10" s="142">
        <f t="shared" ref="E10:K10" si="1">SUM(E11:E14)</f>
        <v>0</v>
      </c>
      <c r="F10" s="143">
        <f t="shared" si="1"/>
        <v>0</v>
      </c>
      <c r="G10" s="143">
        <f t="shared" si="1"/>
        <v>0</v>
      </c>
      <c r="H10" s="143">
        <f t="shared" si="1"/>
        <v>0</v>
      </c>
      <c r="I10" s="143">
        <f t="shared" si="1"/>
        <v>0</v>
      </c>
      <c r="J10" s="144">
        <f t="shared" si="1"/>
        <v>0</v>
      </c>
      <c r="K10" s="145">
        <f t="shared" si="1"/>
        <v>0</v>
      </c>
      <c r="L10" s="103"/>
    </row>
    <row r="11" spans="1:13" s="105" customFormat="1" ht="79.95" customHeight="1">
      <c r="A11" s="111"/>
      <c r="B11" s="113"/>
      <c r="C11" s="114"/>
      <c r="D11" s="115" t="s">
        <v>210</v>
      </c>
      <c r="E11" s="146"/>
      <c r="F11" s="147"/>
      <c r="G11" s="143">
        <f>E11-F11</f>
        <v>0</v>
      </c>
      <c r="H11" s="169">
        <f>G11</f>
        <v>0</v>
      </c>
      <c r="I11" s="169" t="str">
        <f>IF(E11=0,"",100000)</f>
        <v/>
      </c>
      <c r="J11" s="148">
        <f>MIN(G11:I11)</f>
        <v>0</v>
      </c>
      <c r="K11" s="145">
        <f>ROUNDDOWN(J11,-3)</f>
        <v>0</v>
      </c>
      <c r="L11" s="103"/>
    </row>
    <row r="12" spans="1:13" s="105" customFormat="1" ht="79.95" customHeight="1">
      <c r="A12" s="111"/>
      <c r="B12" s="113"/>
      <c r="C12" s="116"/>
      <c r="D12" s="115" t="s">
        <v>211</v>
      </c>
      <c r="E12" s="138"/>
      <c r="F12" s="149"/>
      <c r="G12" s="143">
        <f>E12-F12</f>
        <v>0</v>
      </c>
      <c r="H12" s="169">
        <f>G12</f>
        <v>0</v>
      </c>
      <c r="I12" s="169" t="str">
        <f>IF(E12=0,"",300000)</f>
        <v/>
      </c>
      <c r="J12" s="144">
        <f>MIN(G12:I12)</f>
        <v>0</v>
      </c>
      <c r="K12" s="145">
        <f>ROUNDDOWN(J12,-3)</f>
        <v>0</v>
      </c>
      <c r="L12" s="103"/>
    </row>
    <row r="13" spans="1:13" s="105" customFormat="1" ht="79.95" customHeight="1">
      <c r="A13" s="111"/>
      <c r="B13" s="113"/>
      <c r="C13" s="117"/>
      <c r="D13" s="118" t="s">
        <v>212</v>
      </c>
      <c r="E13" s="138"/>
      <c r="F13" s="149"/>
      <c r="G13" s="143">
        <f>E13-F13</f>
        <v>0</v>
      </c>
      <c r="H13" s="169">
        <f>G13</f>
        <v>0</v>
      </c>
      <c r="I13" s="170" t="str">
        <f>IF(E13=0,"",'別紙１-２（事業計画書）'!J13)</f>
        <v/>
      </c>
      <c r="J13" s="148">
        <f>MIN(F13:H13)</f>
        <v>0</v>
      </c>
      <c r="K13" s="145">
        <f>ROUNDDOWN(J13,-3)</f>
        <v>0</v>
      </c>
      <c r="L13" s="103"/>
    </row>
    <row r="14" spans="1:13" s="105" customFormat="1" ht="79.95" customHeight="1">
      <c r="A14" s="111"/>
      <c r="B14" s="116"/>
      <c r="C14" s="119"/>
      <c r="D14" s="115" t="s">
        <v>213</v>
      </c>
      <c r="E14" s="138"/>
      <c r="F14" s="149"/>
      <c r="G14" s="143">
        <f>E14-F14</f>
        <v>0</v>
      </c>
      <c r="H14" s="169">
        <f>G14</f>
        <v>0</v>
      </c>
      <c r="I14" s="151"/>
      <c r="J14" s="148">
        <f>MIN(F14:H14)</f>
        <v>0</v>
      </c>
      <c r="K14" s="145">
        <f>ROUNDDOWN(J14,-3)</f>
        <v>0</v>
      </c>
      <c r="L14" s="103"/>
    </row>
    <row r="15" spans="1:13" s="105" customFormat="1" ht="79.95" customHeight="1">
      <c r="A15" s="111"/>
      <c r="B15" s="120"/>
      <c r="C15" s="399" t="s">
        <v>214</v>
      </c>
      <c r="D15" s="417"/>
      <c r="E15" s="153">
        <f>SUM(E16:E20)</f>
        <v>0</v>
      </c>
      <c r="F15" s="154">
        <f t="shared" ref="F15:K15" si="2">SUM(F16:F20)</f>
        <v>0</v>
      </c>
      <c r="G15" s="148">
        <f t="shared" si="2"/>
        <v>0</v>
      </c>
      <c r="H15" s="154">
        <f t="shared" si="2"/>
        <v>0</v>
      </c>
      <c r="I15" s="154">
        <f t="shared" si="2"/>
        <v>0</v>
      </c>
      <c r="J15" s="144">
        <f t="shared" si="2"/>
        <v>0</v>
      </c>
      <c r="K15" s="155">
        <f t="shared" si="2"/>
        <v>0</v>
      </c>
      <c r="L15" s="103"/>
    </row>
    <row r="16" spans="1:13" s="105" customFormat="1" ht="79.95" customHeight="1">
      <c r="A16" s="111"/>
      <c r="B16" s="113"/>
      <c r="C16" s="116"/>
      <c r="D16" s="115" t="s">
        <v>215</v>
      </c>
      <c r="E16" s="138"/>
      <c r="F16" s="149"/>
      <c r="G16" s="150">
        <f>E16-F16</f>
        <v>0</v>
      </c>
      <c r="H16" s="171">
        <f>G16</f>
        <v>0</v>
      </c>
      <c r="I16" s="170" t="str">
        <f>IF(E16=0,"",400000)</f>
        <v/>
      </c>
      <c r="J16" s="144">
        <f>MIN(G16:I16)</f>
        <v>0</v>
      </c>
      <c r="K16" s="156">
        <f>ROUNDDOWN(J16,-3)</f>
        <v>0</v>
      </c>
      <c r="L16" s="103"/>
    </row>
    <row r="17" spans="1:12" s="105" customFormat="1" ht="79.95" customHeight="1">
      <c r="A17" s="111"/>
      <c r="B17" s="113"/>
      <c r="C17" s="114"/>
      <c r="D17" s="115" t="s">
        <v>216</v>
      </c>
      <c r="E17" s="138"/>
      <c r="F17" s="149"/>
      <c r="G17" s="150">
        <f>E17-F17</f>
        <v>0</v>
      </c>
      <c r="H17" s="171">
        <f>G17</f>
        <v>0</v>
      </c>
      <c r="I17" s="149" t="str">
        <f>IF(E17=0,"",400000)</f>
        <v/>
      </c>
      <c r="J17" s="144">
        <f>MIN(G17:I17)</f>
        <v>0</v>
      </c>
      <c r="K17" s="156">
        <f t="shared" ref="K17" si="3">ROUNDDOWN(J17,-3)</f>
        <v>0</v>
      </c>
      <c r="L17" s="103"/>
    </row>
    <row r="18" spans="1:12" s="105" customFormat="1" ht="79.95" customHeight="1">
      <c r="A18" s="111"/>
      <c r="B18" s="113"/>
      <c r="C18" s="114"/>
      <c r="D18" s="118" t="s">
        <v>217</v>
      </c>
      <c r="E18" s="157"/>
      <c r="F18" s="158"/>
      <c r="G18" s="159">
        <f>E18-F18</f>
        <v>0</v>
      </c>
      <c r="H18" s="171">
        <f>G18</f>
        <v>0</v>
      </c>
      <c r="I18" s="170" t="str">
        <f>IF(E18=0,"",2000000)</f>
        <v/>
      </c>
      <c r="J18" s="160">
        <f>MIN(G18:I18)</f>
        <v>0</v>
      </c>
      <c r="K18" s="161">
        <f>ROUNDDOWN(J18,-3)</f>
        <v>0</v>
      </c>
      <c r="L18" s="103"/>
    </row>
    <row r="19" spans="1:12" s="105" customFormat="1" ht="79.95" customHeight="1">
      <c r="A19" s="111"/>
      <c r="B19" s="116"/>
      <c r="C19" s="114"/>
      <c r="D19" s="115" t="s">
        <v>218</v>
      </c>
      <c r="E19" s="138"/>
      <c r="F19" s="151"/>
      <c r="G19" s="144">
        <f>E19-F19</f>
        <v>0</v>
      </c>
      <c r="H19" s="171">
        <f>G19</f>
        <v>0</v>
      </c>
      <c r="I19" s="170" t="str">
        <f>IF(E19=0,"",300000)</f>
        <v/>
      </c>
      <c r="J19" s="144">
        <f>MIN(G19:I19)</f>
        <v>0</v>
      </c>
      <c r="K19" s="152">
        <f>ROUNDDOWN(J19,-3)</f>
        <v>0</v>
      </c>
      <c r="L19" s="103"/>
    </row>
    <row r="20" spans="1:12" s="105" customFormat="1" ht="79.95" customHeight="1">
      <c r="A20" s="111"/>
      <c r="B20" s="116"/>
      <c r="C20" s="119"/>
      <c r="D20" s="115" t="s">
        <v>219</v>
      </c>
      <c r="E20" s="138"/>
      <c r="F20" s="151"/>
      <c r="G20" s="144">
        <f>E20-F20</f>
        <v>0</v>
      </c>
      <c r="H20" s="171">
        <f>G20</f>
        <v>0</v>
      </c>
      <c r="I20" s="170" t="str">
        <f>IF(E20=0,"",100000)</f>
        <v/>
      </c>
      <c r="J20" s="144">
        <f>MIN(G20:I20)</f>
        <v>0</v>
      </c>
      <c r="K20" s="152">
        <f>ROUNDDOWN(J20,-3)</f>
        <v>0</v>
      </c>
      <c r="L20" s="103"/>
    </row>
    <row r="21" spans="1:12" s="105" customFormat="1" ht="79.95" customHeight="1">
      <c r="A21" s="111"/>
      <c r="B21" s="116"/>
      <c r="C21" s="399" t="s">
        <v>220</v>
      </c>
      <c r="D21" s="400"/>
      <c r="E21" s="162">
        <f>SUM(E22:E23)</f>
        <v>0</v>
      </c>
      <c r="F21" s="163">
        <f>SUM(F22:F23)</f>
        <v>0</v>
      </c>
      <c r="G21" s="163">
        <f t="shared" ref="G21:K21" si="4">SUM(G22:G23)</f>
        <v>0</v>
      </c>
      <c r="H21" s="163">
        <f t="shared" si="4"/>
        <v>0</v>
      </c>
      <c r="I21" s="163">
        <f>I22+I23</f>
        <v>0</v>
      </c>
      <c r="J21" s="163">
        <f t="shared" si="4"/>
        <v>0</v>
      </c>
      <c r="K21" s="164">
        <f t="shared" si="4"/>
        <v>0</v>
      </c>
      <c r="L21" s="103"/>
    </row>
    <row r="22" spans="1:12" s="105" customFormat="1" ht="79.95" customHeight="1">
      <c r="A22" s="111"/>
      <c r="B22" s="116"/>
      <c r="C22" s="121"/>
      <c r="D22" s="115" t="s">
        <v>221</v>
      </c>
      <c r="E22" s="138"/>
      <c r="F22" s="151"/>
      <c r="G22" s="144"/>
      <c r="H22" s="171">
        <f>G22</f>
        <v>0</v>
      </c>
      <c r="I22" s="151"/>
      <c r="J22" s="144">
        <f>MIN(G22:I22)</f>
        <v>0</v>
      </c>
      <c r="K22" s="152">
        <f>ROUNDDOWN(J22,-3)</f>
        <v>0</v>
      </c>
      <c r="L22" s="103"/>
    </row>
    <row r="23" spans="1:12" s="105" customFormat="1" ht="79.95" customHeight="1" thickBot="1">
      <c r="A23" s="122"/>
      <c r="B23" s="123"/>
      <c r="C23" s="124"/>
      <c r="D23" s="125" t="s">
        <v>222</v>
      </c>
      <c r="E23" s="165"/>
      <c r="F23" s="166"/>
      <c r="G23" s="167"/>
      <c r="H23" s="172">
        <f>G23</f>
        <v>0</v>
      </c>
      <c r="I23" s="166"/>
      <c r="J23" s="167">
        <f>MIN(G23:I23)</f>
        <v>0</v>
      </c>
      <c r="K23" s="168">
        <f>ROUNDDOWN(J23,-3)</f>
        <v>0</v>
      </c>
      <c r="L23" s="103"/>
    </row>
    <row r="24" spans="1:12" s="105" customFormat="1" ht="20.399999999999999" customHeight="1">
      <c r="A24" s="126" t="s">
        <v>223</v>
      </c>
      <c r="B24" s="127"/>
      <c r="C24" s="127"/>
      <c r="D24" s="127"/>
      <c r="E24" s="127"/>
      <c r="F24" s="127"/>
      <c r="G24" s="127"/>
      <c r="H24" s="127"/>
      <c r="I24" s="127"/>
      <c r="J24" s="127"/>
      <c r="K24" s="127"/>
    </row>
    <row r="25" spans="1:12" s="105" customFormat="1" ht="20.399999999999999" customHeight="1">
      <c r="A25" s="126" t="s">
        <v>224</v>
      </c>
      <c r="B25" s="127"/>
      <c r="C25" s="127"/>
      <c r="D25" s="127"/>
      <c r="E25" s="127"/>
      <c r="F25" s="127"/>
      <c r="G25" s="127"/>
      <c r="H25" s="127"/>
      <c r="I25" s="127"/>
      <c r="J25" s="127"/>
      <c r="K25" s="127"/>
    </row>
    <row r="26" spans="1:12" s="105" customFormat="1" ht="20.399999999999999" customHeight="1">
      <c r="A26" s="126" t="s">
        <v>225</v>
      </c>
      <c r="B26" s="127"/>
      <c r="C26" s="127"/>
      <c r="D26" s="127"/>
      <c r="E26" s="127"/>
      <c r="F26" s="127"/>
      <c r="G26" s="127"/>
      <c r="H26" s="127"/>
      <c r="I26" s="127"/>
      <c r="J26" s="127"/>
      <c r="K26" s="127"/>
    </row>
    <row r="27" spans="1:12" s="105" customFormat="1" ht="20.399999999999999" customHeight="1">
      <c r="A27" s="126" t="s">
        <v>226</v>
      </c>
      <c r="B27" s="127"/>
      <c r="C27" s="127"/>
      <c r="D27" s="127"/>
      <c r="E27" s="127"/>
      <c r="F27" s="127"/>
      <c r="G27" s="127"/>
      <c r="H27" s="127"/>
      <c r="I27" s="127"/>
      <c r="J27" s="127"/>
      <c r="K27" s="127"/>
    </row>
    <row r="28" spans="1:12" s="105" customFormat="1" ht="20.399999999999999" customHeight="1">
      <c r="A28" s="126" t="s">
        <v>227</v>
      </c>
      <c r="B28" s="127"/>
      <c r="C28" s="127"/>
      <c r="D28" s="127"/>
      <c r="E28" s="127"/>
      <c r="F28" s="127"/>
      <c r="G28" s="127"/>
      <c r="H28" s="127"/>
      <c r="I28" s="127"/>
      <c r="J28" s="127"/>
      <c r="K28" s="127"/>
    </row>
    <row r="29" spans="1:12" ht="16.2">
      <c r="A29" s="126" t="s">
        <v>228</v>
      </c>
      <c r="B29" s="128"/>
      <c r="C29" s="128"/>
      <c r="D29" s="128"/>
      <c r="E29" s="128"/>
      <c r="F29" s="128"/>
      <c r="G29" s="128"/>
      <c r="H29" s="128"/>
      <c r="I29" s="128"/>
      <c r="J29" s="128"/>
      <c r="K29" s="128"/>
    </row>
  </sheetData>
  <mergeCells count="7">
    <mergeCell ref="C21:D21"/>
    <mergeCell ref="I3:K3"/>
    <mergeCell ref="B2:K2"/>
    <mergeCell ref="A5:D8"/>
    <mergeCell ref="A9:D9"/>
    <mergeCell ref="C10:D10"/>
    <mergeCell ref="C15:D15"/>
  </mergeCells>
  <phoneticPr fontId="19"/>
  <printOptions horizontalCentered="1"/>
  <pageMargins left="0.11811023622047245" right="0" top="0.59055118110236227" bottom="0.59055118110236227" header="0.51181102362204722" footer="0.51181102362204722"/>
  <pageSetup paperSize="9" scale="47"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FEAB-304D-4313-BBD3-7FE38D006EB3}">
  <sheetPr>
    <pageSetUpPr fitToPage="1"/>
  </sheetPr>
  <dimension ref="B2:I41"/>
  <sheetViews>
    <sheetView view="pageBreakPreview" zoomScale="160" zoomScaleNormal="100" zoomScaleSheetLayoutView="160" workbookViewId="0">
      <selection activeCell="E11" sqref="E11"/>
    </sheetView>
  </sheetViews>
  <sheetFormatPr defaultRowHeight="18" outlineLevelRow="1"/>
  <cols>
    <col min="1" max="1" width="1.19921875" customWidth="1"/>
    <col min="2" max="2" width="2.796875" customWidth="1"/>
    <col min="3" max="3" width="32.5" customWidth="1"/>
    <col min="4" max="4" width="21.09765625" customWidth="1"/>
    <col min="5" max="5" width="16.3984375" customWidth="1"/>
    <col min="6" max="6" width="2.796875" customWidth="1"/>
    <col min="7" max="7" width="32.5" customWidth="1"/>
    <col min="8" max="8" width="21.09765625" customWidth="1"/>
    <col min="9" max="9" width="16.3984375" customWidth="1"/>
  </cols>
  <sheetData>
    <row r="2" spans="2:9" ht="19.2">
      <c r="B2" s="418" t="s">
        <v>259</v>
      </c>
      <c r="C2" s="418"/>
      <c r="D2" s="418"/>
      <c r="E2" s="418"/>
      <c r="F2" s="418" t="s">
        <v>262</v>
      </c>
      <c r="G2" s="418"/>
      <c r="H2" s="418"/>
      <c r="I2" s="418"/>
    </row>
    <row r="3" spans="2:9" ht="19.2">
      <c r="B3" s="216"/>
      <c r="C3" s="216"/>
      <c r="D3" s="216"/>
      <c r="E3" s="216"/>
      <c r="F3" s="216"/>
      <c r="G3" s="216"/>
      <c r="H3" s="216"/>
      <c r="I3" s="216"/>
    </row>
    <row r="4" spans="2:9" ht="19.2">
      <c r="B4" s="216"/>
      <c r="C4" s="216"/>
      <c r="D4" s="216"/>
      <c r="E4" s="216"/>
      <c r="F4" s="216"/>
      <c r="G4" s="216"/>
      <c r="H4" s="216"/>
      <c r="I4" s="216"/>
    </row>
    <row r="5" spans="2:9" s="20" customFormat="1" ht="19.8">
      <c r="B5" s="217" t="s">
        <v>253</v>
      </c>
      <c r="C5" s="217"/>
      <c r="D5" s="217"/>
      <c r="E5" s="218" t="s">
        <v>254</v>
      </c>
      <c r="F5" s="217" t="s">
        <v>253</v>
      </c>
      <c r="G5" s="217"/>
      <c r="H5" s="217"/>
      <c r="I5" s="218" t="s">
        <v>254</v>
      </c>
    </row>
    <row r="6" spans="2:9" s="20" customFormat="1" ht="19.8">
      <c r="B6" s="219"/>
      <c r="C6" s="220" t="s">
        <v>105</v>
      </c>
      <c r="D6" s="220" t="s">
        <v>255</v>
      </c>
      <c r="E6" s="220" t="s">
        <v>108</v>
      </c>
      <c r="F6" s="219"/>
      <c r="G6" s="220" t="s">
        <v>105</v>
      </c>
      <c r="H6" s="220" t="s">
        <v>255</v>
      </c>
      <c r="I6" s="220" t="s">
        <v>108</v>
      </c>
    </row>
    <row r="7" spans="2:9" s="20" customFormat="1" ht="19.8">
      <c r="B7" s="219"/>
      <c r="C7" s="221" t="s">
        <v>256</v>
      </c>
      <c r="D7" s="230">
        <f>SUM(D8:D13)</f>
        <v>0</v>
      </c>
      <c r="E7" s="220"/>
      <c r="F7" s="219"/>
      <c r="G7" s="221" t="s">
        <v>256</v>
      </c>
      <c r="H7" s="230">
        <f>SUM(H8:H13)</f>
        <v>275000</v>
      </c>
      <c r="I7" s="220"/>
    </row>
    <row r="8" spans="2:9" s="20" customFormat="1" ht="19.8">
      <c r="B8" s="219"/>
      <c r="C8" s="229"/>
      <c r="D8" s="231"/>
      <c r="E8" s="220"/>
      <c r="F8" s="219"/>
      <c r="G8" s="229" t="s">
        <v>260</v>
      </c>
      <c r="H8" s="231">
        <v>98000</v>
      </c>
      <c r="I8" s="220"/>
    </row>
    <row r="9" spans="2:9" s="20" customFormat="1" ht="19.8">
      <c r="B9" s="219"/>
      <c r="C9" s="229"/>
      <c r="D9" s="231"/>
      <c r="E9" s="220"/>
      <c r="F9" s="219"/>
      <c r="G9" s="229" t="s">
        <v>212</v>
      </c>
      <c r="H9" s="231">
        <v>54000</v>
      </c>
      <c r="I9" s="220"/>
    </row>
    <row r="10" spans="2:9" s="20" customFormat="1" ht="19.8">
      <c r="B10" s="219"/>
      <c r="C10" s="229"/>
      <c r="D10" s="231"/>
      <c r="E10" s="220"/>
      <c r="F10" s="219"/>
      <c r="G10" s="229" t="s">
        <v>264</v>
      </c>
      <c r="H10" s="231">
        <v>123000</v>
      </c>
      <c r="I10" s="220"/>
    </row>
    <row r="11" spans="2:9" s="20" customFormat="1" ht="19.8">
      <c r="B11" s="219"/>
      <c r="C11" s="229"/>
      <c r="D11" s="231"/>
      <c r="E11" s="220"/>
      <c r="F11" s="219"/>
      <c r="G11" s="229"/>
      <c r="H11" s="231"/>
      <c r="I11" s="220"/>
    </row>
    <row r="12" spans="2:9" s="20" customFormat="1" ht="19.8">
      <c r="B12" s="219"/>
      <c r="C12" s="229"/>
      <c r="D12" s="231"/>
      <c r="E12" s="220"/>
      <c r="F12" s="219"/>
      <c r="G12" s="229"/>
      <c r="H12" s="231"/>
      <c r="I12" s="220"/>
    </row>
    <row r="13" spans="2:9" s="20" customFormat="1" ht="19.8">
      <c r="B13" s="219"/>
      <c r="C13" s="229"/>
      <c r="D13" s="231"/>
      <c r="E13" s="220"/>
      <c r="F13" s="219"/>
      <c r="G13" s="229"/>
      <c r="H13" s="231"/>
      <c r="I13" s="220"/>
    </row>
    <row r="14" spans="2:9" s="20" customFormat="1" ht="19.8">
      <c r="B14" s="219"/>
      <c r="C14" s="222" t="s">
        <v>257</v>
      </c>
      <c r="D14" s="232">
        <f>D24-D7-D15</f>
        <v>0</v>
      </c>
      <c r="E14" s="220"/>
      <c r="F14" s="219"/>
      <c r="G14" s="222" t="s">
        <v>257</v>
      </c>
      <c r="H14" s="232">
        <f>H24-H7-H15</f>
        <v>1542</v>
      </c>
      <c r="I14" s="220"/>
    </row>
    <row r="15" spans="2:9" s="20" customFormat="1" ht="19.8">
      <c r="B15" s="217"/>
      <c r="C15" s="223" t="s">
        <v>261</v>
      </c>
      <c r="D15" s="233"/>
      <c r="E15" s="223"/>
      <c r="F15" s="217"/>
      <c r="G15" s="223" t="s">
        <v>261</v>
      </c>
      <c r="H15" s="233"/>
      <c r="I15" s="223"/>
    </row>
    <row r="16" spans="2:9" s="20" customFormat="1" ht="19.8">
      <c r="B16" s="217"/>
      <c r="C16" s="220" t="s">
        <v>120</v>
      </c>
      <c r="D16" s="234">
        <f>SUM(D7,D14,D15)</f>
        <v>0</v>
      </c>
      <c r="E16" s="224"/>
      <c r="F16" s="217"/>
      <c r="G16" s="220" t="s">
        <v>120</v>
      </c>
      <c r="H16" s="234">
        <f>SUM(H7,H14,H15)</f>
        <v>276542</v>
      </c>
      <c r="I16" s="224"/>
    </row>
    <row r="17" spans="2:9" s="20" customFormat="1" ht="19.8">
      <c r="B17" s="217"/>
      <c r="C17" s="217"/>
      <c r="D17" s="217"/>
      <c r="E17" s="217"/>
      <c r="F17" s="217"/>
      <c r="G17" s="217"/>
      <c r="H17" s="217"/>
      <c r="I17" s="217"/>
    </row>
    <row r="18" spans="2:9" s="20" customFormat="1" ht="19.8">
      <c r="B18" s="217" t="s">
        <v>258</v>
      </c>
      <c r="C18" s="217"/>
      <c r="D18" s="217"/>
      <c r="E18" s="218" t="s">
        <v>254</v>
      </c>
      <c r="F18" s="217" t="s">
        <v>258</v>
      </c>
      <c r="G18" s="217"/>
      <c r="H18" s="217"/>
      <c r="I18" s="218" t="s">
        <v>254</v>
      </c>
    </row>
    <row r="19" spans="2:9" s="20" customFormat="1" ht="19.8">
      <c r="B19" s="219"/>
      <c r="C19" s="220" t="s">
        <v>105</v>
      </c>
      <c r="D19" s="220" t="s">
        <v>255</v>
      </c>
      <c r="E19" s="220" t="s">
        <v>108</v>
      </c>
      <c r="F19" s="219"/>
      <c r="G19" s="220" t="s">
        <v>105</v>
      </c>
      <c r="H19" s="220" t="s">
        <v>255</v>
      </c>
      <c r="I19" s="220" t="s">
        <v>108</v>
      </c>
    </row>
    <row r="20" spans="2:9" s="20" customFormat="1" ht="19.8">
      <c r="B20" s="219"/>
      <c r="C20" s="228"/>
      <c r="D20" s="231"/>
      <c r="E20" s="225"/>
      <c r="F20" s="219"/>
      <c r="G20" s="227" t="s">
        <v>263</v>
      </c>
      <c r="H20" s="231">
        <v>98765</v>
      </c>
      <c r="I20" s="226"/>
    </row>
    <row r="21" spans="2:9" s="20" customFormat="1" ht="19.8">
      <c r="B21" s="219"/>
      <c r="C21" s="228"/>
      <c r="D21" s="231"/>
      <c r="E21" s="226"/>
      <c r="F21" s="219"/>
      <c r="G21" s="227" t="s">
        <v>266</v>
      </c>
      <c r="H21" s="231">
        <v>54321</v>
      </c>
      <c r="I21" s="225"/>
    </row>
    <row r="22" spans="2:9" s="20" customFormat="1" ht="19.8">
      <c r="B22" s="219"/>
      <c r="C22" s="228"/>
      <c r="D22" s="231"/>
      <c r="E22" s="226"/>
      <c r="F22" s="219"/>
      <c r="G22" s="228" t="s">
        <v>267</v>
      </c>
      <c r="H22" s="231">
        <v>123456</v>
      </c>
      <c r="I22" s="226"/>
    </row>
    <row r="23" spans="2:9" s="20" customFormat="1" ht="19.8">
      <c r="B23" s="219"/>
      <c r="C23" s="228"/>
      <c r="D23" s="231"/>
      <c r="E23" s="226"/>
      <c r="F23" s="219"/>
      <c r="G23" s="227"/>
      <c r="H23" s="231"/>
      <c r="I23" s="226"/>
    </row>
    <row r="24" spans="2:9" s="20" customFormat="1" ht="19.8">
      <c r="B24" s="217"/>
      <c r="C24" s="220" t="s">
        <v>120</v>
      </c>
      <c r="D24" s="234">
        <f>SUM(D20:D23)</f>
        <v>0</v>
      </c>
      <c r="E24" s="224"/>
      <c r="F24" s="217"/>
      <c r="G24" s="220" t="s">
        <v>120</v>
      </c>
      <c r="H24" s="234">
        <f>SUM(H20:H23)</f>
        <v>276542</v>
      </c>
      <c r="I24" s="224"/>
    </row>
    <row r="30" spans="2:9" hidden="1" outlineLevel="1">
      <c r="C30" s="115" t="s">
        <v>210</v>
      </c>
      <c r="G30" s="115" t="s">
        <v>210</v>
      </c>
    </row>
    <row r="31" spans="2:9" hidden="1" outlineLevel="1">
      <c r="C31" s="115" t="s">
        <v>211</v>
      </c>
      <c r="G31" s="115" t="s">
        <v>211</v>
      </c>
    </row>
    <row r="32" spans="2:9" ht="32.4" hidden="1" outlineLevel="1">
      <c r="C32" s="118" t="s">
        <v>212</v>
      </c>
      <c r="G32" s="118" t="s">
        <v>212</v>
      </c>
    </row>
    <row r="33" spans="3:7" ht="32.4" hidden="1" outlineLevel="1">
      <c r="C33" s="115" t="s">
        <v>213</v>
      </c>
      <c r="G33" s="115" t="s">
        <v>213</v>
      </c>
    </row>
    <row r="34" spans="3:7" hidden="1" outlineLevel="1">
      <c r="C34" s="115" t="s">
        <v>215</v>
      </c>
      <c r="G34" s="115" t="s">
        <v>215</v>
      </c>
    </row>
    <row r="35" spans="3:7" ht="32.4" hidden="1" outlineLevel="1">
      <c r="C35" s="115" t="s">
        <v>216</v>
      </c>
      <c r="G35" s="115" t="s">
        <v>216</v>
      </c>
    </row>
    <row r="36" spans="3:7" ht="32.4" hidden="1" outlineLevel="1">
      <c r="C36" s="118" t="s">
        <v>217</v>
      </c>
      <c r="G36" s="118" t="s">
        <v>217</v>
      </c>
    </row>
    <row r="37" spans="3:7" ht="32.4" hidden="1" outlineLevel="1">
      <c r="C37" s="115" t="s">
        <v>218</v>
      </c>
      <c r="G37" s="115" t="s">
        <v>218</v>
      </c>
    </row>
    <row r="38" spans="3:7" ht="32.4" hidden="1" outlineLevel="1">
      <c r="C38" s="115" t="s">
        <v>219</v>
      </c>
      <c r="G38" s="115" t="s">
        <v>219</v>
      </c>
    </row>
    <row r="39" spans="3:7" ht="32.4" hidden="1" outlineLevel="1">
      <c r="C39" s="115" t="s">
        <v>221</v>
      </c>
      <c r="G39" s="115" t="s">
        <v>221</v>
      </c>
    </row>
    <row r="40" spans="3:7" ht="18.600000000000001" hidden="1" outlineLevel="1" thickBot="1">
      <c r="C40" s="125" t="s">
        <v>222</v>
      </c>
      <c r="G40" s="125" t="s">
        <v>222</v>
      </c>
    </row>
    <row r="41" spans="3:7" collapsed="1"/>
  </sheetData>
  <mergeCells count="2">
    <mergeCell ref="F2:I2"/>
    <mergeCell ref="B2:E2"/>
  </mergeCells>
  <phoneticPr fontId="19"/>
  <dataValidations count="1">
    <dataValidation type="list" allowBlank="1" showInputMessage="1" showErrorMessage="1" sqref="C8:C13 G8:G13" xr:uid="{47E7DD85-CE82-4E38-812B-0FC5F1CB4F17}">
      <formula1>$C$30:$C$41</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DC9AC-42E4-4F06-8FE8-C31DEFB6185D}">
  <sheetPr>
    <pageSetUpPr fitToPage="1"/>
  </sheetPr>
  <dimension ref="A1:F35"/>
  <sheetViews>
    <sheetView showGridLines="0" view="pageBreakPreview" topLeftCell="D1" zoomScaleNormal="100" zoomScaleSheetLayoutView="100" workbookViewId="0">
      <selection activeCell="B28" sqref="B28:E35"/>
    </sheetView>
  </sheetViews>
  <sheetFormatPr defaultRowHeight="13.2"/>
  <cols>
    <col min="1" max="1" width="7.59765625" style="11" customWidth="1"/>
    <col min="2" max="2" width="21.296875" style="11" customWidth="1"/>
    <col min="3" max="3" width="20.69921875" style="11" customWidth="1"/>
    <col min="4" max="4" width="17.09765625" style="11" customWidth="1"/>
    <col min="5" max="5" width="24.59765625" style="11" customWidth="1"/>
    <col min="6" max="16384" width="8.796875" style="11"/>
  </cols>
  <sheetData>
    <row r="1" spans="1:6" ht="14.4">
      <c r="A1" s="252"/>
      <c r="B1" s="253"/>
      <c r="C1" s="10"/>
      <c r="D1" s="10"/>
      <c r="E1" s="10"/>
    </row>
    <row r="2" spans="1:6" ht="14.4">
      <c r="A2" s="5"/>
      <c r="B2" s="10"/>
      <c r="C2" s="10"/>
      <c r="D2" s="10"/>
      <c r="E2" s="10"/>
    </row>
    <row r="3" spans="1:6" ht="14.4">
      <c r="A3" s="10"/>
      <c r="B3" s="10"/>
      <c r="C3" s="10"/>
      <c r="D3" s="10"/>
      <c r="E3" s="25" t="s">
        <v>57</v>
      </c>
      <c r="F3" s="11" t="s">
        <v>61</v>
      </c>
    </row>
    <row r="4" spans="1:6" ht="14.4">
      <c r="A4" s="10"/>
      <c r="B4" s="10"/>
      <c r="C4" s="10"/>
      <c r="D4" s="10"/>
      <c r="E4" s="26">
        <v>46113</v>
      </c>
      <c r="F4" s="11" t="s">
        <v>277</v>
      </c>
    </row>
    <row r="5" spans="1:6" ht="14.4">
      <c r="A5" s="12"/>
      <c r="B5" s="10"/>
      <c r="C5" s="10"/>
      <c r="D5" s="10"/>
      <c r="E5" s="27"/>
    </row>
    <row r="6" spans="1:6" ht="14.4">
      <c r="A6" s="252" t="s">
        <v>17</v>
      </c>
      <c r="B6" s="253"/>
      <c r="C6" s="10"/>
      <c r="D6" s="10"/>
      <c r="E6" s="10"/>
    </row>
    <row r="7" spans="1:6" ht="14.4">
      <c r="A7" s="13"/>
      <c r="B7" s="10"/>
      <c r="C7" s="10"/>
      <c r="D7" s="10"/>
      <c r="E7" s="10"/>
    </row>
    <row r="8" spans="1:6" ht="18" customHeight="1">
      <c r="A8" s="4" t="s">
        <v>12</v>
      </c>
      <c r="B8" s="254"/>
      <c r="C8" s="254"/>
      <c r="D8" s="255"/>
      <c r="E8" s="255"/>
    </row>
    <row r="9" spans="1:6" ht="14.4">
      <c r="A9" s="256" t="s">
        <v>14</v>
      </c>
      <c r="B9" s="257"/>
      <c r="C9" s="5" t="s">
        <v>11</v>
      </c>
      <c r="D9" s="258" t="str">
        <f>'様式第１号（交付申請）'!$D$9</f>
        <v>岩手県長寿社会課株式会社</v>
      </c>
      <c r="E9" s="258"/>
      <c r="F9" s="11" t="s">
        <v>278</v>
      </c>
    </row>
    <row r="10" spans="1:6" ht="14.4">
      <c r="A10" s="256" t="s">
        <v>15</v>
      </c>
      <c r="B10" s="257"/>
      <c r="C10" s="5" t="s">
        <v>16</v>
      </c>
      <c r="D10" s="258" t="str">
        <f>'様式第１号（交付申請）'!$D$10</f>
        <v>代表取締役社長　岩手　太郎</v>
      </c>
      <c r="E10" s="258"/>
      <c r="F10" s="11" t="s">
        <v>278</v>
      </c>
    </row>
    <row r="11" spans="1:6" ht="14.4">
      <c r="A11" s="5"/>
      <c r="B11" s="10"/>
      <c r="C11" s="10"/>
      <c r="D11" s="10"/>
      <c r="E11" s="10"/>
    </row>
    <row r="12" spans="1:6" ht="14.4">
      <c r="A12" s="5"/>
      <c r="B12" s="10"/>
      <c r="C12" s="10"/>
      <c r="D12" s="10"/>
      <c r="E12" s="10"/>
    </row>
    <row r="13" spans="1:6" ht="18" customHeight="1">
      <c r="A13" s="259" t="s">
        <v>279</v>
      </c>
      <c r="B13" s="259"/>
      <c r="C13" s="259"/>
      <c r="D13" s="259"/>
      <c r="E13" s="259"/>
    </row>
    <row r="14" spans="1:6" ht="18" customHeight="1">
      <c r="A14" s="3"/>
      <c r="B14" s="259" t="s">
        <v>292</v>
      </c>
      <c r="C14" s="259"/>
      <c r="D14" s="259"/>
      <c r="E14" s="259"/>
    </row>
    <row r="15" spans="1:6" ht="18" customHeight="1">
      <c r="A15" s="3"/>
      <c r="B15" s="259"/>
      <c r="C15" s="259"/>
      <c r="D15" s="259"/>
      <c r="E15" s="259"/>
    </row>
    <row r="16" spans="1:6" ht="18" customHeight="1">
      <c r="A16" s="5"/>
      <c r="B16" s="259"/>
      <c r="C16" s="259"/>
      <c r="D16" s="259"/>
      <c r="E16" s="259"/>
    </row>
    <row r="17" spans="1:6" ht="18" customHeight="1">
      <c r="A17" s="5"/>
      <c r="B17" s="10" t="s">
        <v>280</v>
      </c>
      <c r="C17" s="10"/>
      <c r="D17" s="10"/>
      <c r="E17" s="10"/>
    </row>
    <row r="18" spans="1:6" ht="18" customHeight="1">
      <c r="A18" s="5"/>
      <c r="B18" s="10"/>
      <c r="C18" s="10"/>
      <c r="D18" s="10"/>
      <c r="E18" s="10"/>
    </row>
    <row r="19" spans="1:6" ht="18" customHeight="1">
      <c r="A19" s="3"/>
      <c r="B19" s="3" t="s">
        <v>281</v>
      </c>
      <c r="C19" s="6">
        <f>'別紙２（所要額調書）'!E9</f>
        <v>0</v>
      </c>
      <c r="D19" s="3" t="s">
        <v>20</v>
      </c>
      <c r="E19" s="10"/>
      <c r="F19" s="11" t="s">
        <v>288</v>
      </c>
    </row>
    <row r="20" spans="1:6" ht="18" customHeight="1">
      <c r="A20" s="7"/>
      <c r="B20" s="10"/>
      <c r="C20" s="10"/>
      <c r="D20" s="10"/>
      <c r="E20" s="10"/>
    </row>
    <row r="21" spans="1:6" ht="14.4">
      <c r="A21" s="5"/>
      <c r="B21" s="10" t="s">
        <v>282</v>
      </c>
      <c r="C21" s="10"/>
      <c r="D21" s="10"/>
      <c r="E21" s="10"/>
    </row>
    <row r="22" spans="1:6" ht="14.4">
      <c r="A22" s="5"/>
      <c r="B22" s="7" t="s">
        <v>283</v>
      </c>
      <c r="C22" s="10"/>
      <c r="D22" s="10"/>
      <c r="E22" s="10"/>
      <c r="F22" s="11" t="s">
        <v>289</v>
      </c>
    </row>
    <row r="23" spans="1:6" ht="14.4">
      <c r="A23" s="5"/>
      <c r="B23" s="10"/>
      <c r="C23" s="10"/>
      <c r="D23" s="10"/>
      <c r="E23" s="10"/>
    </row>
    <row r="24" spans="1:6" ht="14.4">
      <c r="A24" s="8"/>
      <c r="B24" s="240" t="s">
        <v>284</v>
      </c>
      <c r="C24" s="241">
        <v>46113</v>
      </c>
      <c r="D24" s="15"/>
      <c r="E24" s="15"/>
      <c r="F24" s="11" t="s">
        <v>291</v>
      </c>
    </row>
    <row r="25" spans="1:6" ht="18" customHeight="1">
      <c r="A25" s="8"/>
      <c r="B25" s="240" t="s">
        <v>285</v>
      </c>
      <c r="C25" s="241">
        <v>46446</v>
      </c>
      <c r="D25" s="15"/>
      <c r="E25" s="15"/>
      <c r="F25" s="11" t="s">
        <v>287</v>
      </c>
    </row>
    <row r="26" spans="1:6" ht="14.4">
      <c r="A26" s="8"/>
      <c r="B26" s="15"/>
      <c r="C26" s="15"/>
      <c r="D26" s="15"/>
      <c r="E26" s="15"/>
    </row>
    <row r="27" spans="1:6" ht="14.4">
      <c r="A27" s="8"/>
      <c r="B27" s="11" t="s">
        <v>286</v>
      </c>
      <c r="C27" s="15"/>
      <c r="D27" s="15"/>
      <c r="E27" s="15"/>
    </row>
    <row r="28" spans="1:6" ht="14.4">
      <c r="A28" s="8"/>
      <c r="B28" s="260"/>
      <c r="C28" s="260"/>
      <c r="D28" s="260"/>
      <c r="E28" s="260"/>
    </row>
    <row r="29" spans="1:6" ht="14.4">
      <c r="A29" s="9"/>
      <c r="B29" s="260"/>
      <c r="C29" s="260"/>
      <c r="D29" s="260"/>
      <c r="E29" s="260"/>
      <c r="F29" s="11" t="s">
        <v>290</v>
      </c>
    </row>
    <row r="30" spans="1:6">
      <c r="A30" s="2"/>
      <c r="B30" s="260"/>
      <c r="C30" s="260"/>
      <c r="D30" s="260"/>
      <c r="E30" s="260"/>
    </row>
    <row r="31" spans="1:6">
      <c r="B31" s="260"/>
      <c r="C31" s="260"/>
      <c r="D31" s="260"/>
      <c r="E31" s="260"/>
    </row>
    <row r="32" spans="1:6">
      <c r="A32" s="2"/>
      <c r="B32" s="260"/>
      <c r="C32" s="260"/>
      <c r="D32" s="260"/>
      <c r="E32" s="260"/>
    </row>
    <row r="33" spans="1:5">
      <c r="A33" s="2"/>
      <c r="B33" s="260"/>
      <c r="C33" s="260"/>
      <c r="D33" s="260"/>
      <c r="E33" s="260"/>
    </row>
    <row r="34" spans="1:5">
      <c r="A34" s="1"/>
      <c r="B34" s="260"/>
      <c r="C34" s="260"/>
      <c r="D34" s="260"/>
      <c r="E34" s="260"/>
    </row>
    <row r="35" spans="1:5">
      <c r="B35" s="260"/>
      <c r="C35" s="260"/>
      <c r="D35" s="260"/>
      <c r="E35" s="260"/>
    </row>
  </sheetData>
  <mergeCells count="11">
    <mergeCell ref="A10:B10"/>
    <mergeCell ref="D10:E10"/>
    <mergeCell ref="A13:E13"/>
    <mergeCell ref="B14:E16"/>
    <mergeCell ref="B28:E35"/>
    <mergeCell ref="A1:B1"/>
    <mergeCell ref="A6:B6"/>
    <mergeCell ref="B8:C8"/>
    <mergeCell ref="D8:E8"/>
    <mergeCell ref="A9:B9"/>
    <mergeCell ref="D9:E9"/>
  </mergeCells>
  <phoneticPr fontId="19"/>
  <pageMargins left="0.75" right="0.75" top="1" bottom="1" header="0.5" footer="0.5"/>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E08E-DA62-410E-92F9-9D3A65B6C44F}">
  <dimension ref="A1:F32"/>
  <sheetViews>
    <sheetView showGridLines="0" view="pageBreakPreview" zoomScaleNormal="100" zoomScaleSheetLayoutView="100" workbookViewId="0">
      <selection activeCell="J46" sqref="J46"/>
    </sheetView>
  </sheetViews>
  <sheetFormatPr defaultRowHeight="13.2"/>
  <cols>
    <col min="1" max="1" width="6.296875" style="11" customWidth="1"/>
    <col min="2" max="2" width="21.296875" style="11" customWidth="1"/>
    <col min="3" max="3" width="20.69921875" style="11" customWidth="1"/>
    <col min="4" max="4" width="17.09765625" style="11" customWidth="1"/>
    <col min="5" max="5" width="20.69921875" style="11" customWidth="1"/>
    <col min="6" max="16384" width="8.796875" style="11"/>
  </cols>
  <sheetData>
    <row r="1" spans="1:6" ht="14.4">
      <c r="A1" s="252" t="s">
        <v>25</v>
      </c>
      <c r="B1" s="253"/>
      <c r="C1" s="10"/>
      <c r="D1" s="10"/>
      <c r="E1" s="10"/>
    </row>
    <row r="2" spans="1:6" ht="14.4">
      <c r="A2" s="5"/>
      <c r="B2" s="10"/>
      <c r="C2" s="10"/>
      <c r="D2" s="10"/>
      <c r="E2" s="10"/>
    </row>
    <row r="3" spans="1:6" ht="14.4">
      <c r="A3" s="10"/>
      <c r="B3" s="10"/>
      <c r="C3" s="10"/>
      <c r="D3" s="10"/>
      <c r="E3" s="25" t="s">
        <v>57</v>
      </c>
      <c r="F3" s="11" t="s">
        <v>61</v>
      </c>
    </row>
    <row r="4" spans="1:6" ht="14.4">
      <c r="A4" s="10"/>
      <c r="B4" s="10"/>
      <c r="C4" s="10"/>
      <c r="D4" s="10"/>
      <c r="E4" s="26">
        <v>46113</v>
      </c>
      <c r="F4" s="11" t="s">
        <v>60</v>
      </c>
    </row>
    <row r="5" spans="1:6" ht="14.4">
      <c r="A5" s="12"/>
      <c r="B5" s="10"/>
      <c r="C5" s="10"/>
      <c r="D5" s="10"/>
      <c r="E5" s="27"/>
    </row>
    <row r="6" spans="1:6" ht="14.4">
      <c r="A6" s="252" t="s">
        <v>17</v>
      </c>
      <c r="B6" s="253"/>
      <c r="C6" s="10"/>
      <c r="D6" s="10"/>
      <c r="E6" s="10"/>
    </row>
    <row r="7" spans="1:6" ht="14.4">
      <c r="A7" s="13"/>
      <c r="B7" s="10"/>
      <c r="C7" s="10"/>
      <c r="D7" s="10"/>
      <c r="E7" s="10"/>
    </row>
    <row r="8" spans="1:6" ht="18" customHeight="1">
      <c r="A8" s="4" t="s">
        <v>12</v>
      </c>
      <c r="B8" s="254" t="s">
        <v>13</v>
      </c>
      <c r="C8" s="254"/>
      <c r="D8" s="255" t="s">
        <v>58</v>
      </c>
      <c r="E8" s="255"/>
      <c r="F8" s="11" t="s">
        <v>62</v>
      </c>
    </row>
    <row r="9" spans="1:6" ht="14.4">
      <c r="A9" s="256" t="s">
        <v>14</v>
      </c>
      <c r="B9" s="257"/>
      <c r="C9" s="5" t="s">
        <v>11</v>
      </c>
      <c r="D9" s="258" t="s">
        <v>59</v>
      </c>
      <c r="E9" s="258"/>
      <c r="F9" s="11" t="s">
        <v>63</v>
      </c>
    </row>
    <row r="10" spans="1:6" ht="14.4">
      <c r="A10" s="256" t="s">
        <v>15</v>
      </c>
      <c r="B10" s="257"/>
      <c r="C10" s="5" t="s">
        <v>16</v>
      </c>
      <c r="D10" s="258" t="s">
        <v>22</v>
      </c>
      <c r="E10" s="258"/>
      <c r="F10" s="11" t="s">
        <v>64</v>
      </c>
    </row>
    <row r="11" spans="1:6" ht="14.4">
      <c r="A11" s="5"/>
      <c r="B11" s="10"/>
      <c r="C11" s="10"/>
      <c r="D11" s="10"/>
      <c r="E11" s="10"/>
    </row>
    <row r="12" spans="1:6" ht="14.4">
      <c r="A12" s="5"/>
      <c r="B12" s="10"/>
      <c r="C12" s="10"/>
      <c r="D12" s="10"/>
      <c r="E12" s="10"/>
    </row>
    <row r="13" spans="1:6" ht="18" customHeight="1">
      <c r="A13" s="259" t="s">
        <v>18</v>
      </c>
      <c r="B13" s="259"/>
      <c r="C13" s="259"/>
      <c r="D13" s="259"/>
      <c r="E13" s="259"/>
    </row>
    <row r="14" spans="1:6" ht="18" customHeight="1">
      <c r="A14" s="3"/>
      <c r="B14" s="255" t="s">
        <v>23</v>
      </c>
      <c r="C14" s="255"/>
      <c r="D14" s="255"/>
      <c r="E14" s="255"/>
    </row>
    <row r="15" spans="1:6" ht="18" customHeight="1">
      <c r="A15" s="5"/>
      <c r="B15" s="255"/>
      <c r="C15" s="255"/>
      <c r="D15" s="255"/>
      <c r="E15" s="255"/>
    </row>
    <row r="16" spans="1:6" ht="18" customHeight="1">
      <c r="A16" s="5"/>
      <c r="B16" s="10"/>
      <c r="C16" s="10"/>
      <c r="D16" s="10"/>
      <c r="E16" s="10"/>
    </row>
    <row r="17" spans="1:5" ht="18" customHeight="1">
      <c r="A17" s="3"/>
      <c r="B17" s="3" t="s">
        <v>19</v>
      </c>
      <c r="C17" s="6">
        <f>'別紙２（所要額調書）'!K9</f>
        <v>0</v>
      </c>
      <c r="D17" s="3" t="s">
        <v>20</v>
      </c>
      <c r="E17" s="10"/>
    </row>
    <row r="18" spans="1:5" ht="18" customHeight="1">
      <c r="A18" s="7"/>
      <c r="B18" s="10"/>
      <c r="C18" s="10"/>
      <c r="D18" s="10"/>
      <c r="E18" s="10"/>
    </row>
    <row r="19" spans="1:5" ht="14.4">
      <c r="A19" s="5"/>
      <c r="B19" s="10"/>
      <c r="C19" s="10"/>
      <c r="D19" s="10"/>
      <c r="E19" s="10"/>
    </row>
    <row r="20" spans="1:5" ht="14.4">
      <c r="A20" s="5"/>
      <c r="B20" s="10"/>
      <c r="C20" s="10"/>
      <c r="D20" s="10"/>
      <c r="E20" s="10"/>
    </row>
    <row r="21" spans="1:5" ht="14.4">
      <c r="A21" s="5" t="s">
        <v>0</v>
      </c>
      <c r="B21" s="10"/>
      <c r="C21" s="10"/>
      <c r="D21" s="10"/>
      <c r="E21" s="10"/>
    </row>
    <row r="22" spans="1:5" ht="14.4">
      <c r="A22" s="8" t="s">
        <v>1</v>
      </c>
      <c r="B22" s="15"/>
      <c r="C22" s="15"/>
      <c r="D22" s="15"/>
      <c r="E22" s="15"/>
    </row>
    <row r="23" spans="1:5" ht="18" customHeight="1">
      <c r="A23" s="260" t="s">
        <v>2</v>
      </c>
      <c r="B23" s="260"/>
      <c r="C23" s="260"/>
      <c r="D23" s="260"/>
      <c r="E23" s="260"/>
    </row>
    <row r="24" spans="1:5" ht="14.4">
      <c r="A24" s="8" t="s">
        <v>3</v>
      </c>
      <c r="B24" s="15"/>
      <c r="C24" s="15"/>
      <c r="D24" s="15"/>
      <c r="E24" s="15"/>
    </row>
    <row r="25" spans="1:5" ht="14.4">
      <c r="A25" s="8" t="s">
        <v>4</v>
      </c>
      <c r="B25" s="15"/>
      <c r="C25" s="15"/>
      <c r="D25" s="15"/>
      <c r="E25" s="15"/>
    </row>
    <row r="26" spans="1:5" ht="14.4">
      <c r="A26" s="8" t="s">
        <v>21</v>
      </c>
      <c r="B26" s="16"/>
      <c r="C26" s="16"/>
      <c r="D26" s="16"/>
      <c r="E26" s="15"/>
    </row>
    <row r="27" spans="1:5" ht="14.4">
      <c r="A27" s="9" t="s">
        <v>5</v>
      </c>
      <c r="B27" s="15"/>
      <c r="C27" s="15"/>
      <c r="D27" s="15"/>
      <c r="E27" s="15"/>
    </row>
    <row r="28" spans="1:5">
      <c r="A28" s="2"/>
    </row>
    <row r="30" spans="1:5">
      <c r="A30" s="2"/>
    </row>
    <row r="31" spans="1:5">
      <c r="A31" s="2"/>
    </row>
    <row r="32" spans="1:5">
      <c r="A32" s="1"/>
    </row>
  </sheetData>
  <mergeCells count="11">
    <mergeCell ref="B14:E15"/>
    <mergeCell ref="A10:B10"/>
    <mergeCell ref="A23:E23"/>
    <mergeCell ref="A1:B1"/>
    <mergeCell ref="A6:B6"/>
    <mergeCell ref="A9:B9"/>
    <mergeCell ref="D8:E8"/>
    <mergeCell ref="D9:E9"/>
    <mergeCell ref="B8:C8"/>
    <mergeCell ref="A13:E13"/>
    <mergeCell ref="D10:E10"/>
  </mergeCells>
  <phoneticPr fontId="19"/>
  <pageMargins left="0.75" right="0.75" top="1" bottom="1" header="0.5" footer="0.5"/>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28F99-8125-479C-A16A-8FA81626D0D5}">
  <dimension ref="A1:I36"/>
  <sheetViews>
    <sheetView showGridLines="0" view="pageBreakPreview" topLeftCell="E11" zoomScaleNormal="100" zoomScaleSheetLayoutView="100" workbookViewId="0">
      <selection activeCell="A34" sqref="A34"/>
    </sheetView>
  </sheetViews>
  <sheetFormatPr defaultRowHeight="14.4"/>
  <cols>
    <col min="1" max="1" width="6.296875" style="10" customWidth="1"/>
    <col min="2" max="2" width="21.296875" style="10" customWidth="1"/>
    <col min="3" max="3" width="20.69921875" style="10" customWidth="1"/>
    <col min="4" max="4" width="17.09765625" style="10" customWidth="1"/>
    <col min="5" max="5" width="20.69921875" style="10" customWidth="1"/>
    <col min="6" max="6" width="8.796875" style="11"/>
    <col min="7" max="16384" width="8.796875" style="10"/>
  </cols>
  <sheetData>
    <row r="1" spans="1:6">
      <c r="A1" s="252" t="s">
        <v>24</v>
      </c>
      <c r="B1" s="253"/>
    </row>
    <row r="2" spans="1:6">
      <c r="A2" s="5"/>
    </row>
    <row r="3" spans="1:6">
      <c r="E3" s="25" t="s">
        <v>57</v>
      </c>
      <c r="F3" s="11" t="s">
        <v>61</v>
      </c>
    </row>
    <row r="4" spans="1:6">
      <c r="E4" s="26">
        <v>46113</v>
      </c>
      <c r="F4" s="11" t="s">
        <v>60</v>
      </c>
    </row>
    <row r="5" spans="1:6">
      <c r="A5" s="12"/>
    </row>
    <row r="6" spans="1:6">
      <c r="A6" s="252" t="s">
        <v>17</v>
      </c>
      <c r="B6" s="253"/>
    </row>
    <row r="7" spans="1:6">
      <c r="A7" s="13"/>
    </row>
    <row r="8" spans="1:6" ht="18" customHeight="1">
      <c r="A8" s="4" t="s">
        <v>12</v>
      </c>
      <c r="B8" s="254" t="s">
        <v>13</v>
      </c>
      <c r="C8" s="254"/>
      <c r="D8" s="10" t="str">
        <f>'様式第１号（交付申請）'!D8</f>
        <v>岩手県盛岡市内丸10番1号</v>
      </c>
      <c r="F8" s="11" t="s">
        <v>65</v>
      </c>
    </row>
    <row r="9" spans="1:6" ht="14.4" customHeight="1">
      <c r="A9" s="256" t="s">
        <v>14</v>
      </c>
      <c r="B9" s="257"/>
      <c r="C9" s="5" t="s">
        <v>11</v>
      </c>
      <c r="D9" s="258" t="str">
        <f>'様式第１号（交付申請）'!D9</f>
        <v>岩手県長寿社会課株式会社</v>
      </c>
      <c r="E9" s="258"/>
      <c r="F9" s="11" t="s">
        <v>65</v>
      </c>
    </row>
    <row r="10" spans="1:6" ht="14.4" customHeight="1">
      <c r="A10" s="256" t="s">
        <v>15</v>
      </c>
      <c r="B10" s="257"/>
      <c r="C10" s="5" t="s">
        <v>16</v>
      </c>
      <c r="D10" s="258" t="str">
        <f>'様式第１号（交付申請）'!D10</f>
        <v>代表取締役社長　岩手　太郎</v>
      </c>
      <c r="E10" s="258"/>
      <c r="F10" s="11" t="s">
        <v>65</v>
      </c>
    </row>
    <row r="11" spans="1:6">
      <c r="A11" s="5"/>
    </row>
    <row r="12" spans="1:6">
      <c r="A12" s="5"/>
    </row>
    <row r="13" spans="1:6" ht="18" customHeight="1">
      <c r="A13" s="259" t="s">
        <v>26</v>
      </c>
      <c r="B13" s="259"/>
      <c r="C13" s="259"/>
      <c r="D13" s="259"/>
      <c r="E13" s="259"/>
    </row>
    <row r="14" spans="1:6" ht="18" customHeight="1">
      <c r="A14" s="3"/>
      <c r="B14" s="255" t="s">
        <v>27</v>
      </c>
      <c r="C14" s="255"/>
      <c r="D14" s="255"/>
      <c r="E14" s="255"/>
      <c r="F14" s="11" t="s">
        <v>66</v>
      </c>
    </row>
    <row r="15" spans="1:6" ht="18" customHeight="1">
      <c r="A15" s="3"/>
      <c r="B15" s="255"/>
      <c r="C15" s="255"/>
      <c r="D15" s="255"/>
      <c r="E15" s="255"/>
    </row>
    <row r="16" spans="1:6" ht="18" customHeight="1">
      <c r="A16" s="5"/>
      <c r="B16" s="255"/>
      <c r="C16" s="255"/>
      <c r="D16" s="255"/>
      <c r="E16" s="255"/>
    </row>
    <row r="17" spans="1:9" ht="18" customHeight="1">
      <c r="A17" s="261" t="s">
        <v>28</v>
      </c>
      <c r="B17" s="261"/>
      <c r="C17" s="261"/>
      <c r="D17" s="261"/>
      <c r="E17" s="261"/>
    </row>
    <row r="18" spans="1:9" ht="18" customHeight="1">
      <c r="A18" s="3"/>
      <c r="B18" s="255" t="s">
        <v>29</v>
      </c>
      <c r="C18" s="255"/>
      <c r="D18" s="3"/>
    </row>
    <row r="19" spans="1:9" ht="18" customHeight="1">
      <c r="A19" s="7"/>
      <c r="B19" s="255"/>
      <c r="C19" s="255"/>
      <c r="D19" s="255"/>
      <c r="E19" s="255"/>
      <c r="F19" s="11" t="s">
        <v>67</v>
      </c>
    </row>
    <row r="20" spans="1:9" ht="18" customHeight="1">
      <c r="A20" s="7"/>
      <c r="B20" s="255"/>
      <c r="C20" s="255"/>
      <c r="D20" s="255"/>
      <c r="E20" s="255"/>
    </row>
    <row r="21" spans="1:9" ht="18" customHeight="1">
      <c r="A21" s="7"/>
      <c r="B21" s="255"/>
      <c r="C21" s="255"/>
      <c r="D21" s="255"/>
      <c r="E21" s="255"/>
    </row>
    <row r="22" spans="1:9" ht="18" customHeight="1">
      <c r="A22" s="7"/>
      <c r="B22" s="255"/>
      <c r="C22" s="255"/>
      <c r="D22" s="255"/>
      <c r="E22" s="255"/>
    </row>
    <row r="23" spans="1:9">
      <c r="A23" s="5"/>
      <c r="B23" s="255"/>
      <c r="C23" s="255"/>
      <c r="D23" s="255"/>
      <c r="E23" s="255"/>
    </row>
    <row r="24" spans="1:9">
      <c r="A24" s="5"/>
      <c r="B24" s="255"/>
      <c r="C24" s="255"/>
      <c r="D24" s="255"/>
      <c r="E24" s="255"/>
    </row>
    <row r="25" spans="1:9">
      <c r="A25" s="5"/>
      <c r="B25" s="10" t="s">
        <v>30</v>
      </c>
    </row>
    <row r="26" spans="1:9">
      <c r="A26" s="8"/>
      <c r="B26" s="18" t="s">
        <v>31</v>
      </c>
      <c r="C26" s="19"/>
      <c r="D26" s="15" t="s">
        <v>20</v>
      </c>
      <c r="E26" s="15"/>
      <c r="F26" s="11" t="s">
        <v>68</v>
      </c>
    </row>
    <row r="27" spans="1:9" ht="18" customHeight="1">
      <c r="A27" s="17"/>
      <c r="B27" s="18" t="s">
        <v>32</v>
      </c>
      <c r="C27" s="28"/>
      <c r="D27" s="17" t="s">
        <v>20</v>
      </c>
      <c r="E27" s="17"/>
      <c r="F27" s="11" t="s">
        <v>69</v>
      </c>
      <c r="I27" s="10">
        <v>-1</v>
      </c>
    </row>
    <row r="28" spans="1:9">
      <c r="A28" s="8"/>
      <c r="B28" s="18" t="s">
        <v>33</v>
      </c>
      <c r="C28" s="19">
        <f>C26-C27</f>
        <v>0</v>
      </c>
      <c r="D28" s="15" t="s">
        <v>20</v>
      </c>
      <c r="E28" s="15"/>
      <c r="F28" s="11" t="s">
        <v>81</v>
      </c>
    </row>
    <row r="29" spans="1:9">
      <c r="A29" s="8"/>
      <c r="B29" s="15"/>
      <c r="C29" s="15"/>
      <c r="D29" s="15"/>
      <c r="E29" s="15"/>
    </row>
    <row r="30" spans="1:9">
      <c r="A30" s="8"/>
      <c r="B30" s="12" t="s">
        <v>6</v>
      </c>
      <c r="C30" s="16"/>
      <c r="D30" s="16"/>
      <c r="E30" s="15"/>
    </row>
    <row r="31" spans="1:9">
      <c r="A31" s="9"/>
      <c r="B31" s="15" t="s">
        <v>35</v>
      </c>
      <c r="C31" s="15"/>
      <c r="D31" s="15"/>
      <c r="E31" s="15"/>
    </row>
    <row r="32" spans="1:9">
      <c r="A32" s="5"/>
      <c r="B32" s="10" t="s">
        <v>34</v>
      </c>
    </row>
    <row r="34" spans="1:1">
      <c r="A34" s="5"/>
    </row>
    <row r="35" spans="1:1">
      <c r="A35" s="5"/>
    </row>
    <row r="36" spans="1:1">
      <c r="A36" s="13"/>
    </row>
  </sheetData>
  <mergeCells count="12">
    <mergeCell ref="B18:C18"/>
    <mergeCell ref="B19:E24"/>
    <mergeCell ref="A1:B1"/>
    <mergeCell ref="A6:B6"/>
    <mergeCell ref="B8:C8"/>
    <mergeCell ref="A9:B9"/>
    <mergeCell ref="D9:E9"/>
    <mergeCell ref="A10:B10"/>
    <mergeCell ref="D10:E10"/>
    <mergeCell ref="A13:E13"/>
    <mergeCell ref="B14:E16"/>
    <mergeCell ref="A17:E17"/>
  </mergeCells>
  <phoneticPr fontId="19"/>
  <pageMargins left="0.75" right="0.75" top="1" bottom="1" header="0.5" footer="0.5"/>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017A4-C822-42E8-9B41-231863A9D0FA}">
  <sheetPr>
    <pageSetUpPr fitToPage="1"/>
  </sheetPr>
  <dimension ref="A1:F23"/>
  <sheetViews>
    <sheetView showGridLines="0" view="pageBreakPreview" topLeftCell="D20" zoomScaleNormal="100" zoomScaleSheetLayoutView="100" workbookViewId="0">
      <selection activeCell="F8" sqref="F8"/>
    </sheetView>
  </sheetViews>
  <sheetFormatPr defaultRowHeight="13.2"/>
  <cols>
    <col min="1" max="1" width="6.296875" style="11" customWidth="1"/>
    <col min="2" max="2" width="21.296875" style="11" customWidth="1"/>
    <col min="3" max="3" width="20.69921875" style="11" customWidth="1"/>
    <col min="4" max="4" width="17.09765625" style="11" customWidth="1"/>
    <col min="5" max="5" width="24.5" style="11" customWidth="1"/>
    <col min="6" max="16384" width="8.796875" style="11"/>
  </cols>
  <sheetData>
    <row r="1" spans="1:6" ht="14.4">
      <c r="A1" s="252" t="s">
        <v>36</v>
      </c>
      <c r="B1" s="253"/>
      <c r="C1" s="10"/>
      <c r="D1" s="10"/>
      <c r="E1" s="10"/>
    </row>
    <row r="2" spans="1:6" ht="14.4">
      <c r="A2" s="5"/>
      <c r="B2" s="10"/>
      <c r="C2" s="10"/>
      <c r="D2" s="10"/>
      <c r="E2" s="10"/>
    </row>
    <row r="3" spans="1:6" ht="14.4">
      <c r="A3" s="10"/>
      <c r="B3" s="10"/>
      <c r="C3" s="10"/>
      <c r="D3" s="10"/>
      <c r="E3" s="25" t="s">
        <v>57</v>
      </c>
      <c r="F3" s="11" t="s">
        <v>61</v>
      </c>
    </row>
    <row r="4" spans="1:6" ht="14.4">
      <c r="A4" s="10"/>
      <c r="B4" s="10"/>
      <c r="C4" s="10"/>
      <c r="D4" s="10"/>
      <c r="E4" s="26">
        <v>46113</v>
      </c>
      <c r="F4" s="11" t="s">
        <v>70</v>
      </c>
    </row>
    <row r="5" spans="1:6" ht="14.4">
      <c r="A5" s="12"/>
      <c r="B5" s="10"/>
      <c r="C5" s="10"/>
      <c r="D5" s="10"/>
      <c r="E5" s="10"/>
    </row>
    <row r="6" spans="1:6" ht="14.4">
      <c r="A6" s="252" t="s">
        <v>17</v>
      </c>
      <c r="B6" s="253"/>
      <c r="C6" s="10"/>
      <c r="D6" s="10"/>
      <c r="E6" s="10"/>
    </row>
    <row r="7" spans="1:6" ht="14.4">
      <c r="A7" s="13"/>
      <c r="B7" s="10"/>
      <c r="C7" s="10"/>
      <c r="D7" s="10"/>
      <c r="E7" s="10"/>
    </row>
    <row r="8" spans="1:6" ht="18" customHeight="1">
      <c r="A8" s="4" t="s">
        <v>12</v>
      </c>
      <c r="B8" s="254" t="s">
        <v>13</v>
      </c>
      <c r="C8" s="254"/>
      <c r="D8" s="255" t="str">
        <f>'様式第１号（交付申請）'!D8</f>
        <v>岩手県盛岡市内丸10番1号</v>
      </c>
      <c r="E8" s="255"/>
      <c r="F8" s="11" t="s">
        <v>65</v>
      </c>
    </row>
    <row r="9" spans="1:6" ht="14.4">
      <c r="A9" s="256" t="s">
        <v>14</v>
      </c>
      <c r="B9" s="257"/>
      <c r="C9" s="5" t="s">
        <v>11</v>
      </c>
      <c r="D9" s="258" t="str">
        <f>'様式第１号（交付申請）'!D9</f>
        <v>岩手県長寿社会課株式会社</v>
      </c>
      <c r="E9" s="258"/>
      <c r="F9" s="11" t="s">
        <v>65</v>
      </c>
    </row>
    <row r="10" spans="1:6" ht="14.4">
      <c r="A10" s="256" t="s">
        <v>15</v>
      </c>
      <c r="B10" s="257"/>
      <c r="C10" s="5" t="s">
        <v>16</v>
      </c>
      <c r="D10" s="258" t="str">
        <f>'様式第１号（交付申請）'!D10</f>
        <v>代表取締役社長　岩手　太郎</v>
      </c>
      <c r="E10" s="258"/>
      <c r="F10" s="11" t="s">
        <v>65</v>
      </c>
    </row>
    <row r="11" spans="1:6" ht="14.4">
      <c r="A11" s="5"/>
      <c r="B11" s="10"/>
      <c r="C11" s="10"/>
      <c r="D11" s="10"/>
      <c r="E11" s="10"/>
    </row>
    <row r="12" spans="1:6" ht="14.4">
      <c r="A12" s="5"/>
      <c r="B12" s="10"/>
      <c r="C12" s="10"/>
      <c r="D12" s="10"/>
      <c r="E12" s="10"/>
    </row>
    <row r="13" spans="1:6" ht="18" customHeight="1">
      <c r="A13" s="259" t="s">
        <v>37</v>
      </c>
      <c r="B13" s="259"/>
      <c r="C13" s="259"/>
      <c r="D13" s="259"/>
      <c r="E13" s="259"/>
    </row>
    <row r="14" spans="1:6" ht="18" customHeight="1">
      <c r="A14" s="3"/>
      <c r="B14" s="255" t="s">
        <v>38</v>
      </c>
      <c r="C14" s="255"/>
      <c r="D14" s="255"/>
      <c r="E14" s="255"/>
    </row>
    <row r="15" spans="1:6" ht="18" customHeight="1">
      <c r="A15" s="3"/>
      <c r="B15" s="255"/>
      <c r="C15" s="255"/>
      <c r="D15" s="255"/>
      <c r="E15" s="255"/>
      <c r="F15" s="11" t="s">
        <v>66</v>
      </c>
    </row>
    <row r="16" spans="1:6" ht="18" customHeight="1">
      <c r="A16" s="5"/>
      <c r="B16" s="255"/>
      <c r="C16" s="255"/>
      <c r="D16" s="255"/>
      <c r="E16" s="255"/>
    </row>
    <row r="17" spans="1:5" ht="18" customHeight="1">
      <c r="A17" s="261" t="s">
        <v>28</v>
      </c>
      <c r="B17" s="261"/>
      <c r="C17" s="261"/>
      <c r="D17" s="261"/>
      <c r="E17" s="261"/>
    </row>
    <row r="18" spans="1:5" ht="14.4">
      <c r="A18" s="9"/>
      <c r="B18" s="257" t="s">
        <v>7</v>
      </c>
      <c r="C18" s="257"/>
      <c r="D18" s="257"/>
      <c r="E18" s="257"/>
    </row>
    <row r="19" spans="1:5" ht="14.4">
      <c r="A19" s="2"/>
      <c r="B19" s="257" t="s">
        <v>39</v>
      </c>
      <c r="C19" s="257"/>
      <c r="D19" s="257"/>
      <c r="E19" s="257"/>
    </row>
    <row r="20" spans="1:5" ht="14.4">
      <c r="B20" s="257" t="s">
        <v>8</v>
      </c>
      <c r="C20" s="257"/>
      <c r="D20" s="257"/>
      <c r="E20" s="257"/>
    </row>
    <row r="21" spans="1:5" ht="14.4">
      <c r="A21" s="2"/>
      <c r="B21" s="257" t="s">
        <v>9</v>
      </c>
      <c r="C21" s="257"/>
      <c r="D21" s="257"/>
      <c r="E21" s="257"/>
    </row>
    <row r="22" spans="1:5" ht="14.4">
      <c r="A22" s="2"/>
      <c r="B22" s="10" t="s">
        <v>10</v>
      </c>
      <c r="C22" s="10"/>
      <c r="D22" s="10"/>
      <c r="E22" s="10"/>
    </row>
    <row r="23" spans="1:5">
      <c r="A23" s="1"/>
    </row>
  </sheetData>
  <mergeCells count="15">
    <mergeCell ref="B18:E18"/>
    <mergeCell ref="B19:E19"/>
    <mergeCell ref="B21:E21"/>
    <mergeCell ref="B20:E20"/>
    <mergeCell ref="A10:B10"/>
    <mergeCell ref="D10:E10"/>
    <mergeCell ref="A13:E13"/>
    <mergeCell ref="B14:E16"/>
    <mergeCell ref="A17:E17"/>
    <mergeCell ref="A1:B1"/>
    <mergeCell ref="A6:B6"/>
    <mergeCell ref="B8:C8"/>
    <mergeCell ref="D8:E8"/>
    <mergeCell ref="A9:B9"/>
    <mergeCell ref="D9:E9"/>
  </mergeCells>
  <phoneticPr fontId="19"/>
  <pageMargins left="0.75" right="0.75" top="1" bottom="1" header="0.5" footer="0.5"/>
  <pageSetup paperSize="9"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075DE-2EA1-4939-8AA4-D742F4C35A05}">
  <dimension ref="A1:F28"/>
  <sheetViews>
    <sheetView showGridLines="0" view="pageBreakPreview" topLeftCell="E1" zoomScaleNormal="100" zoomScaleSheetLayoutView="100" workbookViewId="0">
      <selection activeCell="D30" sqref="D30"/>
    </sheetView>
  </sheetViews>
  <sheetFormatPr defaultRowHeight="13.2"/>
  <cols>
    <col min="1" max="1" width="6.296875" style="11" customWidth="1"/>
    <col min="2" max="2" width="21.296875" style="11" customWidth="1"/>
    <col min="3" max="3" width="20.69921875" style="11" customWidth="1"/>
    <col min="4" max="4" width="17.09765625" style="11" customWidth="1"/>
    <col min="5" max="5" width="20.69921875" style="11" customWidth="1"/>
    <col min="6" max="16384" width="8.796875" style="11"/>
  </cols>
  <sheetData>
    <row r="1" spans="1:6" ht="14.4">
      <c r="A1" s="252" t="s">
        <v>50</v>
      </c>
      <c r="B1" s="253"/>
      <c r="C1" s="10"/>
      <c r="D1" s="10"/>
      <c r="E1" s="10"/>
    </row>
    <row r="2" spans="1:6" ht="14.4">
      <c r="A2" s="5"/>
      <c r="B2" s="10"/>
      <c r="C2" s="10"/>
      <c r="D2" s="10"/>
      <c r="E2" s="10"/>
    </row>
    <row r="3" spans="1:6" ht="14.4">
      <c r="A3" s="10"/>
      <c r="B3" s="10"/>
      <c r="C3" s="10"/>
      <c r="D3" s="10"/>
      <c r="E3" s="25" t="s">
        <v>57</v>
      </c>
      <c r="F3" s="11" t="s">
        <v>61</v>
      </c>
    </row>
    <row r="4" spans="1:6" ht="14.4">
      <c r="A4" s="10"/>
      <c r="B4" s="10"/>
      <c r="C4" s="10"/>
      <c r="D4" s="10"/>
      <c r="E4" s="26">
        <v>46113</v>
      </c>
      <c r="F4" s="11" t="s">
        <v>71</v>
      </c>
    </row>
    <row r="5" spans="1:6" ht="14.4">
      <c r="A5" s="12"/>
      <c r="B5" s="10"/>
      <c r="C5" s="10"/>
      <c r="D5" s="10"/>
      <c r="E5" s="10"/>
    </row>
    <row r="6" spans="1:6" ht="14.4">
      <c r="A6" s="252" t="s">
        <v>17</v>
      </c>
      <c r="B6" s="253"/>
      <c r="C6" s="10"/>
      <c r="D6" s="10"/>
      <c r="E6" s="10"/>
    </row>
    <row r="7" spans="1:6" ht="14.4">
      <c r="A7" s="13"/>
      <c r="B7" s="10"/>
      <c r="C7" s="10"/>
      <c r="D7" s="10"/>
      <c r="E7" s="10"/>
    </row>
    <row r="8" spans="1:6" ht="18" customHeight="1">
      <c r="A8" s="4" t="s">
        <v>12</v>
      </c>
      <c r="B8" s="254" t="s">
        <v>13</v>
      </c>
      <c r="C8" s="254"/>
      <c r="D8" s="255" t="str">
        <f>'様式第１号（交付申請）'!D8</f>
        <v>岩手県盛岡市内丸10番1号</v>
      </c>
      <c r="E8" s="255"/>
      <c r="F8" s="11" t="s">
        <v>65</v>
      </c>
    </row>
    <row r="9" spans="1:6" ht="14.4">
      <c r="A9" s="256" t="s">
        <v>14</v>
      </c>
      <c r="B9" s="257"/>
      <c r="C9" s="5" t="s">
        <v>11</v>
      </c>
      <c r="D9" s="258" t="str">
        <f>'様式第１号（交付申請）'!D9</f>
        <v>岩手県長寿社会課株式会社</v>
      </c>
      <c r="E9" s="258"/>
      <c r="F9" s="11" t="s">
        <v>65</v>
      </c>
    </row>
    <row r="10" spans="1:6" ht="14.4">
      <c r="A10" s="256" t="s">
        <v>15</v>
      </c>
      <c r="B10" s="257"/>
      <c r="C10" s="5" t="s">
        <v>16</v>
      </c>
      <c r="D10" s="258" t="str">
        <f>'様式第１号（交付申請）'!D10</f>
        <v>代表取締役社長　岩手　太郎</v>
      </c>
      <c r="E10" s="258"/>
      <c r="F10" s="11" t="s">
        <v>65</v>
      </c>
    </row>
    <row r="11" spans="1:6" ht="14.4">
      <c r="A11" s="5"/>
      <c r="B11" s="10"/>
      <c r="C11" s="10"/>
      <c r="D11" s="10"/>
      <c r="E11" s="10"/>
    </row>
    <row r="12" spans="1:6" ht="14.4">
      <c r="A12" s="5"/>
      <c r="B12" s="10"/>
      <c r="C12" s="10"/>
      <c r="D12" s="10"/>
      <c r="E12" s="10"/>
    </row>
    <row r="13" spans="1:6" ht="18" customHeight="1">
      <c r="A13" s="259" t="s">
        <v>40</v>
      </c>
      <c r="B13" s="259"/>
      <c r="C13" s="259"/>
      <c r="D13" s="259"/>
      <c r="E13" s="259"/>
    </row>
    <row r="14" spans="1:6" ht="18" customHeight="1">
      <c r="A14" s="3"/>
      <c r="B14" s="255" t="s">
        <v>41</v>
      </c>
      <c r="C14" s="255"/>
      <c r="D14" s="255"/>
      <c r="E14" s="255"/>
      <c r="F14" s="11" t="s">
        <v>72</v>
      </c>
    </row>
    <row r="15" spans="1:6" ht="18" customHeight="1">
      <c r="A15" s="3"/>
      <c r="B15" s="255"/>
      <c r="C15" s="255"/>
      <c r="D15" s="255"/>
      <c r="E15" s="255"/>
    </row>
    <row r="16" spans="1:6" ht="18" customHeight="1">
      <c r="A16" s="5"/>
      <c r="B16" s="255"/>
      <c r="C16" s="255"/>
      <c r="D16" s="255"/>
      <c r="E16" s="255"/>
    </row>
    <row r="17" spans="1:6" s="10" customFormat="1" ht="14.4"/>
    <row r="18" spans="1:6" s="10" customFormat="1" ht="14.4">
      <c r="B18" s="14" t="s">
        <v>42</v>
      </c>
      <c r="C18" s="29">
        <f>MIN('様式第１号（交付申請）'!C17,'様式第2号（変更交付申請）'!C28)</f>
        <v>0</v>
      </c>
      <c r="D18" s="10" t="s">
        <v>20</v>
      </c>
      <c r="F18" s="10" t="s">
        <v>80</v>
      </c>
    </row>
    <row r="19" spans="1:6" s="10" customFormat="1" ht="14.4">
      <c r="B19" s="14" t="s">
        <v>43</v>
      </c>
      <c r="C19" s="29">
        <f>C18</f>
        <v>0</v>
      </c>
      <c r="D19" s="10" t="s">
        <v>20</v>
      </c>
      <c r="F19" s="10" t="s">
        <v>73</v>
      </c>
    </row>
    <row r="20" spans="1:6" s="10" customFormat="1" ht="14.4">
      <c r="B20" s="14"/>
    </row>
    <row r="21" spans="1:6" s="20" customFormat="1" ht="19.8">
      <c r="A21" s="270" t="s">
        <v>44</v>
      </c>
      <c r="B21" s="271"/>
    </row>
    <row r="22" spans="1:6" s="10" customFormat="1" ht="14.4">
      <c r="B22" s="21" t="s">
        <v>45</v>
      </c>
      <c r="C22" s="272"/>
      <c r="D22" s="263"/>
      <c r="F22" s="10" t="s">
        <v>74</v>
      </c>
    </row>
    <row r="23" spans="1:6" s="10" customFormat="1" ht="14.4">
      <c r="B23" s="22" t="s">
        <v>46</v>
      </c>
      <c r="C23" s="262" t="s">
        <v>49</v>
      </c>
      <c r="D23" s="263"/>
      <c r="F23" s="10" t="s">
        <v>75</v>
      </c>
    </row>
    <row r="24" spans="1:6" s="10" customFormat="1" ht="14.4">
      <c r="B24" s="21" t="s">
        <v>47</v>
      </c>
      <c r="C24" s="262"/>
      <c r="D24" s="263"/>
      <c r="F24" s="10" t="s">
        <v>76</v>
      </c>
    </row>
    <row r="25" spans="1:6" s="10" customFormat="1" ht="14.4">
      <c r="B25" s="264" t="s">
        <v>48</v>
      </c>
      <c r="C25" s="266"/>
      <c r="D25" s="267"/>
      <c r="F25" s="10" t="s">
        <v>78</v>
      </c>
    </row>
    <row r="26" spans="1:6" s="10" customFormat="1" ht="14.4">
      <c r="B26" s="265"/>
      <c r="C26" s="268"/>
      <c r="D26" s="269"/>
      <c r="F26" s="10" t="s">
        <v>77</v>
      </c>
    </row>
    <row r="27" spans="1:6" s="10" customFormat="1" ht="14.4"/>
    <row r="28" spans="1:6" s="10" customFormat="1" ht="14.4"/>
  </sheetData>
  <mergeCells count="17">
    <mergeCell ref="C24:D24"/>
    <mergeCell ref="B25:B26"/>
    <mergeCell ref="C25:D25"/>
    <mergeCell ref="C26:D26"/>
    <mergeCell ref="A21:B21"/>
    <mergeCell ref="C22:D22"/>
    <mergeCell ref="C23:D23"/>
    <mergeCell ref="A10:B10"/>
    <mergeCell ref="D10:E10"/>
    <mergeCell ref="A13:E13"/>
    <mergeCell ref="B14:E16"/>
    <mergeCell ref="A1:B1"/>
    <mergeCell ref="A6:B6"/>
    <mergeCell ref="B8:C8"/>
    <mergeCell ref="D8:E8"/>
    <mergeCell ref="A9:B9"/>
    <mergeCell ref="D9:E9"/>
  </mergeCells>
  <phoneticPr fontId="19"/>
  <pageMargins left="0.75" right="0.75" top="1" bottom="1" header="0.5" footer="0.5"/>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B6E66-3956-4648-B9AF-1E84254246B9}">
  <dimension ref="A1:F29"/>
  <sheetViews>
    <sheetView showGridLines="0" view="pageBreakPreview" topLeftCell="D9" zoomScaleNormal="100" zoomScaleSheetLayoutView="100" workbookViewId="0">
      <selection activeCell="C21" sqref="C21"/>
    </sheetView>
  </sheetViews>
  <sheetFormatPr defaultRowHeight="14.4"/>
  <cols>
    <col min="1" max="1" width="6.296875" style="10" customWidth="1"/>
    <col min="2" max="2" width="21.296875" style="10" customWidth="1"/>
    <col min="3" max="3" width="20.69921875" style="10" customWidth="1"/>
    <col min="4" max="4" width="17.09765625" style="10" customWidth="1"/>
    <col min="5" max="5" width="20.69921875" style="10" customWidth="1"/>
    <col min="6" max="16384" width="8.796875" style="10"/>
  </cols>
  <sheetData>
    <row r="1" spans="1:6">
      <c r="A1" s="252" t="s">
        <v>51</v>
      </c>
      <c r="B1" s="253"/>
    </row>
    <row r="2" spans="1:6">
      <c r="A2" s="5"/>
    </row>
    <row r="3" spans="1:6">
      <c r="E3" s="25" t="s">
        <v>57</v>
      </c>
      <c r="F3" s="11" t="s">
        <v>61</v>
      </c>
    </row>
    <row r="4" spans="1:6">
      <c r="E4" s="26">
        <v>46113</v>
      </c>
      <c r="F4" s="11" t="s">
        <v>70</v>
      </c>
    </row>
    <row r="5" spans="1:6">
      <c r="A5" s="12"/>
    </row>
    <row r="6" spans="1:6">
      <c r="A6" s="252" t="s">
        <v>17</v>
      </c>
      <c r="B6" s="253"/>
    </row>
    <row r="7" spans="1:6">
      <c r="A7" s="13"/>
    </row>
    <row r="8" spans="1:6" ht="18" customHeight="1">
      <c r="A8" s="4" t="s">
        <v>12</v>
      </c>
      <c r="B8" s="254" t="s">
        <v>13</v>
      </c>
      <c r="C8" s="254"/>
      <c r="D8" s="255" t="str">
        <f>'様式第１号（交付申請）'!D8</f>
        <v>岩手県盛岡市内丸10番1号</v>
      </c>
      <c r="E8" s="255"/>
      <c r="F8" s="11" t="s">
        <v>65</v>
      </c>
    </row>
    <row r="9" spans="1:6">
      <c r="A9" s="256" t="s">
        <v>14</v>
      </c>
      <c r="B9" s="257"/>
      <c r="C9" s="5" t="s">
        <v>11</v>
      </c>
      <c r="D9" s="258" t="str">
        <f>'様式第１号（交付申請）'!D9</f>
        <v>岩手県長寿社会課株式会社</v>
      </c>
      <c r="E9" s="258"/>
      <c r="F9" s="11" t="s">
        <v>65</v>
      </c>
    </row>
    <row r="10" spans="1:6">
      <c r="A10" s="256" t="s">
        <v>15</v>
      </c>
      <c r="B10" s="257"/>
      <c r="C10" s="5" t="s">
        <v>16</v>
      </c>
      <c r="D10" s="258" t="str">
        <f>'様式第１号（交付申請）'!D10</f>
        <v>代表取締役社長　岩手　太郎</v>
      </c>
      <c r="E10" s="258"/>
      <c r="F10" s="11" t="s">
        <v>65</v>
      </c>
    </row>
    <row r="11" spans="1:6">
      <c r="A11" s="5"/>
    </row>
    <row r="12" spans="1:6">
      <c r="A12" s="5"/>
    </row>
    <row r="13" spans="1:6" ht="18" customHeight="1">
      <c r="A13" s="259" t="s">
        <v>52</v>
      </c>
      <c r="B13" s="259"/>
      <c r="C13" s="259"/>
      <c r="D13" s="259"/>
      <c r="E13" s="259"/>
    </row>
    <row r="14" spans="1:6" ht="18" customHeight="1">
      <c r="A14" s="3"/>
      <c r="B14" s="255" t="s">
        <v>53</v>
      </c>
      <c r="C14" s="255"/>
      <c r="D14" s="255"/>
      <c r="E14" s="255"/>
      <c r="F14" s="11" t="s">
        <v>72</v>
      </c>
    </row>
    <row r="15" spans="1:6" ht="18" customHeight="1">
      <c r="A15" s="3"/>
      <c r="B15" s="255"/>
      <c r="C15" s="255"/>
      <c r="D15" s="255"/>
      <c r="E15" s="255"/>
    </row>
    <row r="16" spans="1:6" ht="18" customHeight="1">
      <c r="A16" s="3"/>
      <c r="B16" s="255"/>
      <c r="C16" s="255"/>
      <c r="D16" s="255"/>
      <c r="E16" s="255"/>
    </row>
    <row r="17" spans="1:6" ht="18" customHeight="1">
      <c r="A17" s="5"/>
      <c r="B17" s="255"/>
      <c r="C17" s="255"/>
      <c r="D17" s="255"/>
      <c r="E17" s="255"/>
    </row>
    <row r="18" spans="1:6">
      <c r="A18" s="261" t="s">
        <v>28</v>
      </c>
      <c r="B18" s="261"/>
      <c r="C18" s="261"/>
      <c r="D18" s="261"/>
      <c r="E18" s="261"/>
    </row>
    <row r="19" spans="1:6">
      <c r="B19" s="255" t="s">
        <v>54</v>
      </c>
      <c r="C19" s="255"/>
      <c r="D19" s="255"/>
      <c r="E19" s="255"/>
    </row>
    <row r="20" spans="1:6">
      <c r="B20" s="255"/>
      <c r="C20" s="255"/>
      <c r="D20" s="255"/>
      <c r="E20" s="255"/>
    </row>
    <row r="21" spans="1:6">
      <c r="B21" s="23" t="s">
        <v>42</v>
      </c>
      <c r="C21" s="30"/>
      <c r="D21" s="24" t="s">
        <v>20</v>
      </c>
      <c r="F21" s="10" t="s">
        <v>79</v>
      </c>
    </row>
    <row r="24" spans="1:6">
      <c r="B24" s="255" t="s">
        <v>55</v>
      </c>
      <c r="C24" s="255"/>
      <c r="D24" s="255"/>
      <c r="E24" s="255"/>
    </row>
    <row r="25" spans="1:6">
      <c r="B25" s="255"/>
      <c r="C25" s="255"/>
      <c r="D25" s="255"/>
      <c r="E25" s="255"/>
    </row>
    <row r="26" spans="1:6">
      <c r="B26" s="23" t="s">
        <v>42</v>
      </c>
      <c r="C26" s="31"/>
      <c r="D26" s="24" t="s">
        <v>20</v>
      </c>
      <c r="F26" s="10" t="s">
        <v>79</v>
      </c>
    </row>
    <row r="29" spans="1:6">
      <c r="B29" s="10" t="s">
        <v>56</v>
      </c>
    </row>
  </sheetData>
  <mergeCells count="13">
    <mergeCell ref="A18:E18"/>
    <mergeCell ref="B19:E20"/>
    <mergeCell ref="B24:E25"/>
    <mergeCell ref="A10:B10"/>
    <mergeCell ref="D10:E10"/>
    <mergeCell ref="A13:E13"/>
    <mergeCell ref="B14:E17"/>
    <mergeCell ref="A1:B1"/>
    <mergeCell ref="A6:B6"/>
    <mergeCell ref="B8:C8"/>
    <mergeCell ref="D8:E8"/>
    <mergeCell ref="A9:B9"/>
    <mergeCell ref="D9:E9"/>
  </mergeCells>
  <phoneticPr fontId="19"/>
  <pageMargins left="0.75" right="0.75" top="1" bottom="1" header="0.5" footer="0.5"/>
  <pageSetup paperSize="9" scale="9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C2D8F-B19F-4D35-8906-8BFF3D9EABA7}">
  <sheetPr>
    <pageSetUpPr fitToPage="1"/>
  </sheetPr>
  <dimension ref="A1:AT55"/>
  <sheetViews>
    <sheetView showGridLines="0" view="pageBreakPreview" zoomScaleNormal="100" zoomScaleSheetLayoutView="100" zoomScalePageLayoutView="85" workbookViewId="0">
      <selection activeCell="Y4" sqref="Y4"/>
    </sheetView>
  </sheetViews>
  <sheetFormatPr defaultColWidth="8.09765625" defaultRowHeight="13.2"/>
  <cols>
    <col min="1" max="1" width="3.3984375" style="34" customWidth="1"/>
    <col min="2" max="3" width="3.3984375" style="33" customWidth="1"/>
    <col min="4" max="10" width="2.3984375" style="34" customWidth="1"/>
    <col min="11" max="19" width="3.3984375" style="34" customWidth="1"/>
    <col min="20" max="23" width="5.09765625" style="34" customWidth="1"/>
    <col min="24" max="24" width="3.3984375" style="34" customWidth="1"/>
    <col min="25" max="26" width="3.3984375" style="33" customWidth="1"/>
    <col min="27" max="33" width="2.3984375" style="34" customWidth="1"/>
    <col min="34" max="42" width="3.3984375" style="34" customWidth="1"/>
    <col min="43" max="46" width="5.09765625" style="34" customWidth="1"/>
    <col min="47" max="16384" width="8.09765625" style="34"/>
  </cols>
  <sheetData>
    <row r="1" spans="1:46" ht="13.2" customHeight="1">
      <c r="A1" s="32" t="s">
        <v>82</v>
      </c>
      <c r="X1" s="32" t="s">
        <v>82</v>
      </c>
    </row>
    <row r="2" spans="1:46" ht="13.2" customHeight="1">
      <c r="A2" s="32"/>
      <c r="X2" s="32"/>
    </row>
    <row r="3" spans="1:46" ht="13.2" customHeight="1">
      <c r="A3" s="334" t="s">
        <v>83</v>
      </c>
      <c r="B3" s="334"/>
      <c r="C3" s="334"/>
      <c r="D3" s="334"/>
      <c r="E3" s="334"/>
      <c r="F3" s="334"/>
      <c r="G3" s="334"/>
      <c r="H3" s="334"/>
      <c r="I3" s="334"/>
      <c r="J3" s="334"/>
      <c r="K3" s="334"/>
      <c r="L3" s="334"/>
      <c r="M3" s="334"/>
      <c r="N3" s="334"/>
      <c r="O3" s="334"/>
      <c r="P3" s="334"/>
      <c r="Q3" s="334"/>
      <c r="R3" s="334"/>
      <c r="S3" s="334"/>
      <c r="T3" s="334"/>
      <c r="U3" s="334"/>
      <c r="V3" s="334"/>
      <c r="W3" s="334"/>
      <c r="X3" s="334" t="s">
        <v>83</v>
      </c>
      <c r="Y3" s="334"/>
      <c r="Z3" s="334"/>
      <c r="AA3" s="334"/>
      <c r="AB3" s="334"/>
      <c r="AC3" s="334"/>
      <c r="AD3" s="334"/>
      <c r="AE3" s="334"/>
      <c r="AF3" s="334"/>
      <c r="AG3" s="334"/>
      <c r="AH3" s="334"/>
      <c r="AI3" s="334"/>
      <c r="AJ3" s="334"/>
      <c r="AK3" s="334"/>
      <c r="AL3" s="334"/>
      <c r="AM3" s="334"/>
      <c r="AN3" s="334"/>
      <c r="AO3" s="334"/>
      <c r="AP3" s="334"/>
      <c r="AQ3" s="334"/>
      <c r="AR3" s="334"/>
      <c r="AS3" s="334"/>
      <c r="AT3" s="334"/>
    </row>
    <row r="4" spans="1:46" ht="13.2" customHeight="1">
      <c r="A4" s="35"/>
      <c r="B4" s="36"/>
      <c r="C4" s="36"/>
      <c r="X4" s="35"/>
      <c r="Y4" s="238" t="s">
        <v>268</v>
      </c>
      <c r="Z4" s="238"/>
      <c r="AA4" s="238"/>
      <c r="AB4" s="238"/>
      <c r="AC4" s="238"/>
      <c r="AD4" s="238"/>
      <c r="AE4" s="238"/>
      <c r="AF4" s="238"/>
      <c r="AG4" s="238"/>
      <c r="AH4" s="238"/>
      <c r="AI4" s="238"/>
      <c r="AJ4" s="238"/>
      <c r="AK4" s="238"/>
      <c r="AL4" s="238"/>
      <c r="AM4" s="238"/>
      <c r="AN4" s="238"/>
      <c r="AO4" s="238"/>
    </row>
    <row r="5" spans="1:46" ht="20.100000000000001" customHeight="1">
      <c r="A5" s="37" t="s">
        <v>84</v>
      </c>
      <c r="B5" s="37"/>
      <c r="C5" s="37"/>
      <c r="D5" s="37"/>
      <c r="E5" s="37"/>
      <c r="F5" s="37"/>
      <c r="G5" s="37"/>
      <c r="H5" s="37"/>
      <c r="I5" s="37"/>
      <c r="J5" s="37"/>
      <c r="K5" s="37"/>
      <c r="L5" s="37"/>
      <c r="M5" s="37"/>
      <c r="N5" s="37"/>
      <c r="O5" s="37"/>
      <c r="P5" s="37"/>
      <c r="Q5" s="37"/>
      <c r="R5" s="37"/>
      <c r="S5" s="37"/>
      <c r="T5" s="37"/>
      <c r="U5" s="37"/>
      <c r="V5" s="37"/>
      <c r="W5" s="37"/>
      <c r="X5" s="37" t="s">
        <v>84</v>
      </c>
      <c r="Y5" s="37"/>
      <c r="Z5" s="37"/>
      <c r="AA5" s="37"/>
      <c r="AB5" s="37"/>
      <c r="AC5" s="37"/>
      <c r="AD5" s="37"/>
      <c r="AE5" s="37"/>
      <c r="AF5" s="37"/>
      <c r="AG5" s="37"/>
      <c r="AH5" s="37"/>
      <c r="AI5" s="37"/>
      <c r="AJ5" s="37"/>
      <c r="AK5" s="37"/>
      <c r="AL5" s="37"/>
      <c r="AM5" s="37"/>
      <c r="AN5" s="37"/>
      <c r="AO5" s="37"/>
      <c r="AP5" s="37"/>
      <c r="AQ5" s="37"/>
      <c r="AR5" s="37"/>
      <c r="AS5" s="37"/>
      <c r="AT5" s="37"/>
    </row>
    <row r="6" spans="1:46" ht="20.100000000000001" customHeight="1">
      <c r="A6" s="328" t="s">
        <v>85</v>
      </c>
      <c r="B6" s="329"/>
      <c r="C6" s="329"/>
      <c r="D6" s="329"/>
      <c r="E6" s="329"/>
      <c r="F6" s="329"/>
      <c r="G6" s="329"/>
      <c r="H6" s="330"/>
      <c r="I6" s="331" t="str">
        <f>'様式第１号（交付申請）'!D9</f>
        <v>岩手県長寿社会課株式会社</v>
      </c>
      <c r="J6" s="332"/>
      <c r="K6" s="332"/>
      <c r="L6" s="332"/>
      <c r="M6" s="332"/>
      <c r="N6" s="332"/>
      <c r="O6" s="332"/>
      <c r="P6" s="332"/>
      <c r="Q6" s="332"/>
      <c r="R6" s="332"/>
      <c r="S6" s="332"/>
      <c r="T6" s="332"/>
      <c r="U6" s="332"/>
      <c r="V6" s="332"/>
      <c r="W6" s="333"/>
      <c r="X6" s="328" t="s">
        <v>85</v>
      </c>
      <c r="Y6" s="329"/>
      <c r="Z6" s="329"/>
      <c r="AA6" s="329"/>
      <c r="AB6" s="329"/>
      <c r="AC6" s="329"/>
      <c r="AD6" s="329"/>
      <c r="AE6" s="330"/>
      <c r="AF6" s="331" t="str">
        <f>'様式第１号（交付申請）'!D9</f>
        <v>岩手県長寿社会課株式会社</v>
      </c>
      <c r="AG6" s="332"/>
      <c r="AH6" s="332"/>
      <c r="AI6" s="332"/>
      <c r="AJ6" s="332"/>
      <c r="AK6" s="332"/>
      <c r="AL6" s="332"/>
      <c r="AM6" s="332"/>
      <c r="AN6" s="332"/>
      <c r="AO6" s="332"/>
      <c r="AP6" s="332"/>
      <c r="AQ6" s="332"/>
      <c r="AR6" s="332"/>
      <c r="AS6" s="332"/>
      <c r="AT6" s="333"/>
    </row>
    <row r="7" spans="1:46" ht="20.100000000000001" customHeight="1">
      <c r="A7" s="295" t="s">
        <v>86</v>
      </c>
      <c r="B7" s="296"/>
      <c r="C7" s="296"/>
      <c r="D7" s="296"/>
      <c r="E7" s="296"/>
      <c r="F7" s="296"/>
      <c r="G7" s="296"/>
      <c r="H7" s="297"/>
      <c r="I7" s="322" t="s">
        <v>87</v>
      </c>
      <c r="J7" s="322"/>
      <c r="K7" s="336"/>
      <c r="L7" s="336"/>
      <c r="M7" s="336"/>
      <c r="N7" s="336"/>
      <c r="O7" s="336"/>
      <c r="P7" s="337"/>
      <c r="Q7" s="322" t="s">
        <v>88</v>
      </c>
      <c r="R7" s="322"/>
      <c r="S7" s="336"/>
      <c r="T7" s="336"/>
      <c r="U7" s="336"/>
      <c r="V7" s="336"/>
      <c r="W7" s="337"/>
      <c r="X7" s="295" t="s">
        <v>86</v>
      </c>
      <c r="Y7" s="296"/>
      <c r="Z7" s="296"/>
      <c r="AA7" s="296"/>
      <c r="AB7" s="296"/>
      <c r="AC7" s="296"/>
      <c r="AD7" s="296"/>
      <c r="AE7" s="297"/>
      <c r="AF7" s="322" t="s">
        <v>87</v>
      </c>
      <c r="AG7" s="322"/>
      <c r="AH7" s="323"/>
      <c r="AI7" s="323"/>
      <c r="AJ7" s="323"/>
      <c r="AK7" s="323"/>
      <c r="AL7" s="323"/>
      <c r="AM7" s="324"/>
      <c r="AN7" s="322" t="s">
        <v>88</v>
      </c>
      <c r="AO7" s="322"/>
      <c r="AP7" s="323"/>
      <c r="AQ7" s="323"/>
      <c r="AR7" s="323"/>
      <c r="AS7" s="323"/>
      <c r="AT7" s="324"/>
    </row>
    <row r="8" spans="1:46" ht="20.100000000000001" customHeight="1">
      <c r="A8" s="301"/>
      <c r="B8" s="302"/>
      <c r="C8" s="302"/>
      <c r="D8" s="302"/>
      <c r="E8" s="302"/>
      <c r="F8" s="302"/>
      <c r="G8" s="302"/>
      <c r="H8" s="303"/>
      <c r="I8" s="335" t="s">
        <v>89</v>
      </c>
      <c r="J8" s="335"/>
      <c r="K8" s="336"/>
      <c r="L8" s="336"/>
      <c r="M8" s="336"/>
      <c r="N8" s="336"/>
      <c r="O8" s="336"/>
      <c r="P8" s="337"/>
      <c r="Q8" s="322" t="s">
        <v>90</v>
      </c>
      <c r="R8" s="322"/>
      <c r="S8" s="336"/>
      <c r="T8" s="336"/>
      <c r="U8" s="336"/>
      <c r="V8" s="336"/>
      <c r="W8" s="337"/>
      <c r="X8" s="301"/>
      <c r="Y8" s="302"/>
      <c r="Z8" s="302"/>
      <c r="AA8" s="302"/>
      <c r="AB8" s="302"/>
      <c r="AC8" s="302"/>
      <c r="AD8" s="302"/>
      <c r="AE8" s="303"/>
      <c r="AF8" s="335" t="s">
        <v>89</v>
      </c>
      <c r="AG8" s="335"/>
      <c r="AH8" s="323"/>
      <c r="AI8" s="323"/>
      <c r="AJ8" s="323"/>
      <c r="AK8" s="323"/>
      <c r="AL8" s="323"/>
      <c r="AM8" s="324"/>
      <c r="AN8" s="322" t="s">
        <v>90</v>
      </c>
      <c r="AO8" s="322"/>
      <c r="AP8" s="323"/>
      <c r="AQ8" s="323"/>
      <c r="AR8" s="323"/>
      <c r="AS8" s="323"/>
      <c r="AT8" s="324"/>
    </row>
    <row r="9" spans="1:46" ht="20.100000000000001" customHeight="1">
      <c r="A9" s="34" t="s">
        <v>91</v>
      </c>
      <c r="X9" s="34" t="s">
        <v>91</v>
      </c>
    </row>
    <row r="10" spans="1:46" ht="20.100000000000001" customHeight="1">
      <c r="A10" s="38" t="s">
        <v>92</v>
      </c>
      <c r="B10" s="39"/>
      <c r="C10" s="39"/>
      <c r="D10" s="40"/>
      <c r="E10" s="338"/>
      <c r="F10" s="339"/>
      <c r="G10" s="339"/>
      <c r="H10" s="339"/>
      <c r="I10" s="339"/>
      <c r="J10" s="340"/>
      <c r="K10" s="328" t="s">
        <v>93</v>
      </c>
      <c r="L10" s="329"/>
      <c r="M10" s="341"/>
      <c r="N10" s="341"/>
      <c r="O10" s="341"/>
      <c r="P10" s="341"/>
      <c r="Q10" s="341"/>
      <c r="R10" s="341"/>
      <c r="S10" s="341"/>
      <c r="T10" s="341"/>
      <c r="U10" s="341"/>
      <c r="V10" s="341"/>
      <c r="W10" s="341"/>
      <c r="X10" s="38" t="s">
        <v>92</v>
      </c>
      <c r="Y10" s="39"/>
      <c r="Z10" s="39"/>
      <c r="AA10" s="40"/>
      <c r="AB10" s="325"/>
      <c r="AC10" s="326"/>
      <c r="AD10" s="326"/>
      <c r="AE10" s="326"/>
      <c r="AF10" s="326"/>
      <c r="AG10" s="327"/>
      <c r="AH10" s="328" t="s">
        <v>93</v>
      </c>
      <c r="AI10" s="329"/>
      <c r="AJ10" s="304"/>
      <c r="AK10" s="304"/>
      <c r="AL10" s="304"/>
      <c r="AM10" s="304"/>
      <c r="AN10" s="304"/>
      <c r="AO10" s="304"/>
      <c r="AP10" s="304"/>
      <c r="AQ10" s="304"/>
      <c r="AR10" s="304"/>
      <c r="AS10" s="304"/>
      <c r="AT10" s="304"/>
    </row>
    <row r="11" spans="1:46" ht="20.100000000000001" customHeight="1">
      <c r="A11" s="328" t="s">
        <v>94</v>
      </c>
      <c r="B11" s="329"/>
      <c r="C11" s="329"/>
      <c r="D11" s="330"/>
      <c r="E11" s="331" t="s">
        <v>269</v>
      </c>
      <c r="F11" s="332"/>
      <c r="G11" s="332"/>
      <c r="H11" s="332"/>
      <c r="I11" s="332"/>
      <c r="J11" s="332"/>
      <c r="K11" s="332"/>
      <c r="L11" s="332"/>
      <c r="M11" s="332"/>
      <c r="N11" s="332"/>
      <c r="O11" s="332"/>
      <c r="P11" s="332"/>
      <c r="Q11" s="332"/>
      <c r="R11" s="332"/>
      <c r="S11" s="332"/>
      <c r="T11" s="332"/>
      <c r="U11" s="332"/>
      <c r="V11" s="332"/>
      <c r="W11" s="333"/>
      <c r="X11" s="328" t="s">
        <v>94</v>
      </c>
      <c r="Y11" s="329"/>
      <c r="Z11" s="329"/>
      <c r="AA11" s="330"/>
      <c r="AB11" s="331" t="s">
        <v>269</v>
      </c>
      <c r="AC11" s="332"/>
      <c r="AD11" s="332"/>
      <c r="AE11" s="332"/>
      <c r="AF11" s="332"/>
      <c r="AG11" s="332"/>
      <c r="AH11" s="332"/>
      <c r="AI11" s="332"/>
      <c r="AJ11" s="332"/>
      <c r="AK11" s="332"/>
      <c r="AL11" s="332"/>
      <c r="AM11" s="332"/>
      <c r="AN11" s="332"/>
      <c r="AO11" s="332"/>
      <c r="AP11" s="332"/>
      <c r="AQ11" s="332"/>
      <c r="AR11" s="332"/>
      <c r="AS11" s="332"/>
      <c r="AT11" s="333"/>
    </row>
    <row r="12" spans="1:46" ht="9.9" customHeight="1">
      <c r="A12" s="41"/>
      <c r="X12" s="41"/>
    </row>
    <row r="13" spans="1:46" ht="13.2" customHeight="1">
      <c r="A13" s="42" t="s">
        <v>95</v>
      </c>
      <c r="X13" s="42" t="s">
        <v>95</v>
      </c>
    </row>
    <row r="14" spans="1:46" s="43" customFormat="1" ht="30" customHeight="1">
      <c r="A14" s="295" t="s">
        <v>96</v>
      </c>
      <c r="B14" s="296"/>
      <c r="C14" s="296"/>
      <c r="D14" s="296"/>
      <c r="E14" s="296"/>
      <c r="F14" s="296"/>
      <c r="G14" s="296"/>
      <c r="H14" s="297"/>
      <c r="I14" s="306"/>
      <c r="J14" s="307"/>
      <c r="K14" s="307"/>
      <c r="L14" s="307"/>
      <c r="M14" s="307"/>
      <c r="N14" s="307"/>
      <c r="O14" s="307"/>
      <c r="P14" s="307"/>
      <c r="Q14" s="307"/>
      <c r="R14" s="307"/>
      <c r="S14" s="307"/>
      <c r="T14" s="307"/>
      <c r="U14" s="307"/>
      <c r="V14" s="307"/>
      <c r="W14" s="308"/>
      <c r="X14" s="295" t="s">
        <v>96</v>
      </c>
      <c r="Y14" s="296"/>
      <c r="Z14" s="296"/>
      <c r="AA14" s="296"/>
      <c r="AB14" s="296"/>
      <c r="AC14" s="296"/>
      <c r="AD14" s="296"/>
      <c r="AE14" s="297"/>
      <c r="AF14" s="306"/>
      <c r="AG14" s="307"/>
      <c r="AH14" s="307"/>
      <c r="AI14" s="307"/>
      <c r="AJ14" s="307"/>
      <c r="AK14" s="307"/>
      <c r="AL14" s="307"/>
      <c r="AM14" s="307"/>
      <c r="AN14" s="307"/>
      <c r="AO14" s="307"/>
      <c r="AP14" s="307"/>
      <c r="AQ14" s="307"/>
      <c r="AR14" s="307"/>
      <c r="AS14" s="307"/>
      <c r="AT14" s="308"/>
    </row>
    <row r="15" spans="1:46" s="43" customFormat="1" ht="20.100000000000001" customHeight="1">
      <c r="A15" s="298"/>
      <c r="B15" s="299"/>
      <c r="C15" s="299"/>
      <c r="D15" s="299"/>
      <c r="E15" s="299"/>
      <c r="F15" s="299"/>
      <c r="G15" s="299"/>
      <c r="H15" s="300"/>
      <c r="I15" s="309"/>
      <c r="J15" s="310"/>
      <c r="K15" s="310"/>
      <c r="L15" s="310"/>
      <c r="M15" s="310"/>
      <c r="N15" s="310"/>
      <c r="O15" s="310"/>
      <c r="P15" s="310"/>
      <c r="Q15" s="310"/>
      <c r="R15" s="310"/>
      <c r="S15" s="310"/>
      <c r="T15" s="310"/>
      <c r="U15" s="310"/>
      <c r="V15" s="310"/>
      <c r="W15" s="311"/>
      <c r="X15" s="298"/>
      <c r="Y15" s="299"/>
      <c r="Z15" s="299"/>
      <c r="AA15" s="299"/>
      <c r="AB15" s="299"/>
      <c r="AC15" s="299"/>
      <c r="AD15" s="299"/>
      <c r="AE15" s="300"/>
      <c r="AF15" s="309"/>
      <c r="AG15" s="310"/>
      <c r="AH15" s="310"/>
      <c r="AI15" s="310"/>
      <c r="AJ15" s="310"/>
      <c r="AK15" s="310"/>
      <c r="AL15" s="310"/>
      <c r="AM15" s="310"/>
      <c r="AN15" s="310"/>
      <c r="AO15" s="310"/>
      <c r="AP15" s="310"/>
      <c r="AQ15" s="310"/>
      <c r="AR15" s="310"/>
      <c r="AS15" s="310"/>
      <c r="AT15" s="311"/>
    </row>
    <row r="16" spans="1:46" s="43" customFormat="1" ht="20.100000000000001" customHeight="1">
      <c r="A16" s="301"/>
      <c r="B16" s="302"/>
      <c r="C16" s="302"/>
      <c r="D16" s="302"/>
      <c r="E16" s="302"/>
      <c r="F16" s="302"/>
      <c r="G16" s="302"/>
      <c r="H16" s="303"/>
      <c r="I16" s="312"/>
      <c r="J16" s="313"/>
      <c r="K16" s="313"/>
      <c r="L16" s="313"/>
      <c r="M16" s="313"/>
      <c r="N16" s="313"/>
      <c r="O16" s="313"/>
      <c r="P16" s="313"/>
      <c r="Q16" s="313"/>
      <c r="R16" s="313"/>
      <c r="S16" s="313"/>
      <c r="T16" s="313"/>
      <c r="U16" s="313"/>
      <c r="V16" s="313"/>
      <c r="W16" s="314"/>
      <c r="X16" s="301"/>
      <c r="Y16" s="302"/>
      <c r="Z16" s="302"/>
      <c r="AA16" s="302"/>
      <c r="AB16" s="302"/>
      <c r="AC16" s="302"/>
      <c r="AD16" s="302"/>
      <c r="AE16" s="303"/>
      <c r="AF16" s="312"/>
      <c r="AG16" s="313"/>
      <c r="AH16" s="313"/>
      <c r="AI16" s="313"/>
      <c r="AJ16" s="313"/>
      <c r="AK16" s="313"/>
      <c r="AL16" s="313"/>
      <c r="AM16" s="313"/>
      <c r="AN16" s="313"/>
      <c r="AO16" s="313"/>
      <c r="AP16" s="313"/>
      <c r="AQ16" s="313"/>
      <c r="AR16" s="313"/>
      <c r="AS16" s="313"/>
      <c r="AT16" s="314"/>
    </row>
    <row r="17" spans="1:46" s="43" customFormat="1" ht="20.100000000000001" customHeight="1">
      <c r="A17" s="315" t="s">
        <v>97</v>
      </c>
      <c r="B17" s="316"/>
      <c r="C17" s="316"/>
      <c r="D17" s="316"/>
      <c r="E17" s="316"/>
      <c r="F17" s="316"/>
      <c r="G17" s="316"/>
      <c r="H17" s="317"/>
      <c r="I17" s="318">
        <v>46113</v>
      </c>
      <c r="J17" s="319"/>
      <c r="K17" s="319"/>
      <c r="L17" s="319"/>
      <c r="M17" s="319"/>
      <c r="N17" s="319"/>
      <c r="O17" s="319"/>
      <c r="P17" s="319"/>
      <c r="Q17" s="39" t="s">
        <v>265</v>
      </c>
      <c r="R17" s="320">
        <v>46446</v>
      </c>
      <c r="S17" s="320"/>
      <c r="T17" s="320"/>
      <c r="U17" s="320"/>
      <c r="V17" s="320"/>
      <c r="W17" s="321"/>
      <c r="X17" s="315" t="s">
        <v>97</v>
      </c>
      <c r="Y17" s="316"/>
      <c r="Z17" s="316"/>
      <c r="AA17" s="316"/>
      <c r="AB17" s="316"/>
      <c r="AC17" s="316"/>
      <c r="AD17" s="316"/>
      <c r="AE17" s="317"/>
      <c r="AF17" s="318">
        <v>46113</v>
      </c>
      <c r="AG17" s="319"/>
      <c r="AH17" s="319"/>
      <c r="AI17" s="319"/>
      <c r="AJ17" s="319"/>
      <c r="AK17" s="319"/>
      <c r="AL17" s="319"/>
      <c r="AM17" s="319"/>
      <c r="AN17" s="39" t="s">
        <v>265</v>
      </c>
      <c r="AO17" s="320">
        <v>46143</v>
      </c>
      <c r="AP17" s="320"/>
      <c r="AQ17" s="320"/>
      <c r="AR17" s="320"/>
      <c r="AS17" s="320"/>
      <c r="AT17" s="321"/>
    </row>
    <row r="18" spans="1:46" s="43" customFormat="1" ht="20.100000000000001" customHeight="1">
      <c r="A18" s="295" t="s">
        <v>98</v>
      </c>
      <c r="B18" s="296"/>
      <c r="C18" s="296"/>
      <c r="D18" s="296"/>
      <c r="E18" s="296"/>
      <c r="F18" s="296"/>
      <c r="G18" s="296"/>
      <c r="H18" s="297"/>
      <c r="I18" s="304"/>
      <c r="J18" s="304"/>
      <c r="K18" s="304"/>
      <c r="L18" s="304"/>
      <c r="M18" s="304"/>
      <c r="N18" s="304"/>
      <c r="O18" s="304"/>
      <c r="P18" s="304"/>
      <c r="Q18" s="304"/>
      <c r="R18" s="304"/>
      <c r="S18" s="304"/>
      <c r="T18" s="304"/>
      <c r="U18" s="304"/>
      <c r="V18" s="304"/>
      <c r="W18" s="304"/>
      <c r="X18" s="295" t="s">
        <v>98</v>
      </c>
      <c r="Y18" s="296"/>
      <c r="Z18" s="296"/>
      <c r="AA18" s="296"/>
      <c r="AB18" s="296"/>
      <c r="AC18" s="296"/>
      <c r="AD18" s="296"/>
      <c r="AE18" s="297"/>
      <c r="AF18" s="304"/>
      <c r="AG18" s="304"/>
      <c r="AH18" s="304"/>
      <c r="AI18" s="304"/>
      <c r="AJ18" s="304"/>
      <c r="AK18" s="304"/>
      <c r="AL18" s="304"/>
      <c r="AM18" s="304"/>
      <c r="AN18" s="304"/>
      <c r="AO18" s="304"/>
      <c r="AP18" s="304"/>
      <c r="AQ18" s="304"/>
      <c r="AR18" s="304"/>
      <c r="AS18" s="304"/>
      <c r="AT18" s="304"/>
    </row>
    <row r="19" spans="1:46" s="43" customFormat="1" ht="20.100000000000001" customHeight="1">
      <c r="A19" s="298"/>
      <c r="B19" s="299"/>
      <c r="C19" s="299"/>
      <c r="D19" s="299"/>
      <c r="E19" s="299"/>
      <c r="F19" s="299"/>
      <c r="G19" s="299"/>
      <c r="H19" s="300"/>
      <c r="I19" s="304"/>
      <c r="J19" s="304"/>
      <c r="K19" s="304"/>
      <c r="L19" s="304"/>
      <c r="M19" s="304"/>
      <c r="N19" s="304"/>
      <c r="O19" s="304"/>
      <c r="P19" s="304"/>
      <c r="Q19" s="304"/>
      <c r="R19" s="304"/>
      <c r="S19" s="304"/>
      <c r="T19" s="304"/>
      <c r="U19" s="304"/>
      <c r="V19" s="304"/>
      <c r="W19" s="304"/>
      <c r="X19" s="298"/>
      <c r="Y19" s="299"/>
      <c r="Z19" s="299"/>
      <c r="AA19" s="299"/>
      <c r="AB19" s="299"/>
      <c r="AC19" s="299"/>
      <c r="AD19" s="299"/>
      <c r="AE19" s="300"/>
      <c r="AF19" s="304"/>
      <c r="AG19" s="304"/>
      <c r="AH19" s="304"/>
      <c r="AI19" s="304"/>
      <c r="AJ19" s="304"/>
      <c r="AK19" s="304"/>
      <c r="AL19" s="304"/>
      <c r="AM19" s="304"/>
      <c r="AN19" s="304"/>
      <c r="AO19" s="304"/>
      <c r="AP19" s="304"/>
      <c r="AQ19" s="304"/>
      <c r="AR19" s="304"/>
      <c r="AS19" s="304"/>
      <c r="AT19" s="304"/>
    </row>
    <row r="20" spans="1:46" s="43" customFormat="1" ht="20.100000000000001" customHeight="1">
      <c r="A20" s="301"/>
      <c r="B20" s="302"/>
      <c r="C20" s="302"/>
      <c r="D20" s="302"/>
      <c r="E20" s="302"/>
      <c r="F20" s="302"/>
      <c r="G20" s="302"/>
      <c r="H20" s="303"/>
      <c r="I20" s="304"/>
      <c r="J20" s="304"/>
      <c r="K20" s="304"/>
      <c r="L20" s="304"/>
      <c r="M20" s="304"/>
      <c r="N20" s="304"/>
      <c r="O20" s="304"/>
      <c r="P20" s="304"/>
      <c r="Q20" s="304"/>
      <c r="R20" s="304"/>
      <c r="S20" s="304"/>
      <c r="T20" s="304"/>
      <c r="U20" s="304"/>
      <c r="V20" s="304"/>
      <c r="W20" s="304"/>
      <c r="X20" s="301"/>
      <c r="Y20" s="302"/>
      <c r="Z20" s="302"/>
      <c r="AA20" s="302"/>
      <c r="AB20" s="302"/>
      <c r="AC20" s="302"/>
      <c r="AD20" s="302"/>
      <c r="AE20" s="303"/>
      <c r="AF20" s="304"/>
      <c r="AG20" s="304"/>
      <c r="AH20" s="304"/>
      <c r="AI20" s="304"/>
      <c r="AJ20" s="304"/>
      <c r="AK20" s="304"/>
      <c r="AL20" s="304"/>
      <c r="AM20" s="304"/>
      <c r="AN20" s="304"/>
      <c r="AO20" s="304"/>
      <c r="AP20" s="304"/>
      <c r="AQ20" s="304"/>
      <c r="AR20" s="304"/>
      <c r="AS20" s="304"/>
      <c r="AT20" s="304"/>
    </row>
    <row r="21" spans="1:46" s="43" customFormat="1" ht="20.100000000000001" customHeight="1">
      <c r="A21" s="295" t="s">
        <v>99</v>
      </c>
      <c r="B21" s="296"/>
      <c r="C21" s="296"/>
      <c r="D21" s="296"/>
      <c r="E21" s="296"/>
      <c r="F21" s="296"/>
      <c r="G21" s="296"/>
      <c r="H21" s="297"/>
      <c r="I21" s="304"/>
      <c r="J21" s="304"/>
      <c r="K21" s="304"/>
      <c r="L21" s="304"/>
      <c r="M21" s="304"/>
      <c r="N21" s="304"/>
      <c r="O21" s="304"/>
      <c r="P21" s="304"/>
      <c r="Q21" s="304"/>
      <c r="R21" s="304"/>
      <c r="S21" s="304"/>
      <c r="T21" s="304"/>
      <c r="U21" s="304"/>
      <c r="V21" s="304"/>
      <c r="W21" s="304"/>
      <c r="X21" s="295" t="s">
        <v>99</v>
      </c>
      <c r="Y21" s="296"/>
      <c r="Z21" s="296"/>
      <c r="AA21" s="296"/>
      <c r="AB21" s="296"/>
      <c r="AC21" s="296"/>
      <c r="AD21" s="296"/>
      <c r="AE21" s="297"/>
      <c r="AF21" s="304"/>
      <c r="AG21" s="304"/>
      <c r="AH21" s="304"/>
      <c r="AI21" s="304"/>
      <c r="AJ21" s="304"/>
      <c r="AK21" s="304"/>
      <c r="AL21" s="304"/>
      <c r="AM21" s="304"/>
      <c r="AN21" s="304"/>
      <c r="AO21" s="304"/>
      <c r="AP21" s="304"/>
      <c r="AQ21" s="304"/>
      <c r="AR21" s="304"/>
      <c r="AS21" s="304"/>
      <c r="AT21" s="304"/>
    </row>
    <row r="22" spans="1:46" s="43" customFormat="1" ht="20.100000000000001" customHeight="1">
      <c r="A22" s="298"/>
      <c r="B22" s="299"/>
      <c r="C22" s="299"/>
      <c r="D22" s="299"/>
      <c r="E22" s="299"/>
      <c r="F22" s="299"/>
      <c r="G22" s="299"/>
      <c r="H22" s="300"/>
      <c r="I22" s="304"/>
      <c r="J22" s="304"/>
      <c r="K22" s="304"/>
      <c r="L22" s="304"/>
      <c r="M22" s="304"/>
      <c r="N22" s="304"/>
      <c r="O22" s="304"/>
      <c r="P22" s="304"/>
      <c r="Q22" s="304"/>
      <c r="R22" s="304"/>
      <c r="S22" s="304"/>
      <c r="T22" s="304"/>
      <c r="U22" s="304"/>
      <c r="V22" s="304"/>
      <c r="W22" s="304"/>
      <c r="X22" s="298"/>
      <c r="Y22" s="299"/>
      <c r="Z22" s="299"/>
      <c r="AA22" s="299"/>
      <c r="AB22" s="299"/>
      <c r="AC22" s="299"/>
      <c r="AD22" s="299"/>
      <c r="AE22" s="300"/>
      <c r="AF22" s="304"/>
      <c r="AG22" s="304"/>
      <c r="AH22" s="304"/>
      <c r="AI22" s="304"/>
      <c r="AJ22" s="304"/>
      <c r="AK22" s="304"/>
      <c r="AL22" s="304"/>
      <c r="AM22" s="304"/>
      <c r="AN22" s="304"/>
      <c r="AO22" s="304"/>
      <c r="AP22" s="304"/>
      <c r="AQ22" s="304"/>
      <c r="AR22" s="304"/>
      <c r="AS22" s="304"/>
      <c r="AT22" s="304"/>
    </row>
    <row r="23" spans="1:46" s="43" customFormat="1" ht="20.100000000000001" customHeight="1">
      <c r="A23" s="301"/>
      <c r="B23" s="302"/>
      <c r="C23" s="302"/>
      <c r="D23" s="302"/>
      <c r="E23" s="302"/>
      <c r="F23" s="302"/>
      <c r="G23" s="302"/>
      <c r="H23" s="303"/>
      <c r="I23" s="304"/>
      <c r="J23" s="304"/>
      <c r="K23" s="304"/>
      <c r="L23" s="304"/>
      <c r="M23" s="304"/>
      <c r="N23" s="304"/>
      <c r="O23" s="304"/>
      <c r="P23" s="304"/>
      <c r="Q23" s="304"/>
      <c r="R23" s="304"/>
      <c r="S23" s="304"/>
      <c r="T23" s="304"/>
      <c r="U23" s="304"/>
      <c r="V23" s="304"/>
      <c r="W23" s="304"/>
      <c r="X23" s="301"/>
      <c r="Y23" s="302"/>
      <c r="Z23" s="302"/>
      <c r="AA23" s="302"/>
      <c r="AB23" s="302"/>
      <c r="AC23" s="302"/>
      <c r="AD23" s="302"/>
      <c r="AE23" s="303"/>
      <c r="AF23" s="304"/>
      <c r="AG23" s="304"/>
      <c r="AH23" s="304"/>
      <c r="AI23" s="304"/>
      <c r="AJ23" s="304"/>
      <c r="AK23" s="304"/>
      <c r="AL23" s="304"/>
      <c r="AM23" s="304"/>
      <c r="AN23" s="304"/>
      <c r="AO23" s="304"/>
      <c r="AP23" s="304"/>
      <c r="AQ23" s="304"/>
      <c r="AR23" s="304"/>
      <c r="AS23" s="304"/>
      <c r="AT23" s="304"/>
    </row>
    <row r="24" spans="1:46" s="43" customFormat="1" ht="20.100000000000001" customHeight="1">
      <c r="A24" s="295" t="s">
        <v>100</v>
      </c>
      <c r="B24" s="296"/>
      <c r="C24" s="296"/>
      <c r="D24" s="296"/>
      <c r="E24" s="296"/>
      <c r="F24" s="296"/>
      <c r="G24" s="296"/>
      <c r="H24" s="297"/>
      <c r="I24" s="304"/>
      <c r="J24" s="304"/>
      <c r="K24" s="304"/>
      <c r="L24" s="304"/>
      <c r="M24" s="304"/>
      <c r="N24" s="304"/>
      <c r="O24" s="304"/>
      <c r="P24" s="304"/>
      <c r="Q24" s="304"/>
      <c r="R24" s="304"/>
      <c r="S24" s="304"/>
      <c r="T24" s="304"/>
      <c r="U24" s="304"/>
      <c r="V24" s="304"/>
      <c r="W24" s="304"/>
      <c r="X24" s="295" t="s">
        <v>100</v>
      </c>
      <c r="Y24" s="296"/>
      <c r="Z24" s="296"/>
      <c r="AA24" s="296"/>
      <c r="AB24" s="296"/>
      <c r="AC24" s="296"/>
      <c r="AD24" s="296"/>
      <c r="AE24" s="297"/>
      <c r="AF24" s="304"/>
      <c r="AG24" s="304"/>
      <c r="AH24" s="304"/>
      <c r="AI24" s="304"/>
      <c r="AJ24" s="304"/>
      <c r="AK24" s="304"/>
      <c r="AL24" s="304"/>
      <c r="AM24" s="304"/>
      <c r="AN24" s="304"/>
      <c r="AO24" s="304"/>
      <c r="AP24" s="304"/>
      <c r="AQ24" s="304"/>
      <c r="AR24" s="304"/>
      <c r="AS24" s="304"/>
      <c r="AT24" s="304"/>
    </row>
    <row r="25" spans="1:46" s="43" customFormat="1" ht="20.100000000000001" customHeight="1">
      <c r="A25" s="298"/>
      <c r="B25" s="299"/>
      <c r="C25" s="299"/>
      <c r="D25" s="299"/>
      <c r="E25" s="299"/>
      <c r="F25" s="299"/>
      <c r="G25" s="299"/>
      <c r="H25" s="300"/>
      <c r="I25" s="304"/>
      <c r="J25" s="304"/>
      <c r="K25" s="304"/>
      <c r="L25" s="304"/>
      <c r="M25" s="304"/>
      <c r="N25" s="304"/>
      <c r="O25" s="304"/>
      <c r="P25" s="304"/>
      <c r="Q25" s="304"/>
      <c r="R25" s="304"/>
      <c r="S25" s="304"/>
      <c r="T25" s="304"/>
      <c r="U25" s="304"/>
      <c r="V25" s="304"/>
      <c r="W25" s="304"/>
      <c r="X25" s="298"/>
      <c r="Y25" s="299"/>
      <c r="Z25" s="299"/>
      <c r="AA25" s="299"/>
      <c r="AB25" s="299"/>
      <c r="AC25" s="299"/>
      <c r="AD25" s="299"/>
      <c r="AE25" s="300"/>
      <c r="AF25" s="304"/>
      <c r="AG25" s="304"/>
      <c r="AH25" s="304"/>
      <c r="AI25" s="304"/>
      <c r="AJ25" s="304"/>
      <c r="AK25" s="304"/>
      <c r="AL25" s="304"/>
      <c r="AM25" s="304"/>
      <c r="AN25" s="304"/>
      <c r="AO25" s="304"/>
      <c r="AP25" s="304"/>
      <c r="AQ25" s="304"/>
      <c r="AR25" s="304"/>
      <c r="AS25" s="304"/>
      <c r="AT25" s="304"/>
    </row>
    <row r="26" spans="1:46" s="43" customFormat="1" ht="20.100000000000001" customHeight="1">
      <c r="A26" s="301"/>
      <c r="B26" s="302"/>
      <c r="C26" s="302"/>
      <c r="D26" s="302"/>
      <c r="E26" s="302"/>
      <c r="F26" s="302"/>
      <c r="G26" s="302"/>
      <c r="H26" s="303"/>
      <c r="I26" s="304"/>
      <c r="J26" s="304"/>
      <c r="K26" s="304"/>
      <c r="L26" s="304"/>
      <c r="M26" s="304"/>
      <c r="N26" s="304"/>
      <c r="O26" s="304"/>
      <c r="P26" s="304"/>
      <c r="Q26" s="304"/>
      <c r="R26" s="304"/>
      <c r="S26" s="304"/>
      <c r="T26" s="304"/>
      <c r="U26" s="304"/>
      <c r="V26" s="304"/>
      <c r="W26" s="304"/>
      <c r="X26" s="301"/>
      <c r="Y26" s="302"/>
      <c r="Z26" s="302"/>
      <c r="AA26" s="302"/>
      <c r="AB26" s="302"/>
      <c r="AC26" s="302"/>
      <c r="AD26" s="302"/>
      <c r="AE26" s="303"/>
      <c r="AF26" s="304"/>
      <c r="AG26" s="304"/>
      <c r="AH26" s="304"/>
      <c r="AI26" s="304"/>
      <c r="AJ26" s="304"/>
      <c r="AK26" s="304"/>
      <c r="AL26" s="304"/>
      <c r="AM26" s="304"/>
      <c r="AN26" s="304"/>
      <c r="AO26" s="304"/>
      <c r="AP26" s="304"/>
      <c r="AQ26" s="304"/>
      <c r="AR26" s="304"/>
      <c r="AS26" s="304"/>
      <c r="AT26" s="304"/>
    </row>
    <row r="27" spans="1:46" s="43" customFormat="1" ht="15" customHeight="1">
      <c r="A27" s="44" t="s">
        <v>101</v>
      </c>
      <c r="B27" s="42"/>
      <c r="C27" s="33"/>
      <c r="D27" s="33"/>
      <c r="E27" s="34"/>
      <c r="F27" s="34"/>
      <c r="G27" s="34"/>
      <c r="H27" s="34"/>
      <c r="I27" s="34"/>
      <c r="J27" s="34"/>
      <c r="K27" s="34"/>
      <c r="L27" s="34"/>
      <c r="M27" s="34"/>
      <c r="N27" s="34"/>
      <c r="O27" s="34"/>
      <c r="P27" s="34"/>
      <c r="Q27" s="34"/>
      <c r="R27" s="34"/>
      <c r="S27" s="34"/>
      <c r="T27" s="34"/>
      <c r="U27" s="34"/>
      <c r="V27" s="34"/>
      <c r="W27" s="34"/>
      <c r="X27" s="44" t="s">
        <v>101</v>
      </c>
      <c r="Y27" s="42"/>
      <c r="Z27" s="33"/>
      <c r="AA27" s="33"/>
      <c r="AB27" s="34"/>
      <c r="AC27" s="34"/>
      <c r="AD27" s="34"/>
      <c r="AE27" s="34"/>
      <c r="AF27" s="34"/>
      <c r="AG27" s="34"/>
      <c r="AH27" s="34"/>
      <c r="AI27" s="34"/>
      <c r="AJ27" s="34"/>
      <c r="AK27" s="34"/>
      <c r="AL27" s="34"/>
      <c r="AM27" s="34"/>
      <c r="AN27" s="34"/>
      <c r="AO27" s="34"/>
      <c r="AP27" s="34"/>
      <c r="AQ27" s="34"/>
      <c r="AR27" s="34"/>
      <c r="AS27" s="34"/>
      <c r="AT27" s="34"/>
    </row>
    <row r="28" spans="1:46" s="43" customFormat="1" ht="15" customHeight="1">
      <c r="A28" s="44" t="s">
        <v>102</v>
      </c>
      <c r="B28" s="42"/>
      <c r="C28" s="33"/>
      <c r="D28" s="33"/>
      <c r="E28" s="34"/>
      <c r="F28" s="34"/>
      <c r="G28" s="34"/>
      <c r="H28" s="34"/>
      <c r="I28" s="34"/>
      <c r="J28" s="34"/>
      <c r="K28" s="34"/>
      <c r="L28" s="34"/>
      <c r="M28" s="34"/>
      <c r="N28" s="34"/>
      <c r="O28" s="34"/>
      <c r="P28" s="34"/>
      <c r="Q28" s="34"/>
      <c r="R28" s="34"/>
      <c r="S28" s="34"/>
      <c r="T28" s="34"/>
      <c r="U28" s="34"/>
      <c r="V28" s="34"/>
      <c r="W28" s="34"/>
      <c r="X28" s="44" t="s">
        <v>102</v>
      </c>
      <c r="Y28" s="42"/>
      <c r="Z28" s="33"/>
      <c r="AA28" s="33"/>
      <c r="AB28" s="34"/>
      <c r="AC28" s="34"/>
      <c r="AD28" s="34"/>
      <c r="AE28" s="34"/>
      <c r="AF28" s="34"/>
      <c r="AG28" s="34"/>
      <c r="AH28" s="34"/>
      <c r="AI28" s="34"/>
      <c r="AJ28" s="34"/>
      <c r="AK28" s="34"/>
      <c r="AL28" s="34"/>
      <c r="AM28" s="34"/>
      <c r="AN28" s="34"/>
      <c r="AO28" s="34"/>
      <c r="AP28" s="34"/>
      <c r="AQ28" s="34"/>
      <c r="AR28" s="34"/>
      <c r="AS28" s="34"/>
      <c r="AT28" s="34"/>
    </row>
    <row r="29" spans="1:46" s="43" customFormat="1" ht="9.9" customHeight="1">
      <c r="A29" s="41"/>
      <c r="B29" s="33"/>
      <c r="C29" s="33"/>
      <c r="D29" s="33"/>
      <c r="E29" s="34"/>
      <c r="F29" s="34"/>
      <c r="G29" s="34"/>
      <c r="H29" s="34"/>
      <c r="I29" s="34"/>
      <c r="J29" s="34"/>
      <c r="K29" s="34"/>
      <c r="L29" s="34"/>
      <c r="M29" s="34"/>
      <c r="N29" s="34"/>
      <c r="O29" s="34"/>
      <c r="P29" s="34"/>
      <c r="Q29" s="34"/>
      <c r="R29" s="34"/>
      <c r="S29" s="34"/>
      <c r="T29" s="34"/>
      <c r="U29" s="34"/>
      <c r="V29" s="34"/>
      <c r="W29" s="34"/>
      <c r="X29" s="41"/>
      <c r="Y29" s="33"/>
      <c r="Z29" s="33"/>
      <c r="AA29" s="33"/>
      <c r="AB29" s="34"/>
      <c r="AC29" s="34"/>
      <c r="AD29" s="34"/>
      <c r="AE29" s="34"/>
      <c r="AF29" s="34"/>
      <c r="AG29" s="34"/>
      <c r="AH29" s="34"/>
      <c r="AI29" s="34"/>
      <c r="AJ29" s="34"/>
      <c r="AK29" s="34"/>
      <c r="AL29" s="34"/>
      <c r="AM29" s="34"/>
      <c r="AN29" s="34"/>
      <c r="AO29" s="34"/>
      <c r="AP29" s="34"/>
      <c r="AQ29" s="34"/>
      <c r="AR29" s="34"/>
      <c r="AS29" s="34"/>
      <c r="AT29" s="34"/>
    </row>
    <row r="30" spans="1:46" s="43" customFormat="1" ht="20.100000000000001" customHeight="1">
      <c r="A30" s="43" t="s">
        <v>103</v>
      </c>
      <c r="J30" s="45"/>
      <c r="W30" s="45" t="s">
        <v>104</v>
      </c>
      <c r="X30" s="43" t="s">
        <v>103</v>
      </c>
      <c r="AG30" s="45"/>
      <c r="AT30" s="45" t="s">
        <v>104</v>
      </c>
    </row>
    <row r="31" spans="1:46" s="43" customFormat="1" ht="30" customHeight="1">
      <c r="A31" s="282" t="s">
        <v>105</v>
      </c>
      <c r="B31" s="282"/>
      <c r="C31" s="273"/>
      <c r="D31" s="305" t="s">
        <v>106</v>
      </c>
      <c r="E31" s="274"/>
      <c r="F31" s="274"/>
      <c r="G31" s="274"/>
      <c r="H31" s="274"/>
      <c r="I31" s="274"/>
      <c r="J31" s="275"/>
      <c r="K31" s="282" t="s">
        <v>107</v>
      </c>
      <c r="L31" s="282"/>
      <c r="M31" s="282"/>
      <c r="N31" s="282"/>
      <c r="O31" s="282"/>
      <c r="P31" s="282"/>
      <c r="Q31" s="282"/>
      <c r="R31" s="282"/>
      <c r="S31" s="282"/>
      <c r="T31" s="282" t="s">
        <v>108</v>
      </c>
      <c r="U31" s="282"/>
      <c r="V31" s="282"/>
      <c r="W31" s="282"/>
      <c r="X31" s="282" t="s">
        <v>105</v>
      </c>
      <c r="Y31" s="282"/>
      <c r="Z31" s="273"/>
      <c r="AA31" s="305" t="s">
        <v>106</v>
      </c>
      <c r="AB31" s="274"/>
      <c r="AC31" s="274"/>
      <c r="AD31" s="274"/>
      <c r="AE31" s="274"/>
      <c r="AF31" s="274"/>
      <c r="AG31" s="275"/>
      <c r="AH31" s="282" t="s">
        <v>107</v>
      </c>
      <c r="AI31" s="282"/>
      <c r="AJ31" s="282"/>
      <c r="AK31" s="282"/>
      <c r="AL31" s="282"/>
      <c r="AM31" s="282"/>
      <c r="AN31" s="282"/>
      <c r="AO31" s="282"/>
      <c r="AP31" s="282"/>
      <c r="AQ31" s="282" t="s">
        <v>108</v>
      </c>
      <c r="AR31" s="282"/>
      <c r="AS31" s="282"/>
      <c r="AT31" s="282"/>
    </row>
    <row r="32" spans="1:46" s="43" customFormat="1" ht="20.100000000000001" customHeight="1">
      <c r="A32" s="289" t="s">
        <v>109</v>
      </c>
      <c r="B32" s="290"/>
      <c r="C32" s="291"/>
      <c r="D32" s="286"/>
      <c r="E32" s="287"/>
      <c r="F32" s="287"/>
      <c r="G32" s="287"/>
      <c r="H32" s="287"/>
      <c r="I32" s="287"/>
      <c r="J32" s="288"/>
      <c r="K32" s="286"/>
      <c r="L32" s="287"/>
      <c r="M32" s="287"/>
      <c r="N32" s="287"/>
      <c r="O32" s="287"/>
      <c r="P32" s="287"/>
      <c r="Q32" s="287"/>
      <c r="R32" s="287"/>
      <c r="S32" s="288"/>
      <c r="T32" s="276"/>
      <c r="U32" s="277"/>
      <c r="V32" s="277"/>
      <c r="W32" s="278"/>
      <c r="X32" s="289" t="s">
        <v>109</v>
      </c>
      <c r="Y32" s="290"/>
      <c r="Z32" s="291"/>
      <c r="AA32" s="286"/>
      <c r="AB32" s="287"/>
      <c r="AC32" s="287"/>
      <c r="AD32" s="287"/>
      <c r="AE32" s="287"/>
      <c r="AF32" s="287"/>
      <c r="AG32" s="288"/>
      <c r="AH32" s="286"/>
      <c r="AI32" s="287"/>
      <c r="AJ32" s="287"/>
      <c r="AK32" s="287"/>
      <c r="AL32" s="287"/>
      <c r="AM32" s="287"/>
      <c r="AN32" s="287"/>
      <c r="AO32" s="287"/>
      <c r="AP32" s="288"/>
      <c r="AQ32" s="276"/>
      <c r="AR32" s="277"/>
      <c r="AS32" s="277"/>
      <c r="AT32" s="278"/>
    </row>
    <row r="33" spans="1:46" s="43" customFormat="1" ht="20.100000000000001" customHeight="1">
      <c r="A33" s="289" t="s">
        <v>110</v>
      </c>
      <c r="B33" s="290"/>
      <c r="C33" s="291"/>
      <c r="D33" s="286"/>
      <c r="E33" s="287"/>
      <c r="F33" s="287"/>
      <c r="G33" s="287"/>
      <c r="H33" s="287"/>
      <c r="I33" s="287"/>
      <c r="J33" s="288"/>
      <c r="K33" s="286"/>
      <c r="L33" s="287"/>
      <c r="M33" s="287"/>
      <c r="N33" s="287"/>
      <c r="O33" s="287"/>
      <c r="P33" s="287"/>
      <c r="Q33" s="287"/>
      <c r="R33" s="287"/>
      <c r="S33" s="288"/>
      <c r="T33" s="276"/>
      <c r="U33" s="277"/>
      <c r="V33" s="277"/>
      <c r="W33" s="278"/>
      <c r="X33" s="289" t="s">
        <v>110</v>
      </c>
      <c r="Y33" s="290"/>
      <c r="Z33" s="291"/>
      <c r="AA33" s="286"/>
      <c r="AB33" s="287"/>
      <c r="AC33" s="287"/>
      <c r="AD33" s="287"/>
      <c r="AE33" s="287"/>
      <c r="AF33" s="287"/>
      <c r="AG33" s="288"/>
      <c r="AH33" s="286"/>
      <c r="AI33" s="287"/>
      <c r="AJ33" s="287"/>
      <c r="AK33" s="287"/>
      <c r="AL33" s="287"/>
      <c r="AM33" s="287"/>
      <c r="AN33" s="287"/>
      <c r="AO33" s="287"/>
      <c r="AP33" s="288"/>
      <c r="AQ33" s="276"/>
      <c r="AR33" s="277"/>
      <c r="AS33" s="277"/>
      <c r="AT33" s="278"/>
    </row>
    <row r="34" spans="1:46" ht="20.100000000000001" customHeight="1">
      <c r="A34" s="289" t="s">
        <v>111</v>
      </c>
      <c r="B34" s="290"/>
      <c r="C34" s="291"/>
      <c r="D34" s="286"/>
      <c r="E34" s="287"/>
      <c r="F34" s="287"/>
      <c r="G34" s="287"/>
      <c r="H34" s="287"/>
      <c r="I34" s="287"/>
      <c r="J34" s="288"/>
      <c r="K34" s="286"/>
      <c r="L34" s="287"/>
      <c r="M34" s="287"/>
      <c r="N34" s="287"/>
      <c r="O34" s="287"/>
      <c r="P34" s="287"/>
      <c r="Q34" s="287"/>
      <c r="R34" s="287"/>
      <c r="S34" s="288"/>
      <c r="T34" s="276"/>
      <c r="U34" s="277"/>
      <c r="V34" s="277"/>
      <c r="W34" s="278"/>
      <c r="X34" s="289" t="s">
        <v>111</v>
      </c>
      <c r="Y34" s="290"/>
      <c r="Z34" s="291"/>
      <c r="AA34" s="286"/>
      <c r="AB34" s="287"/>
      <c r="AC34" s="287"/>
      <c r="AD34" s="287"/>
      <c r="AE34" s="287"/>
      <c r="AF34" s="287"/>
      <c r="AG34" s="288"/>
      <c r="AH34" s="286"/>
      <c r="AI34" s="287"/>
      <c r="AJ34" s="287"/>
      <c r="AK34" s="287"/>
      <c r="AL34" s="287"/>
      <c r="AM34" s="287"/>
      <c r="AN34" s="287"/>
      <c r="AO34" s="287"/>
      <c r="AP34" s="288"/>
      <c r="AQ34" s="276"/>
      <c r="AR34" s="277"/>
      <c r="AS34" s="277"/>
      <c r="AT34" s="278"/>
    </row>
    <row r="35" spans="1:46" ht="20.100000000000001" customHeight="1">
      <c r="A35" s="292" t="s">
        <v>112</v>
      </c>
      <c r="B35" s="293"/>
      <c r="C35" s="294"/>
      <c r="D35" s="286"/>
      <c r="E35" s="287"/>
      <c r="F35" s="287"/>
      <c r="G35" s="287"/>
      <c r="H35" s="287"/>
      <c r="I35" s="287"/>
      <c r="J35" s="288"/>
      <c r="K35" s="286"/>
      <c r="L35" s="287"/>
      <c r="M35" s="287"/>
      <c r="N35" s="287"/>
      <c r="O35" s="287"/>
      <c r="P35" s="287"/>
      <c r="Q35" s="287"/>
      <c r="R35" s="287"/>
      <c r="S35" s="288"/>
      <c r="T35" s="276"/>
      <c r="U35" s="277"/>
      <c r="V35" s="277"/>
      <c r="W35" s="278"/>
      <c r="X35" s="292" t="s">
        <v>112</v>
      </c>
      <c r="Y35" s="293"/>
      <c r="Z35" s="294"/>
      <c r="AA35" s="286"/>
      <c r="AB35" s="287"/>
      <c r="AC35" s="287"/>
      <c r="AD35" s="287"/>
      <c r="AE35" s="287"/>
      <c r="AF35" s="287"/>
      <c r="AG35" s="288"/>
      <c r="AH35" s="286"/>
      <c r="AI35" s="287"/>
      <c r="AJ35" s="287"/>
      <c r="AK35" s="287"/>
      <c r="AL35" s="287"/>
      <c r="AM35" s="287"/>
      <c r="AN35" s="287"/>
      <c r="AO35" s="287"/>
      <c r="AP35" s="288"/>
      <c r="AQ35" s="276"/>
      <c r="AR35" s="277"/>
      <c r="AS35" s="277"/>
      <c r="AT35" s="278"/>
    </row>
    <row r="36" spans="1:46" ht="20.100000000000001" customHeight="1">
      <c r="A36" s="289" t="s">
        <v>113</v>
      </c>
      <c r="B36" s="290"/>
      <c r="C36" s="291"/>
      <c r="D36" s="286"/>
      <c r="E36" s="287"/>
      <c r="F36" s="287"/>
      <c r="G36" s="287"/>
      <c r="H36" s="287"/>
      <c r="I36" s="287"/>
      <c r="J36" s="288"/>
      <c r="K36" s="286"/>
      <c r="L36" s="287"/>
      <c r="M36" s="287"/>
      <c r="N36" s="287"/>
      <c r="O36" s="287"/>
      <c r="P36" s="287"/>
      <c r="Q36" s="287"/>
      <c r="R36" s="287"/>
      <c r="S36" s="288"/>
      <c r="T36" s="276"/>
      <c r="U36" s="277"/>
      <c r="V36" s="277"/>
      <c r="W36" s="278"/>
      <c r="X36" s="289" t="s">
        <v>113</v>
      </c>
      <c r="Y36" s="290"/>
      <c r="Z36" s="291"/>
      <c r="AA36" s="286"/>
      <c r="AB36" s="287"/>
      <c r="AC36" s="287"/>
      <c r="AD36" s="287"/>
      <c r="AE36" s="287"/>
      <c r="AF36" s="287"/>
      <c r="AG36" s="288"/>
      <c r="AH36" s="286"/>
      <c r="AI36" s="287"/>
      <c r="AJ36" s="287"/>
      <c r="AK36" s="287"/>
      <c r="AL36" s="287"/>
      <c r="AM36" s="287"/>
      <c r="AN36" s="287"/>
      <c r="AO36" s="287"/>
      <c r="AP36" s="288"/>
      <c r="AQ36" s="276"/>
      <c r="AR36" s="277"/>
      <c r="AS36" s="277"/>
      <c r="AT36" s="278"/>
    </row>
    <row r="37" spans="1:46" ht="20.100000000000001" customHeight="1">
      <c r="A37" s="289" t="s">
        <v>114</v>
      </c>
      <c r="B37" s="290"/>
      <c r="C37" s="291"/>
      <c r="D37" s="286"/>
      <c r="E37" s="287"/>
      <c r="F37" s="287"/>
      <c r="G37" s="287"/>
      <c r="H37" s="287"/>
      <c r="I37" s="287"/>
      <c r="J37" s="288"/>
      <c r="K37" s="286"/>
      <c r="L37" s="287"/>
      <c r="M37" s="287"/>
      <c r="N37" s="287"/>
      <c r="O37" s="287"/>
      <c r="P37" s="287"/>
      <c r="Q37" s="287"/>
      <c r="R37" s="287"/>
      <c r="S37" s="288"/>
      <c r="T37" s="276"/>
      <c r="U37" s="277"/>
      <c r="V37" s="277"/>
      <c r="W37" s="278"/>
      <c r="X37" s="289" t="s">
        <v>114</v>
      </c>
      <c r="Y37" s="290"/>
      <c r="Z37" s="291"/>
      <c r="AA37" s="286"/>
      <c r="AB37" s="287"/>
      <c r="AC37" s="287"/>
      <c r="AD37" s="287"/>
      <c r="AE37" s="287"/>
      <c r="AF37" s="287"/>
      <c r="AG37" s="288"/>
      <c r="AH37" s="286"/>
      <c r="AI37" s="287"/>
      <c r="AJ37" s="287"/>
      <c r="AK37" s="287"/>
      <c r="AL37" s="287"/>
      <c r="AM37" s="287"/>
      <c r="AN37" s="287"/>
      <c r="AO37" s="287"/>
      <c r="AP37" s="288"/>
      <c r="AQ37" s="276"/>
      <c r="AR37" s="277"/>
      <c r="AS37" s="277"/>
      <c r="AT37" s="278"/>
    </row>
    <row r="38" spans="1:46" ht="20.100000000000001" customHeight="1">
      <c r="A38" s="289" t="s">
        <v>115</v>
      </c>
      <c r="B38" s="290"/>
      <c r="C38" s="291"/>
      <c r="D38" s="286"/>
      <c r="E38" s="287"/>
      <c r="F38" s="287"/>
      <c r="G38" s="287"/>
      <c r="H38" s="287"/>
      <c r="I38" s="287"/>
      <c r="J38" s="288"/>
      <c r="K38" s="286"/>
      <c r="L38" s="287"/>
      <c r="M38" s="287"/>
      <c r="N38" s="287"/>
      <c r="O38" s="287"/>
      <c r="P38" s="287"/>
      <c r="Q38" s="287"/>
      <c r="R38" s="287"/>
      <c r="S38" s="288"/>
      <c r="T38" s="276"/>
      <c r="U38" s="277"/>
      <c r="V38" s="277"/>
      <c r="W38" s="278"/>
      <c r="X38" s="289" t="s">
        <v>115</v>
      </c>
      <c r="Y38" s="290"/>
      <c r="Z38" s="291"/>
      <c r="AA38" s="286"/>
      <c r="AB38" s="287"/>
      <c r="AC38" s="287"/>
      <c r="AD38" s="287"/>
      <c r="AE38" s="287"/>
      <c r="AF38" s="287"/>
      <c r="AG38" s="288"/>
      <c r="AH38" s="286"/>
      <c r="AI38" s="287"/>
      <c r="AJ38" s="287"/>
      <c r="AK38" s="287"/>
      <c r="AL38" s="287"/>
      <c r="AM38" s="287"/>
      <c r="AN38" s="287"/>
      <c r="AO38" s="287"/>
      <c r="AP38" s="288"/>
      <c r="AQ38" s="276"/>
      <c r="AR38" s="277"/>
      <c r="AS38" s="277"/>
      <c r="AT38" s="278"/>
    </row>
    <row r="39" spans="1:46" ht="20.100000000000001" customHeight="1">
      <c r="A39" s="289" t="s">
        <v>116</v>
      </c>
      <c r="B39" s="290"/>
      <c r="C39" s="291"/>
      <c r="D39" s="286"/>
      <c r="E39" s="287"/>
      <c r="F39" s="287"/>
      <c r="G39" s="287"/>
      <c r="H39" s="287"/>
      <c r="I39" s="287"/>
      <c r="J39" s="288"/>
      <c r="K39" s="286"/>
      <c r="L39" s="287"/>
      <c r="M39" s="287"/>
      <c r="N39" s="287"/>
      <c r="O39" s="287"/>
      <c r="P39" s="287"/>
      <c r="Q39" s="287"/>
      <c r="R39" s="287"/>
      <c r="S39" s="288"/>
      <c r="T39" s="276"/>
      <c r="U39" s="277"/>
      <c r="V39" s="277"/>
      <c r="W39" s="278"/>
      <c r="X39" s="289" t="s">
        <v>116</v>
      </c>
      <c r="Y39" s="290"/>
      <c r="Z39" s="291"/>
      <c r="AA39" s="286"/>
      <c r="AB39" s="287"/>
      <c r="AC39" s="287"/>
      <c r="AD39" s="287"/>
      <c r="AE39" s="287"/>
      <c r="AF39" s="287"/>
      <c r="AG39" s="288"/>
      <c r="AH39" s="286"/>
      <c r="AI39" s="287"/>
      <c r="AJ39" s="287"/>
      <c r="AK39" s="287"/>
      <c r="AL39" s="287"/>
      <c r="AM39" s="287"/>
      <c r="AN39" s="287"/>
      <c r="AO39" s="287"/>
      <c r="AP39" s="288"/>
      <c r="AQ39" s="276"/>
      <c r="AR39" s="277"/>
      <c r="AS39" s="277"/>
      <c r="AT39" s="278"/>
    </row>
    <row r="40" spans="1:46" ht="20.100000000000001" customHeight="1">
      <c r="A40" s="283" t="s">
        <v>117</v>
      </c>
      <c r="B40" s="284"/>
      <c r="C40" s="285"/>
      <c r="D40" s="286"/>
      <c r="E40" s="287"/>
      <c r="F40" s="287"/>
      <c r="G40" s="287"/>
      <c r="H40" s="287"/>
      <c r="I40" s="287"/>
      <c r="J40" s="288"/>
      <c r="K40" s="286"/>
      <c r="L40" s="287"/>
      <c r="M40" s="287"/>
      <c r="N40" s="287"/>
      <c r="O40" s="287"/>
      <c r="P40" s="287"/>
      <c r="Q40" s="287"/>
      <c r="R40" s="287"/>
      <c r="S40" s="288"/>
      <c r="T40" s="276"/>
      <c r="U40" s="277"/>
      <c r="V40" s="277"/>
      <c r="W40" s="278"/>
      <c r="X40" s="283" t="s">
        <v>117</v>
      </c>
      <c r="Y40" s="284"/>
      <c r="Z40" s="285"/>
      <c r="AA40" s="286"/>
      <c r="AB40" s="287"/>
      <c r="AC40" s="287"/>
      <c r="AD40" s="287"/>
      <c r="AE40" s="287"/>
      <c r="AF40" s="287"/>
      <c r="AG40" s="288"/>
      <c r="AH40" s="286"/>
      <c r="AI40" s="287"/>
      <c r="AJ40" s="287"/>
      <c r="AK40" s="287"/>
      <c r="AL40" s="287"/>
      <c r="AM40" s="287"/>
      <c r="AN40" s="287"/>
      <c r="AO40" s="287"/>
      <c r="AP40" s="288"/>
      <c r="AQ40" s="276"/>
      <c r="AR40" s="277"/>
      <c r="AS40" s="277"/>
      <c r="AT40" s="278"/>
    </row>
    <row r="41" spans="1:46" ht="20.100000000000001" customHeight="1">
      <c r="A41" s="289" t="s">
        <v>118</v>
      </c>
      <c r="B41" s="290"/>
      <c r="C41" s="291"/>
      <c r="D41" s="286"/>
      <c r="E41" s="287"/>
      <c r="F41" s="287"/>
      <c r="G41" s="287"/>
      <c r="H41" s="287"/>
      <c r="I41" s="287"/>
      <c r="J41" s="288"/>
      <c r="K41" s="286"/>
      <c r="L41" s="287"/>
      <c r="M41" s="287"/>
      <c r="N41" s="287"/>
      <c r="O41" s="287"/>
      <c r="P41" s="287"/>
      <c r="Q41" s="287"/>
      <c r="R41" s="287"/>
      <c r="S41" s="288"/>
      <c r="T41" s="276"/>
      <c r="U41" s="277"/>
      <c r="V41" s="277"/>
      <c r="W41" s="278"/>
      <c r="X41" s="289" t="s">
        <v>118</v>
      </c>
      <c r="Y41" s="290"/>
      <c r="Z41" s="291"/>
      <c r="AA41" s="286"/>
      <c r="AB41" s="287"/>
      <c r="AC41" s="287"/>
      <c r="AD41" s="287"/>
      <c r="AE41" s="287"/>
      <c r="AF41" s="287"/>
      <c r="AG41" s="288"/>
      <c r="AH41" s="286"/>
      <c r="AI41" s="287"/>
      <c r="AJ41" s="287"/>
      <c r="AK41" s="287"/>
      <c r="AL41" s="287"/>
      <c r="AM41" s="287"/>
      <c r="AN41" s="287"/>
      <c r="AO41" s="287"/>
      <c r="AP41" s="288"/>
      <c r="AQ41" s="276"/>
      <c r="AR41" s="277"/>
      <c r="AS41" s="277"/>
      <c r="AT41" s="278"/>
    </row>
    <row r="42" spans="1:46" ht="20.100000000000001" customHeight="1">
      <c r="A42" s="273" t="s">
        <v>119</v>
      </c>
      <c r="B42" s="274"/>
      <c r="C42" s="275"/>
      <c r="D42" s="235"/>
      <c r="E42" s="236"/>
      <c r="F42" s="236"/>
      <c r="G42" s="236"/>
      <c r="H42" s="236"/>
      <c r="I42" s="236"/>
      <c r="J42" s="237"/>
      <c r="K42" s="235"/>
      <c r="L42" s="236"/>
      <c r="M42" s="236"/>
      <c r="N42" s="236"/>
      <c r="O42" s="236"/>
      <c r="P42" s="236"/>
      <c r="Q42" s="236"/>
      <c r="R42" s="236"/>
      <c r="S42" s="237"/>
      <c r="T42" s="276"/>
      <c r="U42" s="277"/>
      <c r="V42" s="277"/>
      <c r="W42" s="278"/>
      <c r="X42" s="273" t="s">
        <v>119</v>
      </c>
      <c r="Y42" s="274"/>
      <c r="Z42" s="275"/>
      <c r="AA42" s="235"/>
      <c r="AB42" s="236"/>
      <c r="AC42" s="236"/>
      <c r="AD42" s="236"/>
      <c r="AE42" s="236"/>
      <c r="AF42" s="236"/>
      <c r="AG42" s="237"/>
      <c r="AH42" s="235"/>
      <c r="AI42" s="236"/>
      <c r="AJ42" s="236"/>
      <c r="AK42" s="236"/>
      <c r="AL42" s="236"/>
      <c r="AM42" s="236"/>
      <c r="AN42" s="236"/>
      <c r="AO42" s="236"/>
      <c r="AP42" s="237"/>
      <c r="AQ42" s="276"/>
      <c r="AR42" s="277"/>
      <c r="AS42" s="277"/>
      <c r="AT42" s="278"/>
    </row>
    <row r="43" spans="1:46" ht="20.100000000000001" customHeight="1">
      <c r="A43" s="273" t="s">
        <v>120</v>
      </c>
      <c r="B43" s="274"/>
      <c r="C43" s="274"/>
      <c r="D43" s="279">
        <f>SUM(D32:J42)</f>
        <v>0</v>
      </c>
      <c r="E43" s="280"/>
      <c r="F43" s="280"/>
      <c r="G43" s="280"/>
      <c r="H43" s="280"/>
      <c r="I43" s="280"/>
      <c r="J43" s="281"/>
      <c r="K43" s="282" t="s">
        <v>121</v>
      </c>
      <c r="L43" s="282"/>
      <c r="M43" s="282"/>
      <c r="N43" s="282"/>
      <c r="O43" s="282"/>
      <c r="P43" s="282"/>
      <c r="Q43" s="282"/>
      <c r="R43" s="282"/>
      <c r="S43" s="282"/>
      <c r="T43" s="282"/>
      <c r="U43" s="282"/>
      <c r="V43" s="282"/>
      <c r="W43" s="282"/>
      <c r="X43" s="273" t="s">
        <v>120</v>
      </c>
      <c r="Y43" s="274"/>
      <c r="Z43" s="274"/>
      <c r="AA43" s="279">
        <f>SUM(AA32:AG42)</f>
        <v>0</v>
      </c>
      <c r="AB43" s="280"/>
      <c r="AC43" s="280"/>
      <c r="AD43" s="280"/>
      <c r="AE43" s="280"/>
      <c r="AF43" s="280"/>
      <c r="AG43" s="281"/>
      <c r="AH43" s="282" t="s">
        <v>121</v>
      </c>
      <c r="AI43" s="282"/>
      <c r="AJ43" s="282"/>
      <c r="AK43" s="282"/>
      <c r="AL43" s="282"/>
      <c r="AM43" s="282"/>
      <c r="AN43" s="282"/>
      <c r="AO43" s="282"/>
      <c r="AP43" s="282"/>
      <c r="AQ43" s="282"/>
      <c r="AR43" s="282"/>
      <c r="AS43" s="282"/>
      <c r="AT43" s="282"/>
    </row>
    <row r="44" spans="1:46" ht="13.2" customHeight="1">
      <c r="A44" s="41"/>
      <c r="D44" s="33"/>
      <c r="X44" s="41"/>
      <c r="AA44" s="33"/>
    </row>
    <row r="45" spans="1:46">
      <c r="A45" s="46"/>
      <c r="X45" s="46"/>
    </row>
    <row r="46" spans="1:46">
      <c r="A46" s="46"/>
      <c r="X46" s="46"/>
    </row>
    <row r="47" spans="1:46">
      <c r="A47" s="46"/>
      <c r="X47" s="46"/>
    </row>
    <row r="48" spans="1:46">
      <c r="A48" s="46"/>
      <c r="X48" s="46"/>
    </row>
    <row r="49" spans="1:24">
      <c r="A49" s="46"/>
      <c r="X49" s="46"/>
    </row>
    <row r="50" spans="1:24">
      <c r="A50" s="46"/>
      <c r="X50" s="46"/>
    </row>
    <row r="51" spans="1:24">
      <c r="A51" s="46"/>
      <c r="X51" s="46"/>
    </row>
    <row r="52" spans="1:24">
      <c r="A52" s="46"/>
      <c r="X52" s="46"/>
    </row>
    <row r="53" spans="1:24">
      <c r="A53" s="46"/>
      <c r="X53" s="46"/>
    </row>
    <row r="54" spans="1:24">
      <c r="A54" s="46"/>
      <c r="X54" s="46"/>
    </row>
    <row r="55" spans="1:24">
      <c r="A55" s="46"/>
      <c r="X55" s="46"/>
    </row>
  </sheetData>
  <mergeCells count="156">
    <mergeCell ref="Q8:R8"/>
    <mergeCell ref="S8:W8"/>
    <mergeCell ref="E10:J10"/>
    <mergeCell ref="K10:L10"/>
    <mergeCell ref="M10:W10"/>
    <mergeCell ref="A11:D11"/>
    <mergeCell ref="E11:W11"/>
    <mergeCell ref="A3:W3"/>
    <mergeCell ref="A6:H6"/>
    <mergeCell ref="I6:W6"/>
    <mergeCell ref="A7:H8"/>
    <mergeCell ref="I7:J7"/>
    <mergeCell ref="K7:P7"/>
    <mergeCell ref="Q7:R7"/>
    <mergeCell ref="S7:W7"/>
    <mergeCell ref="I8:J8"/>
    <mergeCell ref="K8:P8"/>
    <mergeCell ref="A21:H23"/>
    <mergeCell ref="I21:W23"/>
    <mergeCell ref="A24:H26"/>
    <mergeCell ref="I24:W26"/>
    <mergeCell ref="A31:C31"/>
    <mergeCell ref="D31:J31"/>
    <mergeCell ref="K31:S31"/>
    <mergeCell ref="T31:W31"/>
    <mergeCell ref="A14:H16"/>
    <mergeCell ref="I14:W16"/>
    <mergeCell ref="A17:H17"/>
    <mergeCell ref="A18:H20"/>
    <mergeCell ref="I18:W20"/>
    <mergeCell ref="I17:P17"/>
    <mergeCell ref="R17:W17"/>
    <mergeCell ref="A34:C34"/>
    <mergeCell ref="D34:J34"/>
    <mergeCell ref="K34:S34"/>
    <mergeCell ref="T34:W34"/>
    <mergeCell ref="A35:C35"/>
    <mergeCell ref="D35:J35"/>
    <mergeCell ref="K35:S35"/>
    <mergeCell ref="T35:W35"/>
    <mergeCell ref="A32:C32"/>
    <mergeCell ref="D32:J32"/>
    <mergeCell ref="K32:S32"/>
    <mergeCell ref="T32:W32"/>
    <mergeCell ref="A33:C33"/>
    <mergeCell ref="D33:J33"/>
    <mergeCell ref="K33:S33"/>
    <mergeCell ref="T33:W33"/>
    <mergeCell ref="A38:C38"/>
    <mergeCell ref="D38:J38"/>
    <mergeCell ref="K38:S38"/>
    <mergeCell ref="T38:W38"/>
    <mergeCell ref="A39:C39"/>
    <mergeCell ref="D39:J39"/>
    <mergeCell ref="K39:S39"/>
    <mergeCell ref="T39:W39"/>
    <mergeCell ref="A36:C36"/>
    <mergeCell ref="D36:J36"/>
    <mergeCell ref="K36:S36"/>
    <mergeCell ref="T36:W36"/>
    <mergeCell ref="A37:C37"/>
    <mergeCell ref="D37:J37"/>
    <mergeCell ref="K37:S37"/>
    <mergeCell ref="T37:W37"/>
    <mergeCell ref="A42:C42"/>
    <mergeCell ref="T42:W42"/>
    <mergeCell ref="A43:C43"/>
    <mergeCell ref="D43:J43"/>
    <mergeCell ref="K43:S43"/>
    <mergeCell ref="T43:W43"/>
    <mergeCell ref="A40:C40"/>
    <mergeCell ref="D40:J40"/>
    <mergeCell ref="K40:S40"/>
    <mergeCell ref="T40:W40"/>
    <mergeCell ref="A41:C41"/>
    <mergeCell ref="D41:J41"/>
    <mergeCell ref="K41:S41"/>
    <mergeCell ref="T41:W41"/>
    <mergeCell ref="AN8:AO8"/>
    <mergeCell ref="AP8:AT8"/>
    <mergeCell ref="AB10:AG10"/>
    <mergeCell ref="AH10:AI10"/>
    <mergeCell ref="AJ10:AT10"/>
    <mergeCell ref="X11:AA11"/>
    <mergeCell ref="AB11:AT11"/>
    <mergeCell ref="X3:AT3"/>
    <mergeCell ref="X6:AE6"/>
    <mergeCell ref="AF6:AT6"/>
    <mergeCell ref="X7:AE8"/>
    <mergeCell ref="AF7:AG7"/>
    <mergeCell ref="AH7:AM7"/>
    <mergeCell ref="AN7:AO7"/>
    <mergeCell ref="AP7:AT7"/>
    <mergeCell ref="AF8:AG8"/>
    <mergeCell ref="AH8:AM8"/>
    <mergeCell ref="X21:AE23"/>
    <mergeCell ref="AF21:AT23"/>
    <mergeCell ref="X24:AE26"/>
    <mergeCell ref="AF24:AT26"/>
    <mergeCell ref="X31:Z31"/>
    <mergeCell ref="AA31:AG31"/>
    <mergeCell ref="AH31:AP31"/>
    <mergeCell ref="AQ31:AT31"/>
    <mergeCell ref="X14:AE16"/>
    <mergeCell ref="AF14:AT16"/>
    <mergeCell ref="X17:AE17"/>
    <mergeCell ref="AF17:AM17"/>
    <mergeCell ref="AO17:AT17"/>
    <mergeCell ref="X18:AE20"/>
    <mergeCell ref="AF18:AT20"/>
    <mergeCell ref="X34:Z34"/>
    <mergeCell ref="AA34:AG34"/>
    <mergeCell ref="AH34:AP34"/>
    <mergeCell ref="AQ34:AT34"/>
    <mergeCell ref="X35:Z35"/>
    <mergeCell ref="AA35:AG35"/>
    <mergeCell ref="AH35:AP35"/>
    <mergeCell ref="AQ35:AT35"/>
    <mergeCell ref="X32:Z32"/>
    <mergeCell ref="AA32:AG32"/>
    <mergeCell ref="AH32:AP32"/>
    <mergeCell ref="AQ32:AT32"/>
    <mergeCell ref="X33:Z33"/>
    <mergeCell ref="AA33:AG33"/>
    <mergeCell ref="AH33:AP33"/>
    <mergeCell ref="AQ33:AT33"/>
    <mergeCell ref="X38:Z38"/>
    <mergeCell ref="AA38:AG38"/>
    <mergeCell ref="AH38:AP38"/>
    <mergeCell ref="AQ38:AT38"/>
    <mergeCell ref="X39:Z39"/>
    <mergeCell ref="AA39:AG39"/>
    <mergeCell ref="AH39:AP39"/>
    <mergeCell ref="AQ39:AT39"/>
    <mergeCell ref="X36:Z36"/>
    <mergeCell ref="AA36:AG36"/>
    <mergeCell ref="AH36:AP36"/>
    <mergeCell ref="AQ36:AT36"/>
    <mergeCell ref="X37:Z37"/>
    <mergeCell ref="AA37:AG37"/>
    <mergeCell ref="AH37:AP37"/>
    <mergeCell ref="AQ37:AT37"/>
    <mergeCell ref="X42:Z42"/>
    <mergeCell ref="AQ42:AT42"/>
    <mergeCell ref="X43:Z43"/>
    <mergeCell ref="AA43:AG43"/>
    <mergeCell ref="AH43:AP43"/>
    <mergeCell ref="AQ43:AT43"/>
    <mergeCell ref="X40:Z40"/>
    <mergeCell ref="AA40:AG40"/>
    <mergeCell ref="AH40:AP40"/>
    <mergeCell ref="AQ40:AT40"/>
    <mergeCell ref="X41:Z41"/>
    <mergeCell ref="AA41:AG41"/>
    <mergeCell ref="AH41:AP41"/>
    <mergeCell ref="AQ41:AT41"/>
  </mergeCells>
  <phoneticPr fontId="19"/>
  <pageMargins left="0.47244094488188981" right="0.70866141732283472" top="0.74803149606299213" bottom="0.74803149606299213" header="0.31496062992125984" footer="0.31496062992125984"/>
  <pageSetup paperSize="9" scale="8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07A58-0DAB-4CBF-84B3-1D4A61E2D1C9}">
  <sheetPr>
    <pageSetUpPr fitToPage="1"/>
  </sheetPr>
  <dimension ref="A1:K31"/>
  <sheetViews>
    <sheetView showGridLines="0" view="pageBreakPreview" topLeftCell="E16" zoomScale="130" zoomScaleNormal="100" zoomScaleSheetLayoutView="130" workbookViewId="0">
      <selection activeCell="L11" sqref="L11"/>
    </sheetView>
  </sheetViews>
  <sheetFormatPr defaultColWidth="8.09765625" defaultRowHeight="18"/>
  <cols>
    <col min="1" max="1" width="5.09765625" style="47" customWidth="1"/>
    <col min="2" max="3" width="16.796875" style="47" customWidth="1"/>
    <col min="4" max="4" width="8.09765625" style="47"/>
    <col min="5" max="5" width="4.19921875" style="47" customWidth="1"/>
    <col min="6" max="6" width="8.09765625" style="47"/>
    <col min="7" max="7" width="4.19921875" style="47" customWidth="1"/>
    <col min="8" max="8" width="8.09765625" style="47"/>
    <col min="9" max="9" width="4.19921875" style="47" customWidth="1"/>
    <col min="10" max="10" width="15.8984375" style="47" customWidth="1"/>
    <col min="11" max="11" width="9.59765625" style="47" customWidth="1"/>
    <col min="12" max="16384" width="8.09765625" style="47"/>
  </cols>
  <sheetData>
    <row r="1" spans="1:11">
      <c r="A1" s="32" t="s">
        <v>122</v>
      </c>
      <c r="B1" s="37"/>
      <c r="C1" s="37"/>
      <c r="D1" s="37"/>
      <c r="E1" s="37"/>
      <c r="F1" s="37"/>
      <c r="G1" s="37"/>
      <c r="H1" s="37"/>
      <c r="I1" s="37"/>
      <c r="J1" s="37"/>
      <c r="K1" s="238" t="s">
        <v>268</v>
      </c>
    </row>
    <row r="2" spans="1:11">
      <c r="A2" s="32"/>
      <c r="B2" s="37"/>
      <c r="C2" s="37"/>
      <c r="D2" s="37"/>
      <c r="E2" s="37"/>
      <c r="F2" s="37"/>
      <c r="G2" s="37"/>
      <c r="H2" s="37"/>
      <c r="I2" s="37"/>
      <c r="J2" s="37"/>
    </row>
    <row r="3" spans="1:11">
      <c r="A3" s="362" t="s">
        <v>123</v>
      </c>
      <c r="B3" s="362"/>
      <c r="C3" s="362"/>
      <c r="D3" s="362"/>
      <c r="E3" s="362"/>
      <c r="F3" s="362"/>
      <c r="G3" s="362"/>
      <c r="H3" s="362"/>
      <c r="I3" s="362"/>
      <c r="J3" s="362"/>
      <c r="K3" s="48"/>
    </row>
    <row r="4" spans="1:11">
      <c r="A4" s="32"/>
      <c r="B4" s="37"/>
      <c r="C4" s="37"/>
      <c r="D4" s="37"/>
      <c r="E4" s="37"/>
      <c r="F4" s="37"/>
      <c r="G4" s="37"/>
      <c r="H4" s="37"/>
      <c r="I4" s="37"/>
      <c r="J4" s="37"/>
    </row>
    <row r="5" spans="1:11" ht="24.9" customHeight="1">
      <c r="A5" s="353" t="s">
        <v>124</v>
      </c>
      <c r="B5" s="353"/>
      <c r="C5" s="353"/>
      <c r="D5" s="353"/>
      <c r="E5" s="353"/>
      <c r="F5" s="353"/>
      <c r="G5" s="353"/>
      <c r="H5" s="353"/>
      <c r="I5" s="353"/>
      <c r="J5" s="353"/>
      <c r="K5" s="239" t="s">
        <v>274</v>
      </c>
    </row>
    <row r="6" spans="1:11" ht="20.100000000000001" customHeight="1">
      <c r="A6" s="354" t="s">
        <v>125</v>
      </c>
      <c r="B6" s="363" t="s">
        <v>126</v>
      </c>
      <c r="C6" s="365" t="s">
        <v>127</v>
      </c>
      <c r="D6" s="367" t="s">
        <v>128</v>
      </c>
      <c r="E6" s="368"/>
      <c r="F6" s="368"/>
      <c r="G6" s="368"/>
      <c r="H6" s="368"/>
      <c r="I6" s="369"/>
      <c r="J6" s="370" t="s">
        <v>129</v>
      </c>
    </row>
    <row r="7" spans="1:11" ht="20.100000000000001" customHeight="1">
      <c r="A7" s="355"/>
      <c r="B7" s="364"/>
      <c r="C7" s="366"/>
      <c r="D7" s="371" t="s">
        <v>130</v>
      </c>
      <c r="E7" s="372"/>
      <c r="F7" s="373" t="s">
        <v>131</v>
      </c>
      <c r="G7" s="374"/>
      <c r="H7" s="375" t="s">
        <v>132</v>
      </c>
      <c r="I7" s="376"/>
      <c r="J7" s="361"/>
    </row>
    <row r="8" spans="1:11" ht="20.100000000000001" customHeight="1">
      <c r="A8" s="50">
        <v>1</v>
      </c>
      <c r="B8" s="181" t="s">
        <v>293</v>
      </c>
      <c r="C8" s="181" t="s">
        <v>293</v>
      </c>
      <c r="D8" s="183"/>
      <c r="E8" s="51" t="s">
        <v>133</v>
      </c>
      <c r="F8" s="190"/>
      <c r="G8" s="51" t="s">
        <v>133</v>
      </c>
      <c r="H8" s="177">
        <f>D8+F8</f>
        <v>0</v>
      </c>
      <c r="I8" s="51" t="s">
        <v>133</v>
      </c>
      <c r="J8" s="178">
        <f>3500*D8+5000*F8</f>
        <v>0</v>
      </c>
      <c r="K8" s="242" t="s">
        <v>294</v>
      </c>
    </row>
    <row r="9" spans="1:11" ht="20.100000000000001" customHeight="1">
      <c r="A9" s="50">
        <v>2</v>
      </c>
      <c r="B9" s="181"/>
      <c r="C9" s="182"/>
      <c r="D9" s="183"/>
      <c r="E9" s="51" t="s">
        <v>133</v>
      </c>
      <c r="F9" s="190"/>
      <c r="G9" s="51" t="s">
        <v>133</v>
      </c>
      <c r="H9" s="177">
        <f t="shared" ref="H9:H12" si="0">D9+F9</f>
        <v>0</v>
      </c>
      <c r="I9" s="51" t="s">
        <v>133</v>
      </c>
      <c r="J9" s="178">
        <f t="shared" ref="J9:J12" si="1">3500*D9+5000*F9</f>
        <v>0</v>
      </c>
    </row>
    <row r="10" spans="1:11" ht="20.100000000000001" customHeight="1">
      <c r="A10" s="49">
        <v>3</v>
      </c>
      <c r="B10" s="184"/>
      <c r="C10" s="185"/>
      <c r="D10" s="186"/>
      <c r="E10" s="51" t="s">
        <v>133</v>
      </c>
      <c r="F10" s="191"/>
      <c r="G10" s="51" t="s">
        <v>133</v>
      </c>
      <c r="H10" s="177">
        <f t="shared" si="0"/>
        <v>0</v>
      </c>
      <c r="I10" s="51" t="s">
        <v>133</v>
      </c>
      <c r="J10" s="178">
        <f t="shared" si="1"/>
        <v>0</v>
      </c>
    </row>
    <row r="11" spans="1:11" ht="20.100000000000001" customHeight="1">
      <c r="A11" s="49">
        <v>4</v>
      </c>
      <c r="B11" s="184"/>
      <c r="C11" s="185"/>
      <c r="D11" s="186"/>
      <c r="E11" s="51" t="s">
        <v>133</v>
      </c>
      <c r="F11" s="191"/>
      <c r="G11" s="51" t="s">
        <v>133</v>
      </c>
      <c r="H11" s="177">
        <f t="shared" si="0"/>
        <v>0</v>
      </c>
      <c r="I11" s="51" t="s">
        <v>133</v>
      </c>
      <c r="J11" s="178">
        <f t="shared" si="1"/>
        <v>0</v>
      </c>
    </row>
    <row r="12" spans="1:11" ht="20.100000000000001" customHeight="1" thickBot="1">
      <c r="A12" s="52">
        <v>5</v>
      </c>
      <c r="B12" s="187"/>
      <c r="C12" s="188"/>
      <c r="D12" s="189"/>
      <c r="E12" s="53" t="s">
        <v>133</v>
      </c>
      <c r="F12" s="192"/>
      <c r="G12" s="53" t="s">
        <v>133</v>
      </c>
      <c r="H12" s="177">
        <f t="shared" si="0"/>
        <v>0</v>
      </c>
      <c r="I12" s="53" t="s">
        <v>133</v>
      </c>
      <c r="J12" s="178">
        <f t="shared" si="1"/>
        <v>0</v>
      </c>
    </row>
    <row r="13" spans="1:11" ht="20.100000000000001" customHeight="1" thickTop="1">
      <c r="A13" s="350" t="s">
        <v>134</v>
      </c>
      <c r="B13" s="351"/>
      <c r="C13" s="352"/>
      <c r="D13" s="173">
        <f>SUM(D8:D12)</f>
        <v>0</v>
      </c>
      <c r="E13" s="174" t="s">
        <v>133</v>
      </c>
      <c r="F13" s="175">
        <f>SUM(F8:F12)</f>
        <v>0</v>
      </c>
      <c r="G13" s="174" t="s">
        <v>133</v>
      </c>
      <c r="H13" s="175">
        <f>SUM(H8:H12)</f>
        <v>0</v>
      </c>
      <c r="I13" s="174" t="s">
        <v>133</v>
      </c>
      <c r="J13" s="176">
        <f>SUM(J8:J12)</f>
        <v>0</v>
      </c>
    </row>
    <row r="14" spans="1:11">
      <c r="A14" s="37" t="s">
        <v>135</v>
      </c>
      <c r="B14" s="37"/>
      <c r="C14" s="37"/>
      <c r="D14" s="37"/>
      <c r="E14" s="37"/>
      <c r="F14" s="37"/>
      <c r="G14" s="37"/>
      <c r="H14" s="37"/>
      <c r="I14" s="37"/>
      <c r="J14" s="37"/>
    </row>
    <row r="15" spans="1:11">
      <c r="A15" s="37" t="s">
        <v>136</v>
      </c>
      <c r="B15" s="37"/>
      <c r="C15" s="37"/>
      <c r="D15" s="37"/>
      <c r="E15" s="37"/>
      <c r="F15" s="37"/>
      <c r="G15" s="37"/>
      <c r="H15" s="37"/>
      <c r="I15" s="37"/>
      <c r="J15" s="37"/>
    </row>
    <row r="16" spans="1:11">
      <c r="A16" s="37" t="s">
        <v>137</v>
      </c>
      <c r="B16" s="37"/>
      <c r="C16" s="37"/>
      <c r="D16" s="37"/>
      <c r="E16" s="37"/>
      <c r="F16" s="37"/>
      <c r="G16" s="37"/>
      <c r="H16" s="37"/>
      <c r="I16" s="37"/>
      <c r="J16" s="37"/>
    </row>
    <row r="17" spans="1:10">
      <c r="A17" s="37" t="s">
        <v>138</v>
      </c>
      <c r="B17" s="37"/>
      <c r="C17" s="37"/>
      <c r="D17" s="37"/>
      <c r="E17" s="37"/>
      <c r="F17" s="37"/>
      <c r="G17" s="37"/>
      <c r="H17" s="37"/>
      <c r="I17" s="37"/>
      <c r="J17" s="37"/>
    </row>
    <row r="18" spans="1:10">
      <c r="A18" s="37"/>
      <c r="B18" s="37"/>
      <c r="C18" s="37"/>
      <c r="D18" s="37"/>
      <c r="E18" s="37"/>
      <c r="F18" s="37"/>
      <c r="G18" s="37"/>
      <c r="H18" s="37"/>
      <c r="I18" s="37"/>
      <c r="J18" s="37"/>
    </row>
    <row r="19" spans="1:10" ht="24.9" customHeight="1">
      <c r="A19" s="353" t="s">
        <v>139</v>
      </c>
      <c r="B19" s="353"/>
      <c r="C19" s="353"/>
      <c r="D19" s="353"/>
      <c r="E19" s="353"/>
      <c r="F19" s="353"/>
      <c r="G19" s="353"/>
      <c r="H19" s="353"/>
      <c r="I19" s="353"/>
      <c r="J19" s="353"/>
    </row>
    <row r="20" spans="1:10" ht="39.9" customHeight="1">
      <c r="A20" s="354" t="s">
        <v>125</v>
      </c>
      <c r="B20" s="356" t="s">
        <v>140</v>
      </c>
      <c r="C20" s="358" t="s">
        <v>141</v>
      </c>
      <c r="D20" s="360" t="s">
        <v>142</v>
      </c>
      <c r="E20" s="360"/>
      <c r="F20" s="360" t="s">
        <v>143</v>
      </c>
      <c r="G20" s="360"/>
      <c r="H20" s="360" t="s">
        <v>144</v>
      </c>
      <c r="I20" s="360"/>
      <c r="J20" s="361" t="s">
        <v>145</v>
      </c>
    </row>
    <row r="21" spans="1:10" ht="39.9" customHeight="1">
      <c r="A21" s="355"/>
      <c r="B21" s="357"/>
      <c r="C21" s="359"/>
      <c r="D21" s="360"/>
      <c r="E21" s="360"/>
      <c r="F21" s="360"/>
      <c r="G21" s="360"/>
      <c r="H21" s="360"/>
      <c r="I21" s="360"/>
      <c r="J21" s="361"/>
    </row>
    <row r="22" spans="1:10" ht="20.100000000000001" customHeight="1">
      <c r="A22" s="50">
        <v>1</v>
      </c>
      <c r="B22" s="193"/>
      <c r="C22" s="183"/>
      <c r="D22" s="348"/>
      <c r="E22" s="349"/>
      <c r="F22" s="348"/>
      <c r="G22" s="349"/>
      <c r="H22" s="348"/>
      <c r="I22" s="349"/>
      <c r="J22" s="179">
        <f>100000*H22</f>
        <v>0</v>
      </c>
    </row>
    <row r="23" spans="1:10" ht="20.100000000000001" customHeight="1">
      <c r="A23" s="50">
        <v>2</v>
      </c>
      <c r="B23" s="193"/>
      <c r="C23" s="183"/>
      <c r="D23" s="348"/>
      <c r="E23" s="349"/>
      <c r="F23" s="348"/>
      <c r="G23" s="349"/>
      <c r="H23" s="348"/>
      <c r="I23" s="349"/>
      <c r="J23" s="179">
        <f>100000*H23</f>
        <v>0</v>
      </c>
    </row>
    <row r="24" spans="1:10" ht="20.100000000000001" customHeight="1">
      <c r="A24" s="49">
        <v>3</v>
      </c>
      <c r="B24" s="193"/>
      <c r="C24" s="183"/>
      <c r="D24" s="348"/>
      <c r="E24" s="349"/>
      <c r="F24" s="348"/>
      <c r="G24" s="349"/>
      <c r="H24" s="348"/>
      <c r="I24" s="349"/>
      <c r="J24" s="179">
        <f>100000*H24</f>
        <v>0</v>
      </c>
    </row>
    <row r="25" spans="1:10" ht="20.100000000000001" customHeight="1">
      <c r="A25" s="49">
        <v>4</v>
      </c>
      <c r="B25" s="193"/>
      <c r="C25" s="183"/>
      <c r="D25" s="348"/>
      <c r="E25" s="349"/>
      <c r="F25" s="348"/>
      <c r="G25" s="349"/>
      <c r="H25" s="348"/>
      <c r="I25" s="349"/>
      <c r="J25" s="179">
        <f>100000*H25</f>
        <v>0</v>
      </c>
    </row>
    <row r="26" spans="1:10" ht="20.100000000000001" customHeight="1" thickBot="1">
      <c r="A26" s="52">
        <v>5</v>
      </c>
      <c r="B26" s="194"/>
      <c r="C26" s="186"/>
      <c r="D26" s="342"/>
      <c r="E26" s="343"/>
      <c r="F26" s="344"/>
      <c r="G26" s="345"/>
      <c r="H26" s="344"/>
      <c r="I26" s="345"/>
      <c r="J26" s="179">
        <f>100000*H26</f>
        <v>0</v>
      </c>
    </row>
    <row r="27" spans="1:10" ht="20.100000000000001" customHeight="1" thickTop="1">
      <c r="A27" s="54" t="s">
        <v>134</v>
      </c>
      <c r="B27" s="55"/>
      <c r="C27" s="180">
        <f>SUM(C22:C26)</f>
        <v>0</v>
      </c>
      <c r="D27" s="346">
        <v>0</v>
      </c>
      <c r="E27" s="347"/>
      <c r="F27" s="346">
        <v>0</v>
      </c>
      <c r="G27" s="347"/>
      <c r="H27" s="346">
        <v>0</v>
      </c>
      <c r="I27" s="347"/>
      <c r="J27" s="176">
        <f>SUM(J22:J26)</f>
        <v>0</v>
      </c>
    </row>
    <row r="28" spans="1:10">
      <c r="A28" s="37" t="s">
        <v>146</v>
      </c>
      <c r="B28" s="37"/>
      <c r="C28" s="37"/>
      <c r="D28" s="37"/>
      <c r="E28" s="37"/>
      <c r="F28" s="37"/>
      <c r="G28" s="37"/>
      <c r="H28" s="37"/>
      <c r="I28" s="37"/>
      <c r="J28" s="37"/>
    </row>
    <row r="29" spans="1:10">
      <c r="A29" s="37" t="s">
        <v>136</v>
      </c>
      <c r="B29" s="37"/>
      <c r="C29" s="37"/>
      <c r="D29" s="37"/>
      <c r="E29" s="37"/>
      <c r="F29" s="37"/>
      <c r="G29" s="37"/>
      <c r="H29" s="37"/>
      <c r="I29" s="37"/>
      <c r="J29" s="37"/>
    </row>
    <row r="30" spans="1:10">
      <c r="A30" s="37" t="s">
        <v>147</v>
      </c>
      <c r="B30" s="37"/>
      <c r="C30" s="37"/>
      <c r="D30" s="37"/>
      <c r="E30" s="37"/>
      <c r="F30" s="37"/>
      <c r="G30" s="37"/>
      <c r="H30" s="37"/>
      <c r="I30" s="37"/>
      <c r="J30" s="37"/>
    </row>
    <row r="31" spans="1:10">
      <c r="A31" s="37" t="s">
        <v>148</v>
      </c>
      <c r="B31" s="37"/>
      <c r="C31" s="37"/>
      <c r="D31" s="37"/>
      <c r="E31" s="37"/>
      <c r="F31" s="37"/>
      <c r="G31" s="37"/>
      <c r="H31" s="37"/>
      <c r="I31" s="37"/>
      <c r="J31" s="37"/>
    </row>
  </sheetData>
  <mergeCells count="37">
    <mergeCell ref="A3:J3"/>
    <mergeCell ref="A5:J5"/>
    <mergeCell ref="A6:A7"/>
    <mergeCell ref="B6:B7"/>
    <mergeCell ref="C6:C7"/>
    <mergeCell ref="D6:I6"/>
    <mergeCell ref="J6:J7"/>
    <mergeCell ref="D7:E7"/>
    <mergeCell ref="F7:G7"/>
    <mergeCell ref="H7:I7"/>
    <mergeCell ref="A13:C13"/>
    <mergeCell ref="A19:J19"/>
    <mergeCell ref="A20:A21"/>
    <mergeCell ref="B20:B21"/>
    <mergeCell ref="C20:C21"/>
    <mergeCell ref="D20:E21"/>
    <mergeCell ref="F20:G21"/>
    <mergeCell ref="H20:I21"/>
    <mergeCell ref="J20:J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s>
  <phoneticPr fontId="19"/>
  <pageMargins left="0.7" right="0.7" top="0.75" bottom="0.75" header="0.3" footer="0.3"/>
  <pageSetup paperSize="9" scale="8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9254AF70153364195811DDFF228AB28" ma:contentTypeVersion="4" ma:contentTypeDescription="新しいドキュメントを作成します。" ma:contentTypeScope="" ma:versionID="6e36bf8737513c127043670cc5c78d57">
  <xsd:schema xmlns:xsd="http://www.w3.org/2001/XMLSchema" xmlns:xs="http://www.w3.org/2001/XMLSchema" xmlns:p="http://schemas.microsoft.com/office/2006/metadata/properties" xmlns:ns3="69c87569-40bc-4cd2-88fa-d5a56ea48008" targetNamespace="http://schemas.microsoft.com/office/2006/metadata/properties" ma:root="true" ma:fieldsID="dd68f200db80c2b74bc04a2f735022c0" ns3:_="">
    <xsd:import namespace="69c87569-40bc-4cd2-88fa-d5a56ea48008"/>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c87569-40bc-4cd2-88fa-d5a56ea48008"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D67C9A-0F22-4685-8B25-30FF6B97DC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c87569-40bc-4cd2-88fa-d5a56ea48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4DC56B-3248-459C-86BB-DABBA6EFC547}">
  <ds:schemaRefs>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69c87569-40bc-4cd2-88fa-d5a56ea48008"/>
    <ds:schemaRef ds:uri="http://purl.org/dc/dcmitype/"/>
  </ds:schemaRefs>
</ds:datastoreItem>
</file>

<file path=customXml/itemProps3.xml><?xml version="1.0" encoding="utf-8"?>
<ds:datastoreItem xmlns:ds="http://schemas.openxmlformats.org/officeDocument/2006/customXml" ds:itemID="{8D2C49FF-CC1E-4B8F-9433-62CEB2DE12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参考様式（申請時添付書類）</vt:lpstr>
      <vt:lpstr>事前着手届</vt:lpstr>
      <vt:lpstr>様式第１号（交付申請）</vt:lpstr>
      <vt:lpstr>様式第2号（変更交付申請）</vt:lpstr>
      <vt:lpstr>様式第3号（実績報告）</vt:lpstr>
      <vt:lpstr>様式第4号（請求書）</vt:lpstr>
      <vt:lpstr>様式第5号（消費税等仕入控除額報告書）</vt:lpstr>
      <vt:lpstr>別紙１-1（事業計画書）</vt:lpstr>
      <vt:lpstr>別紙１-２（事業計画書）</vt:lpstr>
      <vt:lpstr>別紙１-３（協働化構成法人）</vt:lpstr>
      <vt:lpstr>別紙１-４（協働化事業所）</vt:lpstr>
      <vt:lpstr>別紙２（所要額調書）</vt:lpstr>
      <vt:lpstr>収支予算書</vt:lpstr>
      <vt:lpstr>'参考様式（申請時添付書類）'!Print_Area</vt:lpstr>
      <vt:lpstr>事前着手届!Print_Area</vt:lpstr>
      <vt:lpstr>収支予算書!Print_Area</vt:lpstr>
      <vt:lpstr>'別紙１-1（事業計画書）'!Print_Area</vt:lpstr>
      <vt:lpstr>'別紙１-２（事業計画書）'!Print_Area</vt:lpstr>
      <vt:lpstr>'別紙１-３（協働化構成法人）'!Print_Area</vt:lpstr>
      <vt:lpstr>'別紙１-４（協働化事業所）'!Print_Area</vt:lpstr>
      <vt:lpstr>'別紙２（所要額調書）'!Print_Area</vt:lpstr>
      <vt:lpstr>'様式第１号（交付申請）'!Print_Area</vt:lpstr>
      <vt:lpstr>'様式第2号（変更交付申請）'!Print_Area</vt:lpstr>
      <vt:lpstr>'様式第3号（実績報告）'!Print_Area</vt:lpstr>
      <vt:lpstr>'様式第4号（請求書）'!Print_Area</vt:lpstr>
      <vt:lpstr>'様式第5号（消費税等仕入控除額報告書）'!Print_Area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岩手県長寿社会課</dc:creator>
  <cp:lastModifiedBy>大川 拓真</cp:lastModifiedBy>
  <cp:revision>2</cp:revision>
  <cp:lastPrinted>2026-04-02T05:25:37Z</cp:lastPrinted>
  <dcterms:created xsi:type="dcterms:W3CDTF">2026-03-28T05:03:00Z</dcterms:created>
  <dcterms:modified xsi:type="dcterms:W3CDTF">2026-04-02T06:52:03Z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0x010100B9254AF70153364195811DDFF228AB28</vt:lpwstr>
  </property>
</Properties>
</file>