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管理栄養士業務ファイル\01  がん等疾病予防支援システム構築事業(H13- )\★H16-がん等疾病予防支援システム\02　過去の集計結果\令和６年度（2024年度）がん等疾病予防支援システム（学校保健対象事業領域）集計結果\"/>
    </mc:Choice>
  </mc:AlternateContent>
  <bookViews>
    <workbookView xWindow="0" yWindow="0" windowWidth="11496" windowHeight="9096"/>
  </bookViews>
  <sheets>
    <sheet name="対象者数" sheetId="17" r:id="rId1"/>
    <sheet name="01体格" sheetId="2" r:id="rId2"/>
    <sheet name="02朝食" sheetId="3" r:id="rId3"/>
    <sheet name="03間食" sheetId="4" r:id="rId4"/>
    <sheet name="04-1食べない食品群の有無" sheetId="5" r:id="rId5"/>
    <sheet name="04-2食べない食品群の種類" sheetId="6" r:id="rId6"/>
    <sheet name="05歯磨き" sheetId="7" r:id="rId7"/>
    <sheet name="06歯磨き剤" sheetId="8" r:id="rId8"/>
    <sheet name="07糸ようじ" sheetId="19" r:id="rId9"/>
    <sheet name="08歯科医院" sheetId="10" r:id="rId10"/>
    <sheet name="09運動" sheetId="20" r:id="rId11"/>
    <sheet name="10身体活動" sheetId="21" r:id="rId12"/>
    <sheet name="11相談相手" sheetId="22" r:id="rId13"/>
    <sheet name="12起床時間" sheetId="14" r:id="rId14"/>
    <sheet name="13就寝時間" sheetId="15" r:id="rId15"/>
    <sheet name="14睡眠時間" sheetId="16" r:id="rId16"/>
  </sheets>
  <definedNames>
    <definedName name="_xlnm.Print_Area" localSheetId="1">'01体格'!$A$1:$V$249</definedName>
    <definedName name="_xlnm.Print_Area" localSheetId="0">対象者数!$A$1:$T$50</definedName>
    <definedName name="_xlnm.Print_Titles" localSheetId="1">'01体格'!$8:$9</definedName>
    <definedName name="_xlnm.Print_Titles" localSheetId="0">対象者数!$A:$B,対象者数!$4:$4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7" i="16" l="1"/>
  <c r="I177" i="16"/>
  <c r="H177" i="16"/>
  <c r="G177" i="16"/>
  <c r="F177" i="16"/>
  <c r="E177" i="16"/>
  <c r="D177" i="16"/>
  <c r="J176" i="16"/>
  <c r="I176" i="16"/>
  <c r="H176" i="16"/>
  <c r="G176" i="16"/>
  <c r="F176" i="16"/>
  <c r="E176" i="16"/>
  <c r="D176" i="16"/>
  <c r="J175" i="16"/>
  <c r="I175" i="16"/>
  <c r="H175" i="16"/>
  <c r="G175" i="16"/>
  <c r="F175" i="16"/>
  <c r="E175" i="16"/>
  <c r="D175" i="16"/>
  <c r="J174" i="16"/>
  <c r="I174" i="16"/>
  <c r="H174" i="16"/>
  <c r="G174" i="16"/>
  <c r="F174" i="16"/>
  <c r="E174" i="16"/>
  <c r="D174" i="16"/>
  <c r="J173" i="16"/>
  <c r="I173" i="16"/>
  <c r="H173" i="16"/>
  <c r="G173" i="16"/>
  <c r="F173" i="16"/>
  <c r="E173" i="16"/>
  <c r="D173" i="16"/>
  <c r="J172" i="16"/>
  <c r="I172" i="16"/>
  <c r="H172" i="16"/>
  <c r="G172" i="16"/>
  <c r="F172" i="16"/>
  <c r="E172" i="16"/>
  <c r="D172" i="16"/>
  <c r="J171" i="16"/>
  <c r="I171" i="16"/>
  <c r="H171" i="16"/>
  <c r="G171" i="16"/>
  <c r="F171" i="16"/>
  <c r="E171" i="16"/>
  <c r="D171" i="16"/>
  <c r="J170" i="16"/>
  <c r="I170" i="16"/>
  <c r="H170" i="16"/>
  <c r="G170" i="16"/>
  <c r="F170" i="16"/>
  <c r="E170" i="16"/>
  <c r="D170" i="16"/>
  <c r="J169" i="16"/>
  <c r="I169" i="16"/>
  <c r="H169" i="16"/>
  <c r="G169" i="16"/>
  <c r="F169" i="16"/>
  <c r="E169" i="16"/>
  <c r="D169" i="16"/>
  <c r="J168" i="16"/>
  <c r="I168" i="16"/>
  <c r="H168" i="16"/>
  <c r="G168" i="16"/>
  <c r="F168" i="16"/>
  <c r="E168" i="16"/>
  <c r="D168" i="16"/>
  <c r="J97" i="16"/>
  <c r="I97" i="16"/>
  <c r="H97" i="16"/>
  <c r="G97" i="16"/>
  <c r="F97" i="16"/>
  <c r="E97" i="16"/>
  <c r="D97" i="16"/>
  <c r="J96" i="16"/>
  <c r="I96" i="16"/>
  <c r="H96" i="16"/>
  <c r="G96" i="16"/>
  <c r="F96" i="16"/>
  <c r="E96" i="16"/>
  <c r="D96" i="16"/>
  <c r="J95" i="16"/>
  <c r="I95" i="16"/>
  <c r="H95" i="16"/>
  <c r="G95" i="16"/>
  <c r="F95" i="16"/>
  <c r="E95" i="16"/>
  <c r="D95" i="16"/>
  <c r="J94" i="16"/>
  <c r="I94" i="16"/>
  <c r="H94" i="16"/>
  <c r="G94" i="16"/>
  <c r="F94" i="16"/>
  <c r="E94" i="16"/>
  <c r="D94" i="16"/>
  <c r="J93" i="16"/>
  <c r="I93" i="16"/>
  <c r="H93" i="16"/>
  <c r="G93" i="16"/>
  <c r="F93" i="16"/>
  <c r="E93" i="16"/>
  <c r="D93" i="16"/>
  <c r="J92" i="16"/>
  <c r="I92" i="16"/>
  <c r="H92" i="16"/>
  <c r="G92" i="16"/>
  <c r="F92" i="16"/>
  <c r="E92" i="16"/>
  <c r="D92" i="16"/>
  <c r="J91" i="16"/>
  <c r="I91" i="16"/>
  <c r="H91" i="16"/>
  <c r="G91" i="16"/>
  <c r="F91" i="16"/>
  <c r="E91" i="16"/>
  <c r="D91" i="16"/>
  <c r="J90" i="16"/>
  <c r="I90" i="16"/>
  <c r="H90" i="16"/>
  <c r="G90" i="16"/>
  <c r="F90" i="16"/>
  <c r="E90" i="16"/>
  <c r="D90" i="16"/>
  <c r="J89" i="16"/>
  <c r="I89" i="16"/>
  <c r="H89" i="16"/>
  <c r="G89" i="16"/>
  <c r="F89" i="16"/>
  <c r="E89" i="16"/>
  <c r="D89" i="16"/>
  <c r="J88" i="16"/>
  <c r="I88" i="16"/>
  <c r="H88" i="16"/>
  <c r="G88" i="16"/>
  <c r="F88" i="16"/>
  <c r="E88" i="16"/>
  <c r="D88" i="16"/>
  <c r="J17" i="16"/>
  <c r="I17" i="16"/>
  <c r="H17" i="16"/>
  <c r="G17" i="16"/>
  <c r="F17" i="16"/>
  <c r="E17" i="16"/>
  <c r="J16" i="16"/>
  <c r="I16" i="16"/>
  <c r="H16" i="16"/>
  <c r="G16" i="16"/>
  <c r="F16" i="16"/>
  <c r="E16" i="16"/>
  <c r="J15" i="16"/>
  <c r="I15" i="16"/>
  <c r="H15" i="16"/>
  <c r="G15" i="16"/>
  <c r="F15" i="16"/>
  <c r="E15" i="16"/>
  <c r="J14" i="16"/>
  <c r="I14" i="16"/>
  <c r="H14" i="16"/>
  <c r="G14" i="16"/>
  <c r="F14" i="16"/>
  <c r="E14" i="16"/>
  <c r="J13" i="16"/>
  <c r="I13" i="16"/>
  <c r="H13" i="16"/>
  <c r="G13" i="16"/>
  <c r="F13" i="16"/>
  <c r="E13" i="16"/>
  <c r="J12" i="16"/>
  <c r="I12" i="16"/>
  <c r="H12" i="16"/>
  <c r="G12" i="16"/>
  <c r="F12" i="16"/>
  <c r="E12" i="16"/>
  <c r="J11" i="16"/>
  <c r="I11" i="16"/>
  <c r="H11" i="16"/>
  <c r="G11" i="16"/>
  <c r="F11" i="16"/>
  <c r="E11" i="16"/>
  <c r="J10" i="16"/>
  <c r="I10" i="16"/>
  <c r="H10" i="16"/>
  <c r="G10" i="16"/>
  <c r="F10" i="16"/>
  <c r="E10" i="16"/>
  <c r="J9" i="16"/>
  <c r="I9" i="16"/>
  <c r="H9" i="16"/>
  <c r="G9" i="16"/>
  <c r="F9" i="16"/>
  <c r="E9" i="16"/>
  <c r="J8" i="16"/>
  <c r="I8" i="16"/>
  <c r="H8" i="16"/>
  <c r="G8" i="16"/>
  <c r="F8" i="16"/>
  <c r="E8" i="16"/>
  <c r="D17" i="16"/>
  <c r="D16" i="16"/>
  <c r="D15" i="16"/>
  <c r="D14" i="16"/>
  <c r="D13" i="16"/>
  <c r="D12" i="16"/>
  <c r="D11" i="16"/>
  <c r="D10" i="16"/>
  <c r="D9" i="16"/>
  <c r="D8" i="16"/>
  <c r="J177" i="15" l="1"/>
  <c r="I177" i="15"/>
  <c r="H177" i="15"/>
  <c r="G177" i="15"/>
  <c r="F177" i="15"/>
  <c r="E177" i="15"/>
  <c r="D177" i="15"/>
  <c r="J176" i="15"/>
  <c r="I176" i="15"/>
  <c r="H176" i="15"/>
  <c r="G176" i="15"/>
  <c r="F176" i="15"/>
  <c r="E176" i="15"/>
  <c r="D176" i="15"/>
  <c r="J175" i="15"/>
  <c r="I175" i="15"/>
  <c r="H175" i="15"/>
  <c r="G175" i="15"/>
  <c r="F175" i="15"/>
  <c r="E175" i="15"/>
  <c r="D175" i="15"/>
  <c r="J174" i="15"/>
  <c r="I174" i="15"/>
  <c r="H174" i="15"/>
  <c r="G174" i="15"/>
  <c r="F174" i="15"/>
  <c r="E174" i="15"/>
  <c r="D174" i="15"/>
  <c r="J173" i="15"/>
  <c r="I173" i="15"/>
  <c r="H173" i="15"/>
  <c r="G173" i="15"/>
  <c r="F173" i="15"/>
  <c r="E173" i="15"/>
  <c r="D173" i="15"/>
  <c r="J172" i="15"/>
  <c r="I172" i="15"/>
  <c r="H172" i="15"/>
  <c r="G172" i="15"/>
  <c r="F172" i="15"/>
  <c r="E172" i="15"/>
  <c r="D172" i="15"/>
  <c r="J171" i="15"/>
  <c r="I171" i="15"/>
  <c r="H171" i="15"/>
  <c r="G171" i="15"/>
  <c r="F171" i="15"/>
  <c r="E171" i="15"/>
  <c r="D171" i="15"/>
  <c r="J170" i="15"/>
  <c r="I170" i="15"/>
  <c r="H170" i="15"/>
  <c r="G170" i="15"/>
  <c r="F170" i="15"/>
  <c r="E170" i="15"/>
  <c r="D170" i="15"/>
  <c r="J169" i="15"/>
  <c r="I169" i="15"/>
  <c r="H169" i="15"/>
  <c r="G169" i="15"/>
  <c r="F169" i="15"/>
  <c r="E169" i="15"/>
  <c r="D169" i="15"/>
  <c r="J168" i="15"/>
  <c r="I168" i="15"/>
  <c r="H168" i="15"/>
  <c r="G168" i="15"/>
  <c r="F168" i="15"/>
  <c r="E168" i="15"/>
  <c r="D168" i="15"/>
  <c r="J97" i="15"/>
  <c r="I97" i="15"/>
  <c r="H97" i="15"/>
  <c r="G97" i="15"/>
  <c r="F97" i="15"/>
  <c r="E97" i="15"/>
  <c r="D97" i="15"/>
  <c r="J96" i="15"/>
  <c r="I96" i="15"/>
  <c r="H96" i="15"/>
  <c r="G96" i="15"/>
  <c r="F96" i="15"/>
  <c r="E96" i="15"/>
  <c r="D96" i="15"/>
  <c r="J95" i="15"/>
  <c r="I95" i="15"/>
  <c r="H95" i="15"/>
  <c r="G95" i="15"/>
  <c r="F95" i="15"/>
  <c r="E95" i="15"/>
  <c r="D95" i="15"/>
  <c r="J94" i="15"/>
  <c r="I94" i="15"/>
  <c r="H94" i="15"/>
  <c r="G94" i="15"/>
  <c r="F94" i="15"/>
  <c r="E94" i="15"/>
  <c r="D94" i="15"/>
  <c r="J93" i="15"/>
  <c r="I93" i="15"/>
  <c r="H93" i="15"/>
  <c r="G93" i="15"/>
  <c r="F93" i="15"/>
  <c r="E93" i="15"/>
  <c r="D93" i="15"/>
  <c r="J92" i="15"/>
  <c r="I92" i="15"/>
  <c r="H92" i="15"/>
  <c r="G92" i="15"/>
  <c r="F92" i="15"/>
  <c r="E92" i="15"/>
  <c r="D92" i="15"/>
  <c r="J91" i="15"/>
  <c r="I91" i="15"/>
  <c r="H91" i="15"/>
  <c r="G91" i="15"/>
  <c r="F91" i="15"/>
  <c r="E91" i="15"/>
  <c r="D91" i="15"/>
  <c r="J90" i="15"/>
  <c r="I90" i="15"/>
  <c r="H90" i="15"/>
  <c r="G90" i="15"/>
  <c r="F90" i="15"/>
  <c r="E90" i="15"/>
  <c r="D90" i="15"/>
  <c r="J89" i="15"/>
  <c r="I89" i="15"/>
  <c r="H89" i="15"/>
  <c r="G89" i="15"/>
  <c r="F89" i="15"/>
  <c r="E89" i="15"/>
  <c r="D89" i="15"/>
  <c r="J88" i="15"/>
  <c r="I88" i="15"/>
  <c r="H88" i="15"/>
  <c r="G88" i="15"/>
  <c r="F88" i="15"/>
  <c r="E88" i="15"/>
  <c r="D88" i="15"/>
  <c r="J17" i="15"/>
  <c r="I17" i="15"/>
  <c r="H17" i="15"/>
  <c r="G17" i="15"/>
  <c r="F17" i="15"/>
  <c r="E17" i="15"/>
  <c r="J16" i="15"/>
  <c r="I16" i="15"/>
  <c r="H16" i="15"/>
  <c r="G16" i="15"/>
  <c r="F16" i="15"/>
  <c r="E16" i="15"/>
  <c r="J15" i="15"/>
  <c r="I15" i="15"/>
  <c r="H15" i="15"/>
  <c r="G15" i="15"/>
  <c r="F15" i="15"/>
  <c r="E15" i="15"/>
  <c r="J14" i="15"/>
  <c r="I14" i="15"/>
  <c r="H14" i="15"/>
  <c r="G14" i="15"/>
  <c r="F14" i="15"/>
  <c r="E14" i="15"/>
  <c r="J13" i="15"/>
  <c r="I13" i="15"/>
  <c r="H13" i="15"/>
  <c r="G13" i="15"/>
  <c r="F13" i="15"/>
  <c r="E13" i="15"/>
  <c r="J12" i="15"/>
  <c r="I12" i="15"/>
  <c r="H12" i="15"/>
  <c r="G12" i="15"/>
  <c r="F12" i="15"/>
  <c r="E12" i="15"/>
  <c r="J11" i="15"/>
  <c r="I11" i="15"/>
  <c r="H11" i="15"/>
  <c r="G11" i="15"/>
  <c r="F11" i="15"/>
  <c r="E11" i="15"/>
  <c r="J10" i="15"/>
  <c r="I10" i="15"/>
  <c r="H10" i="15"/>
  <c r="G10" i="15"/>
  <c r="F10" i="15"/>
  <c r="E10" i="15"/>
  <c r="J9" i="15"/>
  <c r="I9" i="15"/>
  <c r="H9" i="15"/>
  <c r="G9" i="15"/>
  <c r="F9" i="15"/>
  <c r="E9" i="15"/>
  <c r="J8" i="15"/>
  <c r="I8" i="15"/>
  <c r="H8" i="15"/>
  <c r="G8" i="15"/>
  <c r="F8" i="15"/>
  <c r="E8" i="15"/>
  <c r="D17" i="15"/>
  <c r="D16" i="15"/>
  <c r="D15" i="15"/>
  <c r="D14" i="15"/>
  <c r="D13" i="15"/>
  <c r="D12" i="15"/>
  <c r="D11" i="15"/>
  <c r="D10" i="15"/>
  <c r="D9" i="15"/>
  <c r="D8" i="15"/>
  <c r="J177" i="14" l="1"/>
  <c r="I177" i="14"/>
  <c r="H177" i="14"/>
  <c r="G177" i="14"/>
  <c r="F177" i="14"/>
  <c r="E177" i="14"/>
  <c r="D177" i="14"/>
  <c r="J176" i="14"/>
  <c r="I176" i="14"/>
  <c r="H176" i="14"/>
  <c r="G176" i="14"/>
  <c r="F176" i="14"/>
  <c r="E176" i="14"/>
  <c r="D176" i="14"/>
  <c r="J175" i="14"/>
  <c r="I175" i="14"/>
  <c r="H175" i="14"/>
  <c r="G175" i="14"/>
  <c r="F175" i="14"/>
  <c r="E175" i="14"/>
  <c r="D175" i="14"/>
  <c r="J174" i="14"/>
  <c r="I174" i="14"/>
  <c r="H174" i="14"/>
  <c r="G174" i="14"/>
  <c r="F174" i="14"/>
  <c r="E174" i="14"/>
  <c r="D174" i="14"/>
  <c r="J173" i="14"/>
  <c r="I173" i="14"/>
  <c r="H173" i="14"/>
  <c r="G173" i="14"/>
  <c r="F173" i="14"/>
  <c r="E173" i="14"/>
  <c r="D173" i="14"/>
  <c r="J172" i="14"/>
  <c r="I172" i="14"/>
  <c r="H172" i="14"/>
  <c r="G172" i="14"/>
  <c r="F172" i="14"/>
  <c r="E172" i="14"/>
  <c r="D172" i="14"/>
  <c r="J171" i="14"/>
  <c r="I171" i="14"/>
  <c r="H171" i="14"/>
  <c r="G171" i="14"/>
  <c r="F171" i="14"/>
  <c r="E171" i="14"/>
  <c r="D171" i="14"/>
  <c r="J170" i="14"/>
  <c r="I170" i="14"/>
  <c r="H170" i="14"/>
  <c r="G170" i="14"/>
  <c r="F170" i="14"/>
  <c r="E170" i="14"/>
  <c r="D170" i="14"/>
  <c r="J169" i="14"/>
  <c r="I169" i="14"/>
  <c r="H169" i="14"/>
  <c r="G169" i="14"/>
  <c r="F169" i="14"/>
  <c r="E169" i="14"/>
  <c r="D169" i="14"/>
  <c r="J168" i="14"/>
  <c r="I168" i="14"/>
  <c r="H168" i="14"/>
  <c r="G168" i="14"/>
  <c r="F168" i="14"/>
  <c r="E168" i="14"/>
  <c r="D168" i="14"/>
  <c r="J97" i="14"/>
  <c r="I97" i="14"/>
  <c r="H97" i="14"/>
  <c r="G97" i="14"/>
  <c r="F97" i="14"/>
  <c r="E97" i="14"/>
  <c r="D97" i="14"/>
  <c r="J96" i="14"/>
  <c r="I96" i="14"/>
  <c r="H96" i="14"/>
  <c r="G96" i="14"/>
  <c r="F96" i="14"/>
  <c r="E96" i="14"/>
  <c r="D96" i="14"/>
  <c r="J95" i="14"/>
  <c r="I95" i="14"/>
  <c r="H95" i="14"/>
  <c r="G95" i="14"/>
  <c r="F95" i="14"/>
  <c r="E95" i="14"/>
  <c r="D95" i="14"/>
  <c r="J94" i="14"/>
  <c r="I94" i="14"/>
  <c r="H94" i="14"/>
  <c r="G94" i="14"/>
  <c r="F94" i="14"/>
  <c r="E94" i="14"/>
  <c r="D94" i="14"/>
  <c r="J93" i="14"/>
  <c r="I93" i="14"/>
  <c r="H93" i="14"/>
  <c r="G93" i="14"/>
  <c r="F93" i="14"/>
  <c r="E93" i="14"/>
  <c r="D93" i="14"/>
  <c r="J92" i="14"/>
  <c r="I92" i="14"/>
  <c r="H92" i="14"/>
  <c r="G92" i="14"/>
  <c r="F92" i="14"/>
  <c r="E92" i="14"/>
  <c r="D92" i="14"/>
  <c r="J91" i="14"/>
  <c r="I91" i="14"/>
  <c r="H91" i="14"/>
  <c r="G91" i="14"/>
  <c r="F91" i="14"/>
  <c r="E91" i="14"/>
  <c r="D91" i="14"/>
  <c r="J90" i="14"/>
  <c r="I90" i="14"/>
  <c r="H90" i="14"/>
  <c r="G90" i="14"/>
  <c r="F90" i="14"/>
  <c r="E90" i="14"/>
  <c r="D90" i="14"/>
  <c r="J89" i="14"/>
  <c r="I89" i="14"/>
  <c r="H89" i="14"/>
  <c r="G89" i="14"/>
  <c r="F89" i="14"/>
  <c r="E89" i="14"/>
  <c r="D89" i="14"/>
  <c r="J88" i="14"/>
  <c r="I88" i="14"/>
  <c r="H88" i="14"/>
  <c r="G88" i="14"/>
  <c r="F88" i="14"/>
  <c r="E88" i="14"/>
  <c r="D88" i="14"/>
  <c r="J17" i="14"/>
  <c r="I17" i="14"/>
  <c r="H17" i="14"/>
  <c r="G17" i="14"/>
  <c r="F17" i="14"/>
  <c r="E17" i="14"/>
  <c r="J16" i="14"/>
  <c r="I16" i="14"/>
  <c r="H16" i="14"/>
  <c r="G16" i="14"/>
  <c r="F16" i="14"/>
  <c r="E16" i="14"/>
  <c r="J15" i="14"/>
  <c r="I15" i="14"/>
  <c r="H15" i="14"/>
  <c r="G15" i="14"/>
  <c r="F15" i="14"/>
  <c r="E15" i="14"/>
  <c r="J14" i="14"/>
  <c r="I14" i="14"/>
  <c r="H14" i="14"/>
  <c r="G14" i="14"/>
  <c r="F14" i="14"/>
  <c r="E14" i="14"/>
  <c r="J13" i="14"/>
  <c r="I13" i="14"/>
  <c r="H13" i="14"/>
  <c r="G13" i="14"/>
  <c r="F13" i="14"/>
  <c r="E13" i="14"/>
  <c r="J12" i="14"/>
  <c r="I12" i="14"/>
  <c r="H12" i="14"/>
  <c r="G12" i="14"/>
  <c r="F12" i="14"/>
  <c r="E12" i="14"/>
  <c r="J11" i="14"/>
  <c r="I11" i="14"/>
  <c r="H11" i="14"/>
  <c r="G11" i="14"/>
  <c r="F11" i="14"/>
  <c r="E11" i="14"/>
  <c r="J10" i="14"/>
  <c r="I10" i="14"/>
  <c r="H10" i="14"/>
  <c r="G10" i="14"/>
  <c r="F10" i="14"/>
  <c r="E10" i="14"/>
  <c r="J9" i="14"/>
  <c r="I9" i="14"/>
  <c r="H9" i="14"/>
  <c r="G9" i="14"/>
  <c r="F9" i="14"/>
  <c r="E9" i="14"/>
  <c r="J8" i="14"/>
  <c r="I8" i="14"/>
  <c r="H8" i="14"/>
  <c r="G8" i="14"/>
  <c r="F8" i="14"/>
  <c r="E8" i="14"/>
  <c r="D17" i="14"/>
  <c r="D16" i="14"/>
  <c r="D15" i="14"/>
  <c r="D14" i="14"/>
  <c r="D13" i="14"/>
  <c r="D12" i="14"/>
  <c r="D11" i="14"/>
  <c r="D10" i="14"/>
  <c r="D9" i="14"/>
  <c r="D8" i="14"/>
  <c r="F177" i="10" l="1"/>
  <c r="E177" i="10"/>
  <c r="D177" i="10"/>
  <c r="F176" i="10"/>
  <c r="E176" i="10"/>
  <c r="D176" i="10"/>
  <c r="F175" i="10"/>
  <c r="E175" i="10"/>
  <c r="D175" i="10"/>
  <c r="F174" i="10"/>
  <c r="E174" i="10"/>
  <c r="D174" i="10"/>
  <c r="F173" i="10"/>
  <c r="E173" i="10"/>
  <c r="D173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17" i="10"/>
  <c r="F16" i="10"/>
  <c r="F15" i="10"/>
  <c r="F14" i="10"/>
  <c r="F13" i="10"/>
  <c r="F12" i="10"/>
  <c r="F11" i="10"/>
  <c r="F10" i="10"/>
  <c r="F9" i="10"/>
  <c r="F8" i="10"/>
  <c r="E17" i="10"/>
  <c r="E16" i="10"/>
  <c r="E15" i="10"/>
  <c r="E14" i="10"/>
  <c r="E13" i="10"/>
  <c r="E12" i="10"/>
  <c r="E11" i="10"/>
  <c r="E10" i="10"/>
  <c r="E9" i="10"/>
  <c r="E8" i="10"/>
  <c r="D17" i="10"/>
  <c r="D16" i="10"/>
  <c r="D15" i="10"/>
  <c r="D14" i="10"/>
  <c r="D13" i="10"/>
  <c r="D12" i="10"/>
  <c r="D11" i="10"/>
  <c r="D10" i="10"/>
  <c r="D9" i="10"/>
  <c r="D8" i="10"/>
  <c r="I177" i="7" l="1"/>
  <c r="H177" i="7"/>
  <c r="G177" i="7"/>
  <c r="F177" i="7"/>
  <c r="E177" i="7"/>
  <c r="D177" i="7"/>
  <c r="I176" i="7"/>
  <c r="H176" i="7"/>
  <c r="G176" i="7"/>
  <c r="F176" i="7"/>
  <c r="E176" i="7"/>
  <c r="D176" i="7"/>
  <c r="I175" i="7"/>
  <c r="H175" i="7"/>
  <c r="G175" i="7"/>
  <c r="F175" i="7"/>
  <c r="E175" i="7"/>
  <c r="D175" i="7"/>
  <c r="I174" i="7"/>
  <c r="H174" i="7"/>
  <c r="G174" i="7"/>
  <c r="F174" i="7"/>
  <c r="E174" i="7"/>
  <c r="D174" i="7"/>
  <c r="I173" i="7"/>
  <c r="H173" i="7"/>
  <c r="G173" i="7"/>
  <c r="F173" i="7"/>
  <c r="E173" i="7"/>
  <c r="D173" i="7"/>
  <c r="I172" i="7"/>
  <c r="H172" i="7"/>
  <c r="G172" i="7"/>
  <c r="F172" i="7"/>
  <c r="E172" i="7"/>
  <c r="D172" i="7"/>
  <c r="I171" i="7"/>
  <c r="H171" i="7"/>
  <c r="G171" i="7"/>
  <c r="F171" i="7"/>
  <c r="E171" i="7"/>
  <c r="D171" i="7"/>
  <c r="I170" i="7"/>
  <c r="H170" i="7"/>
  <c r="G170" i="7"/>
  <c r="F170" i="7"/>
  <c r="E170" i="7"/>
  <c r="D170" i="7"/>
  <c r="I169" i="7"/>
  <c r="H169" i="7"/>
  <c r="G169" i="7"/>
  <c r="F169" i="7"/>
  <c r="E169" i="7"/>
  <c r="D169" i="7"/>
  <c r="I168" i="7"/>
  <c r="H168" i="7"/>
  <c r="G168" i="7"/>
  <c r="F168" i="7"/>
  <c r="E168" i="7"/>
  <c r="D168" i="7"/>
  <c r="I97" i="7"/>
  <c r="H97" i="7"/>
  <c r="G97" i="7"/>
  <c r="F97" i="7"/>
  <c r="E97" i="7"/>
  <c r="D97" i="7"/>
  <c r="I96" i="7"/>
  <c r="H96" i="7"/>
  <c r="G96" i="7"/>
  <c r="F96" i="7"/>
  <c r="E96" i="7"/>
  <c r="D96" i="7"/>
  <c r="I95" i="7"/>
  <c r="H95" i="7"/>
  <c r="G95" i="7"/>
  <c r="F95" i="7"/>
  <c r="E95" i="7"/>
  <c r="D95" i="7"/>
  <c r="I94" i="7"/>
  <c r="H94" i="7"/>
  <c r="G94" i="7"/>
  <c r="F94" i="7"/>
  <c r="E94" i="7"/>
  <c r="D94" i="7"/>
  <c r="I93" i="7"/>
  <c r="H93" i="7"/>
  <c r="G93" i="7"/>
  <c r="F93" i="7"/>
  <c r="E93" i="7"/>
  <c r="D93" i="7"/>
  <c r="I92" i="7"/>
  <c r="H92" i="7"/>
  <c r="G92" i="7"/>
  <c r="F92" i="7"/>
  <c r="E92" i="7"/>
  <c r="D92" i="7"/>
  <c r="I91" i="7"/>
  <c r="H91" i="7"/>
  <c r="G91" i="7"/>
  <c r="F91" i="7"/>
  <c r="E91" i="7"/>
  <c r="D91" i="7"/>
  <c r="I90" i="7"/>
  <c r="H90" i="7"/>
  <c r="G90" i="7"/>
  <c r="F90" i="7"/>
  <c r="E90" i="7"/>
  <c r="D90" i="7"/>
  <c r="I89" i="7"/>
  <c r="H89" i="7"/>
  <c r="G89" i="7"/>
  <c r="F89" i="7"/>
  <c r="E89" i="7"/>
  <c r="D89" i="7"/>
  <c r="I88" i="7"/>
  <c r="H88" i="7"/>
  <c r="G88" i="7"/>
  <c r="F88" i="7"/>
  <c r="E88" i="7"/>
  <c r="D8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D17" i="7"/>
  <c r="D16" i="7"/>
  <c r="D15" i="7"/>
  <c r="D14" i="7"/>
  <c r="D13" i="7"/>
  <c r="D12" i="7"/>
  <c r="D11" i="7"/>
  <c r="D10" i="7"/>
  <c r="D9" i="7"/>
  <c r="D8" i="7"/>
  <c r="L178" i="6" l="1"/>
  <c r="K178" i="6"/>
  <c r="J178" i="6"/>
  <c r="I178" i="6"/>
  <c r="H178" i="6"/>
  <c r="G178" i="6"/>
  <c r="F178" i="6"/>
  <c r="E178" i="6"/>
  <c r="D178" i="6"/>
  <c r="L177" i="6"/>
  <c r="K177" i="6"/>
  <c r="J177" i="6"/>
  <c r="I177" i="6"/>
  <c r="H177" i="6"/>
  <c r="G177" i="6"/>
  <c r="F177" i="6"/>
  <c r="E177" i="6"/>
  <c r="D177" i="6"/>
  <c r="L176" i="6"/>
  <c r="K176" i="6"/>
  <c r="J176" i="6"/>
  <c r="I176" i="6"/>
  <c r="H176" i="6"/>
  <c r="G176" i="6"/>
  <c r="F176" i="6"/>
  <c r="E176" i="6"/>
  <c r="D176" i="6"/>
  <c r="L175" i="6"/>
  <c r="K175" i="6"/>
  <c r="J175" i="6"/>
  <c r="I175" i="6"/>
  <c r="H175" i="6"/>
  <c r="G175" i="6"/>
  <c r="F175" i="6"/>
  <c r="E175" i="6"/>
  <c r="D175" i="6"/>
  <c r="L174" i="6"/>
  <c r="K174" i="6"/>
  <c r="J174" i="6"/>
  <c r="I174" i="6"/>
  <c r="H174" i="6"/>
  <c r="G174" i="6"/>
  <c r="F174" i="6"/>
  <c r="E174" i="6"/>
  <c r="D174" i="6"/>
  <c r="L173" i="6"/>
  <c r="K173" i="6"/>
  <c r="J173" i="6"/>
  <c r="I173" i="6"/>
  <c r="H173" i="6"/>
  <c r="G173" i="6"/>
  <c r="F173" i="6"/>
  <c r="E173" i="6"/>
  <c r="D173" i="6"/>
  <c r="L172" i="6"/>
  <c r="K172" i="6"/>
  <c r="J172" i="6"/>
  <c r="I172" i="6"/>
  <c r="H172" i="6"/>
  <c r="G172" i="6"/>
  <c r="F172" i="6"/>
  <c r="E172" i="6"/>
  <c r="D172" i="6"/>
  <c r="L171" i="6"/>
  <c r="K171" i="6"/>
  <c r="J171" i="6"/>
  <c r="I171" i="6"/>
  <c r="H171" i="6"/>
  <c r="G171" i="6"/>
  <c r="F171" i="6"/>
  <c r="E171" i="6"/>
  <c r="D171" i="6"/>
  <c r="L170" i="6"/>
  <c r="K170" i="6"/>
  <c r="J170" i="6"/>
  <c r="I170" i="6"/>
  <c r="H170" i="6"/>
  <c r="G170" i="6"/>
  <c r="F170" i="6"/>
  <c r="E170" i="6"/>
  <c r="D170" i="6"/>
  <c r="L169" i="6"/>
  <c r="K169" i="6"/>
  <c r="J169" i="6"/>
  <c r="I169" i="6"/>
  <c r="H169" i="6"/>
  <c r="G169" i="6"/>
  <c r="F169" i="6"/>
  <c r="E169" i="6"/>
  <c r="D169" i="6"/>
  <c r="L98" i="6"/>
  <c r="K98" i="6"/>
  <c r="J98" i="6"/>
  <c r="I98" i="6"/>
  <c r="H98" i="6"/>
  <c r="G98" i="6"/>
  <c r="F98" i="6"/>
  <c r="E98" i="6"/>
  <c r="L97" i="6"/>
  <c r="K97" i="6"/>
  <c r="J97" i="6"/>
  <c r="I97" i="6"/>
  <c r="H97" i="6"/>
  <c r="G97" i="6"/>
  <c r="F97" i="6"/>
  <c r="E97" i="6"/>
  <c r="L96" i="6"/>
  <c r="K96" i="6"/>
  <c r="J96" i="6"/>
  <c r="I96" i="6"/>
  <c r="H96" i="6"/>
  <c r="G96" i="6"/>
  <c r="F96" i="6"/>
  <c r="E96" i="6"/>
  <c r="L95" i="6"/>
  <c r="K95" i="6"/>
  <c r="J95" i="6"/>
  <c r="I95" i="6"/>
  <c r="H95" i="6"/>
  <c r="G95" i="6"/>
  <c r="F95" i="6"/>
  <c r="E95" i="6"/>
  <c r="L94" i="6"/>
  <c r="K94" i="6"/>
  <c r="J94" i="6"/>
  <c r="I94" i="6"/>
  <c r="H94" i="6"/>
  <c r="G94" i="6"/>
  <c r="F94" i="6"/>
  <c r="E94" i="6"/>
  <c r="L93" i="6"/>
  <c r="K93" i="6"/>
  <c r="J93" i="6"/>
  <c r="I93" i="6"/>
  <c r="H93" i="6"/>
  <c r="G93" i="6"/>
  <c r="F93" i="6"/>
  <c r="E93" i="6"/>
  <c r="L92" i="6"/>
  <c r="K92" i="6"/>
  <c r="J92" i="6"/>
  <c r="I92" i="6"/>
  <c r="H92" i="6"/>
  <c r="G92" i="6"/>
  <c r="F92" i="6"/>
  <c r="E92" i="6"/>
  <c r="L91" i="6"/>
  <c r="K91" i="6"/>
  <c r="J91" i="6"/>
  <c r="I91" i="6"/>
  <c r="H91" i="6"/>
  <c r="G91" i="6"/>
  <c r="F91" i="6"/>
  <c r="E91" i="6"/>
  <c r="L90" i="6"/>
  <c r="K90" i="6"/>
  <c r="J90" i="6"/>
  <c r="I90" i="6"/>
  <c r="H90" i="6"/>
  <c r="G90" i="6"/>
  <c r="F90" i="6"/>
  <c r="E90" i="6"/>
  <c r="L89" i="6"/>
  <c r="K89" i="6"/>
  <c r="J89" i="6"/>
  <c r="I89" i="6"/>
  <c r="H89" i="6"/>
  <c r="G89" i="6"/>
  <c r="F89" i="6"/>
  <c r="E89" i="6"/>
  <c r="D98" i="6"/>
  <c r="D97" i="6"/>
  <c r="D96" i="6"/>
  <c r="D95" i="6"/>
  <c r="D94" i="6"/>
  <c r="D93" i="6"/>
  <c r="D92" i="6"/>
  <c r="D91" i="6"/>
  <c r="D90" i="6"/>
  <c r="D89" i="6"/>
  <c r="L18" i="6"/>
  <c r="K18" i="6"/>
  <c r="J18" i="6"/>
  <c r="I18" i="6"/>
  <c r="H18" i="6"/>
  <c r="G18" i="6"/>
  <c r="F18" i="6"/>
  <c r="E18" i="6"/>
  <c r="L17" i="6"/>
  <c r="K17" i="6"/>
  <c r="J17" i="6"/>
  <c r="I17" i="6"/>
  <c r="H17" i="6"/>
  <c r="G17" i="6"/>
  <c r="F17" i="6"/>
  <c r="E17" i="6"/>
  <c r="L16" i="6"/>
  <c r="K16" i="6"/>
  <c r="J16" i="6"/>
  <c r="I16" i="6"/>
  <c r="H16" i="6"/>
  <c r="G16" i="6"/>
  <c r="F16" i="6"/>
  <c r="E16" i="6"/>
  <c r="L15" i="6"/>
  <c r="K15" i="6"/>
  <c r="J15" i="6"/>
  <c r="I15" i="6"/>
  <c r="H15" i="6"/>
  <c r="G15" i="6"/>
  <c r="F15" i="6"/>
  <c r="E15" i="6"/>
  <c r="L14" i="6"/>
  <c r="K14" i="6"/>
  <c r="J14" i="6"/>
  <c r="I14" i="6"/>
  <c r="H14" i="6"/>
  <c r="G14" i="6"/>
  <c r="F14" i="6"/>
  <c r="E14" i="6"/>
  <c r="L13" i="6"/>
  <c r="K13" i="6"/>
  <c r="J13" i="6"/>
  <c r="I13" i="6"/>
  <c r="H13" i="6"/>
  <c r="G13" i="6"/>
  <c r="F13" i="6"/>
  <c r="E13" i="6"/>
  <c r="L12" i="6"/>
  <c r="K12" i="6"/>
  <c r="J12" i="6"/>
  <c r="I12" i="6"/>
  <c r="H12" i="6"/>
  <c r="G12" i="6"/>
  <c r="F12" i="6"/>
  <c r="E12" i="6"/>
  <c r="L11" i="6"/>
  <c r="K11" i="6"/>
  <c r="J11" i="6"/>
  <c r="I11" i="6"/>
  <c r="H11" i="6"/>
  <c r="G11" i="6"/>
  <c r="F11" i="6"/>
  <c r="E11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18" i="6"/>
  <c r="D17" i="6"/>
  <c r="D16" i="6"/>
  <c r="D15" i="6"/>
  <c r="D14" i="6"/>
  <c r="D13" i="6"/>
  <c r="D12" i="6"/>
  <c r="D11" i="6"/>
  <c r="D10" i="6"/>
  <c r="D9" i="6"/>
  <c r="F178" i="5"/>
  <c r="E178" i="5"/>
  <c r="D178" i="5"/>
  <c r="F177" i="5"/>
  <c r="E177" i="5"/>
  <c r="D177" i="5"/>
  <c r="F176" i="5"/>
  <c r="E176" i="5"/>
  <c r="D176" i="5"/>
  <c r="F175" i="5"/>
  <c r="E175" i="5"/>
  <c r="D175" i="5"/>
  <c r="F174" i="5"/>
  <c r="E174" i="5"/>
  <c r="D174" i="5"/>
  <c r="F173" i="5"/>
  <c r="E173" i="5"/>
  <c r="D173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D18" i="5"/>
  <c r="D17" i="5"/>
  <c r="D16" i="5"/>
  <c r="D15" i="5"/>
  <c r="D14" i="5"/>
  <c r="D13" i="5"/>
  <c r="D12" i="5"/>
  <c r="D11" i="5"/>
  <c r="D10" i="5"/>
  <c r="D9" i="5"/>
  <c r="H177" i="4" l="1"/>
  <c r="G177" i="4"/>
  <c r="F177" i="4"/>
  <c r="E177" i="4"/>
  <c r="D177" i="4"/>
  <c r="H176" i="4"/>
  <c r="G176" i="4"/>
  <c r="F176" i="4"/>
  <c r="E176" i="4"/>
  <c r="D176" i="4"/>
  <c r="H175" i="4"/>
  <c r="G175" i="4"/>
  <c r="F175" i="4"/>
  <c r="E175" i="4"/>
  <c r="D175" i="4"/>
  <c r="H174" i="4"/>
  <c r="G174" i="4"/>
  <c r="F174" i="4"/>
  <c r="E174" i="4"/>
  <c r="D174" i="4"/>
  <c r="H173" i="4"/>
  <c r="G173" i="4"/>
  <c r="F173" i="4"/>
  <c r="E173" i="4"/>
  <c r="D173" i="4"/>
  <c r="H172" i="4"/>
  <c r="G172" i="4"/>
  <c r="F172" i="4"/>
  <c r="E172" i="4"/>
  <c r="D172" i="4"/>
  <c r="H171" i="4"/>
  <c r="G171" i="4"/>
  <c r="F171" i="4"/>
  <c r="E171" i="4"/>
  <c r="D171" i="4"/>
  <c r="H170" i="4"/>
  <c r="G170" i="4"/>
  <c r="F170" i="4"/>
  <c r="E170" i="4"/>
  <c r="D170" i="4"/>
  <c r="H169" i="4"/>
  <c r="G169" i="4"/>
  <c r="F169" i="4"/>
  <c r="E169" i="4"/>
  <c r="D169" i="4"/>
  <c r="H168" i="4"/>
  <c r="G168" i="4"/>
  <c r="F168" i="4"/>
  <c r="E168" i="4"/>
  <c r="D168" i="4"/>
  <c r="H97" i="4"/>
  <c r="G97" i="4"/>
  <c r="F97" i="4"/>
  <c r="E97" i="4"/>
  <c r="D97" i="4"/>
  <c r="H96" i="4"/>
  <c r="G96" i="4"/>
  <c r="F96" i="4"/>
  <c r="E96" i="4"/>
  <c r="D96" i="4"/>
  <c r="H95" i="4"/>
  <c r="G95" i="4"/>
  <c r="F95" i="4"/>
  <c r="E95" i="4"/>
  <c r="D95" i="4"/>
  <c r="H94" i="4"/>
  <c r="G94" i="4"/>
  <c r="F94" i="4"/>
  <c r="E94" i="4"/>
  <c r="D94" i="4"/>
  <c r="H93" i="4"/>
  <c r="G93" i="4"/>
  <c r="F93" i="4"/>
  <c r="E93" i="4"/>
  <c r="D93" i="4"/>
  <c r="H92" i="4"/>
  <c r="G92" i="4"/>
  <c r="F92" i="4"/>
  <c r="E92" i="4"/>
  <c r="D92" i="4"/>
  <c r="H91" i="4"/>
  <c r="G91" i="4"/>
  <c r="F91" i="4"/>
  <c r="E91" i="4"/>
  <c r="D91" i="4"/>
  <c r="H90" i="4"/>
  <c r="G90" i="4"/>
  <c r="F90" i="4"/>
  <c r="E90" i="4"/>
  <c r="D90" i="4"/>
  <c r="H89" i="4"/>
  <c r="G89" i="4"/>
  <c r="F89" i="4"/>
  <c r="E89" i="4"/>
  <c r="D89" i="4"/>
  <c r="H88" i="4"/>
  <c r="G88" i="4"/>
  <c r="F88" i="4"/>
  <c r="E88" i="4"/>
  <c r="D88" i="4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D17" i="4"/>
  <c r="D16" i="4"/>
  <c r="D15" i="4"/>
  <c r="D14" i="4"/>
  <c r="D13" i="4"/>
  <c r="D12" i="4"/>
  <c r="D11" i="4"/>
  <c r="D10" i="4"/>
  <c r="D9" i="4"/>
  <c r="D8" i="4"/>
  <c r="G177" i="3" l="1"/>
  <c r="F177" i="3"/>
  <c r="E177" i="3"/>
  <c r="D177" i="3"/>
  <c r="G176" i="3"/>
  <c r="F176" i="3"/>
  <c r="E176" i="3"/>
  <c r="D176" i="3"/>
  <c r="G175" i="3"/>
  <c r="F175" i="3"/>
  <c r="E175" i="3"/>
  <c r="D175" i="3"/>
  <c r="G174" i="3"/>
  <c r="F174" i="3"/>
  <c r="E174" i="3"/>
  <c r="D174" i="3"/>
  <c r="G173" i="3"/>
  <c r="F173" i="3"/>
  <c r="E173" i="3"/>
  <c r="D173" i="3"/>
  <c r="G172" i="3"/>
  <c r="F172" i="3"/>
  <c r="E172" i="3"/>
  <c r="D172" i="3"/>
  <c r="G171" i="3"/>
  <c r="F171" i="3"/>
  <c r="E171" i="3"/>
  <c r="D171" i="3"/>
  <c r="G170" i="3"/>
  <c r="F170" i="3"/>
  <c r="E170" i="3"/>
  <c r="D170" i="3"/>
  <c r="G169" i="3"/>
  <c r="F169" i="3"/>
  <c r="E169" i="3"/>
  <c r="D169" i="3"/>
  <c r="G168" i="3"/>
  <c r="F168" i="3"/>
  <c r="E168" i="3"/>
  <c r="D168" i="3"/>
  <c r="G97" i="3"/>
  <c r="F97" i="3"/>
  <c r="E97" i="3"/>
  <c r="D97" i="3"/>
  <c r="G96" i="3"/>
  <c r="F96" i="3"/>
  <c r="E96" i="3"/>
  <c r="D96" i="3"/>
  <c r="G95" i="3"/>
  <c r="F95" i="3"/>
  <c r="E95" i="3"/>
  <c r="D95" i="3"/>
  <c r="G94" i="3"/>
  <c r="F94" i="3"/>
  <c r="E94" i="3"/>
  <c r="D94" i="3"/>
  <c r="G93" i="3"/>
  <c r="F93" i="3"/>
  <c r="E93" i="3"/>
  <c r="D93" i="3"/>
  <c r="G92" i="3"/>
  <c r="F92" i="3"/>
  <c r="E92" i="3"/>
  <c r="D92" i="3"/>
  <c r="G91" i="3"/>
  <c r="F91" i="3"/>
  <c r="E91" i="3"/>
  <c r="D91" i="3"/>
  <c r="G90" i="3"/>
  <c r="F90" i="3"/>
  <c r="E90" i="3"/>
  <c r="D90" i="3"/>
  <c r="G89" i="3"/>
  <c r="F89" i="3"/>
  <c r="E89" i="3"/>
  <c r="D89" i="3"/>
  <c r="G88" i="3"/>
  <c r="F88" i="3"/>
  <c r="E88" i="3"/>
  <c r="D8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D17" i="3"/>
  <c r="D16" i="3"/>
  <c r="D15" i="3"/>
  <c r="D14" i="3"/>
  <c r="D13" i="3"/>
  <c r="D12" i="3"/>
  <c r="D11" i="3"/>
  <c r="D10" i="3"/>
  <c r="D9" i="3"/>
  <c r="D8" i="3"/>
  <c r="M179" i="2"/>
  <c r="L179" i="2"/>
  <c r="K179" i="2"/>
  <c r="J179" i="2"/>
  <c r="I179" i="2"/>
  <c r="H179" i="2"/>
  <c r="G179" i="2"/>
  <c r="F179" i="2"/>
  <c r="E179" i="2"/>
  <c r="D179" i="2"/>
  <c r="M178" i="2"/>
  <c r="L178" i="2"/>
  <c r="K178" i="2"/>
  <c r="J178" i="2"/>
  <c r="I178" i="2"/>
  <c r="H178" i="2"/>
  <c r="G178" i="2"/>
  <c r="F178" i="2"/>
  <c r="E178" i="2"/>
  <c r="D178" i="2"/>
  <c r="M177" i="2"/>
  <c r="L177" i="2"/>
  <c r="K177" i="2"/>
  <c r="J177" i="2"/>
  <c r="I177" i="2"/>
  <c r="H177" i="2"/>
  <c r="G177" i="2"/>
  <c r="F177" i="2"/>
  <c r="E177" i="2"/>
  <c r="D177" i="2"/>
  <c r="M176" i="2"/>
  <c r="L176" i="2"/>
  <c r="K176" i="2"/>
  <c r="J176" i="2"/>
  <c r="I176" i="2"/>
  <c r="H176" i="2"/>
  <c r="G176" i="2"/>
  <c r="F176" i="2"/>
  <c r="E176" i="2"/>
  <c r="D176" i="2"/>
  <c r="M175" i="2"/>
  <c r="L175" i="2"/>
  <c r="K175" i="2"/>
  <c r="J175" i="2"/>
  <c r="I175" i="2"/>
  <c r="H175" i="2"/>
  <c r="G175" i="2"/>
  <c r="F175" i="2"/>
  <c r="E175" i="2"/>
  <c r="D175" i="2"/>
  <c r="M174" i="2"/>
  <c r="L174" i="2"/>
  <c r="K174" i="2"/>
  <c r="J174" i="2"/>
  <c r="I174" i="2"/>
  <c r="H174" i="2"/>
  <c r="G174" i="2"/>
  <c r="F174" i="2"/>
  <c r="E174" i="2"/>
  <c r="D174" i="2"/>
  <c r="M173" i="2"/>
  <c r="L173" i="2"/>
  <c r="K173" i="2"/>
  <c r="J173" i="2"/>
  <c r="I173" i="2"/>
  <c r="H173" i="2"/>
  <c r="G173" i="2"/>
  <c r="F173" i="2"/>
  <c r="E173" i="2"/>
  <c r="D173" i="2"/>
  <c r="M172" i="2"/>
  <c r="L172" i="2"/>
  <c r="K172" i="2"/>
  <c r="J172" i="2"/>
  <c r="I172" i="2"/>
  <c r="H172" i="2"/>
  <c r="G172" i="2"/>
  <c r="F172" i="2"/>
  <c r="E172" i="2"/>
  <c r="D172" i="2"/>
  <c r="M171" i="2"/>
  <c r="L171" i="2"/>
  <c r="K171" i="2"/>
  <c r="J171" i="2"/>
  <c r="I171" i="2"/>
  <c r="H171" i="2"/>
  <c r="G171" i="2"/>
  <c r="F171" i="2"/>
  <c r="E171" i="2"/>
  <c r="D171" i="2"/>
  <c r="M170" i="2"/>
  <c r="L170" i="2"/>
  <c r="K170" i="2"/>
  <c r="J170" i="2"/>
  <c r="I170" i="2"/>
  <c r="H170" i="2"/>
  <c r="G170" i="2"/>
  <c r="F170" i="2"/>
  <c r="E170" i="2"/>
  <c r="D170" i="2"/>
  <c r="D90" i="2"/>
  <c r="M99" i="2"/>
  <c r="L99" i="2"/>
  <c r="K99" i="2"/>
  <c r="J99" i="2"/>
  <c r="I99" i="2"/>
  <c r="H99" i="2"/>
  <c r="G99" i="2"/>
  <c r="F99" i="2"/>
  <c r="E99" i="2"/>
  <c r="D99" i="2"/>
  <c r="M98" i="2"/>
  <c r="L98" i="2"/>
  <c r="K98" i="2"/>
  <c r="J98" i="2"/>
  <c r="I98" i="2"/>
  <c r="H98" i="2"/>
  <c r="G98" i="2"/>
  <c r="F98" i="2"/>
  <c r="E98" i="2"/>
  <c r="D98" i="2"/>
  <c r="M97" i="2"/>
  <c r="L97" i="2"/>
  <c r="K97" i="2"/>
  <c r="J97" i="2"/>
  <c r="I97" i="2"/>
  <c r="H97" i="2"/>
  <c r="G97" i="2"/>
  <c r="F97" i="2"/>
  <c r="E97" i="2"/>
  <c r="D97" i="2"/>
  <c r="M96" i="2"/>
  <c r="L96" i="2"/>
  <c r="K96" i="2"/>
  <c r="J96" i="2"/>
  <c r="I96" i="2"/>
  <c r="H96" i="2"/>
  <c r="G96" i="2"/>
  <c r="F96" i="2"/>
  <c r="E96" i="2"/>
  <c r="D96" i="2"/>
  <c r="M95" i="2"/>
  <c r="L95" i="2"/>
  <c r="K95" i="2"/>
  <c r="J95" i="2"/>
  <c r="I95" i="2"/>
  <c r="H95" i="2"/>
  <c r="G95" i="2"/>
  <c r="F95" i="2"/>
  <c r="E95" i="2"/>
  <c r="D95" i="2"/>
  <c r="M94" i="2"/>
  <c r="L94" i="2"/>
  <c r="K94" i="2"/>
  <c r="J94" i="2"/>
  <c r="I94" i="2"/>
  <c r="H94" i="2"/>
  <c r="G94" i="2"/>
  <c r="F94" i="2"/>
  <c r="E94" i="2"/>
  <c r="D94" i="2"/>
  <c r="M93" i="2"/>
  <c r="L93" i="2"/>
  <c r="K93" i="2"/>
  <c r="J93" i="2"/>
  <c r="I93" i="2"/>
  <c r="H93" i="2"/>
  <c r="G93" i="2"/>
  <c r="F93" i="2"/>
  <c r="E93" i="2"/>
  <c r="D93" i="2"/>
  <c r="M92" i="2"/>
  <c r="L92" i="2"/>
  <c r="K92" i="2"/>
  <c r="J92" i="2"/>
  <c r="I92" i="2"/>
  <c r="H92" i="2"/>
  <c r="G92" i="2"/>
  <c r="F92" i="2"/>
  <c r="E92" i="2"/>
  <c r="D92" i="2"/>
  <c r="M91" i="2"/>
  <c r="L91" i="2"/>
  <c r="K91" i="2"/>
  <c r="J91" i="2"/>
  <c r="I91" i="2"/>
  <c r="H91" i="2"/>
  <c r="G91" i="2"/>
  <c r="F91" i="2"/>
  <c r="E91" i="2"/>
  <c r="D91" i="2"/>
  <c r="M90" i="2"/>
  <c r="L90" i="2"/>
  <c r="K90" i="2"/>
  <c r="J90" i="2"/>
  <c r="I90" i="2"/>
  <c r="H90" i="2"/>
  <c r="G90" i="2"/>
  <c r="F90" i="2"/>
  <c r="E90" i="2"/>
  <c r="M19" i="2"/>
  <c r="L19" i="2"/>
  <c r="K19" i="2"/>
  <c r="J19" i="2"/>
  <c r="I19" i="2"/>
  <c r="H19" i="2"/>
  <c r="G19" i="2"/>
  <c r="F19" i="2"/>
  <c r="E19" i="2"/>
  <c r="M18" i="2"/>
  <c r="L18" i="2"/>
  <c r="K18" i="2"/>
  <c r="J18" i="2"/>
  <c r="I18" i="2"/>
  <c r="H18" i="2"/>
  <c r="G18" i="2"/>
  <c r="F18" i="2"/>
  <c r="E18" i="2"/>
  <c r="M17" i="2"/>
  <c r="L17" i="2"/>
  <c r="K17" i="2"/>
  <c r="J17" i="2"/>
  <c r="I17" i="2"/>
  <c r="H17" i="2"/>
  <c r="G17" i="2"/>
  <c r="F17" i="2"/>
  <c r="E17" i="2"/>
  <c r="M16" i="2"/>
  <c r="L16" i="2"/>
  <c r="K16" i="2"/>
  <c r="J16" i="2"/>
  <c r="I16" i="2"/>
  <c r="H16" i="2"/>
  <c r="G16" i="2"/>
  <c r="F16" i="2"/>
  <c r="E16" i="2"/>
  <c r="M15" i="2"/>
  <c r="L15" i="2"/>
  <c r="K15" i="2"/>
  <c r="J15" i="2"/>
  <c r="I15" i="2"/>
  <c r="H15" i="2"/>
  <c r="G15" i="2"/>
  <c r="F15" i="2"/>
  <c r="E15" i="2"/>
  <c r="M14" i="2"/>
  <c r="L14" i="2"/>
  <c r="K14" i="2"/>
  <c r="J14" i="2"/>
  <c r="I14" i="2"/>
  <c r="H14" i="2"/>
  <c r="G14" i="2"/>
  <c r="F14" i="2"/>
  <c r="E14" i="2"/>
  <c r="M13" i="2"/>
  <c r="L13" i="2"/>
  <c r="K13" i="2"/>
  <c r="J13" i="2"/>
  <c r="I13" i="2"/>
  <c r="H13" i="2"/>
  <c r="G13" i="2"/>
  <c r="F13" i="2"/>
  <c r="E13" i="2"/>
  <c r="M12" i="2"/>
  <c r="L12" i="2"/>
  <c r="K12" i="2"/>
  <c r="J12" i="2"/>
  <c r="I12" i="2"/>
  <c r="H12" i="2"/>
  <c r="G12" i="2"/>
  <c r="F12" i="2"/>
  <c r="E12" i="2"/>
  <c r="M11" i="2"/>
  <c r="L11" i="2"/>
  <c r="K11" i="2"/>
  <c r="J11" i="2"/>
  <c r="I11" i="2"/>
  <c r="H11" i="2"/>
  <c r="G11" i="2"/>
  <c r="F11" i="2"/>
  <c r="E11" i="2"/>
  <c r="M10" i="2"/>
  <c r="L10" i="2"/>
  <c r="K10" i="2"/>
  <c r="J10" i="2"/>
  <c r="I10" i="2"/>
  <c r="H10" i="2"/>
  <c r="G10" i="2"/>
  <c r="F10" i="2"/>
  <c r="E10" i="2"/>
  <c r="D19" i="2"/>
  <c r="D18" i="2"/>
  <c r="D17" i="2"/>
  <c r="D16" i="2"/>
  <c r="D15" i="2"/>
  <c r="D14" i="2"/>
  <c r="D13" i="2"/>
  <c r="D12" i="2"/>
  <c r="D11" i="2"/>
  <c r="H157" i="22" l="1"/>
  <c r="G157" i="22"/>
  <c r="H156" i="22"/>
  <c r="G156" i="22"/>
  <c r="H155" i="22"/>
  <c r="G155" i="22"/>
  <c r="H154" i="22"/>
  <c r="G154" i="22"/>
  <c r="H153" i="22"/>
  <c r="G153" i="22"/>
  <c r="H152" i="22"/>
  <c r="G152" i="22"/>
  <c r="H151" i="22"/>
  <c r="G151" i="22"/>
  <c r="H150" i="22"/>
  <c r="G150" i="22"/>
  <c r="H149" i="22"/>
  <c r="G149" i="22"/>
  <c r="H148" i="22"/>
  <c r="G148" i="22"/>
  <c r="H147" i="22"/>
  <c r="G147" i="22"/>
  <c r="H146" i="22"/>
  <c r="G146" i="22"/>
  <c r="H145" i="22"/>
  <c r="G145" i="22"/>
  <c r="H144" i="22"/>
  <c r="G144" i="22"/>
  <c r="H143" i="22"/>
  <c r="G143" i="22"/>
  <c r="H142" i="22"/>
  <c r="G142" i="22"/>
  <c r="H141" i="22"/>
  <c r="G141" i="22"/>
  <c r="H140" i="22"/>
  <c r="G140" i="22"/>
  <c r="H139" i="22"/>
  <c r="G139" i="22"/>
  <c r="H138" i="22"/>
  <c r="G138" i="22"/>
  <c r="H137" i="22"/>
  <c r="G137" i="22"/>
  <c r="H136" i="22"/>
  <c r="G136" i="22"/>
  <c r="H135" i="22"/>
  <c r="G135" i="22"/>
  <c r="H134" i="22"/>
  <c r="G134" i="22"/>
  <c r="H133" i="22"/>
  <c r="G133" i="22"/>
  <c r="H132" i="22"/>
  <c r="G132" i="22"/>
  <c r="H131" i="22"/>
  <c r="G131" i="22"/>
  <c r="H130" i="22"/>
  <c r="G130" i="22"/>
  <c r="H129" i="22"/>
  <c r="G129" i="22"/>
  <c r="H128" i="22"/>
  <c r="G128" i="22"/>
  <c r="H127" i="22"/>
  <c r="G127" i="22"/>
  <c r="H126" i="22"/>
  <c r="G126" i="22"/>
  <c r="H125" i="22"/>
  <c r="G125" i="22"/>
  <c r="H124" i="22"/>
  <c r="G124" i="22"/>
  <c r="H123" i="22"/>
  <c r="G123" i="22"/>
  <c r="H122" i="22"/>
  <c r="G122" i="22"/>
  <c r="H121" i="22"/>
  <c r="G121" i="22"/>
  <c r="H120" i="22"/>
  <c r="G120" i="22"/>
  <c r="H119" i="22"/>
  <c r="G119" i="22"/>
  <c r="H118" i="22"/>
  <c r="G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H112" i="22" s="1"/>
  <c r="E112" i="22"/>
  <c r="D112" i="22"/>
  <c r="F111" i="22"/>
  <c r="E111" i="22"/>
  <c r="H111" i="22" s="1"/>
  <c r="D111" i="22"/>
  <c r="F110" i="22"/>
  <c r="H110" i="22" s="1"/>
  <c r="E110" i="22"/>
  <c r="D110" i="22"/>
  <c r="F109" i="22"/>
  <c r="E109" i="22"/>
  <c r="H109" i="22" s="1"/>
  <c r="D109" i="22"/>
  <c r="F108" i="22"/>
  <c r="E108" i="22"/>
  <c r="D108" i="22"/>
  <c r="H107" i="22"/>
  <c r="G107" i="22"/>
  <c r="H106" i="22"/>
  <c r="G106" i="22"/>
  <c r="H105" i="22"/>
  <c r="G105" i="22"/>
  <c r="H104" i="22"/>
  <c r="G104" i="22"/>
  <c r="H103" i="22"/>
  <c r="G103" i="22"/>
  <c r="H102" i="22"/>
  <c r="G102" i="22"/>
  <c r="H101" i="22"/>
  <c r="G101" i="22"/>
  <c r="H100" i="22"/>
  <c r="G100" i="22"/>
  <c r="H99" i="22"/>
  <c r="G99" i="22"/>
  <c r="H98" i="22"/>
  <c r="G98" i="22"/>
  <c r="H97" i="22"/>
  <c r="G97" i="22"/>
  <c r="H96" i="22"/>
  <c r="G96" i="22"/>
  <c r="H95" i="22"/>
  <c r="G95" i="22"/>
  <c r="H94" i="22"/>
  <c r="G94" i="22"/>
  <c r="H93" i="22"/>
  <c r="G93" i="22"/>
  <c r="H92" i="22"/>
  <c r="G92" i="22"/>
  <c r="H91" i="22"/>
  <c r="G91" i="22"/>
  <c r="H90" i="22"/>
  <c r="G90" i="22"/>
  <c r="H89" i="22"/>
  <c r="G89" i="22"/>
  <c r="H88" i="22"/>
  <c r="G88" i="22"/>
  <c r="H87" i="22"/>
  <c r="G87" i="22"/>
  <c r="H86" i="22"/>
  <c r="G86" i="22"/>
  <c r="H85" i="22"/>
  <c r="G85" i="22"/>
  <c r="H84" i="22"/>
  <c r="G84" i="22"/>
  <c r="H83" i="22"/>
  <c r="G83" i="22"/>
  <c r="H82" i="22"/>
  <c r="G82" i="22"/>
  <c r="H81" i="22"/>
  <c r="G81" i="22"/>
  <c r="H80" i="22"/>
  <c r="G80" i="22"/>
  <c r="H79" i="22"/>
  <c r="G79" i="22"/>
  <c r="H78" i="22"/>
  <c r="G78" i="22"/>
  <c r="H77" i="22"/>
  <c r="G77" i="22"/>
  <c r="H76" i="22"/>
  <c r="G76" i="22"/>
  <c r="H75" i="22"/>
  <c r="G75" i="22"/>
  <c r="H74" i="22"/>
  <c r="G74" i="22"/>
  <c r="H73" i="22"/>
  <c r="G73" i="22"/>
  <c r="H72" i="22"/>
  <c r="G72" i="22"/>
  <c r="H71" i="22"/>
  <c r="G71" i="22"/>
  <c r="H70" i="22"/>
  <c r="G70" i="22"/>
  <c r="H69" i="22"/>
  <c r="G69" i="22"/>
  <c r="H68" i="22"/>
  <c r="G68" i="22"/>
  <c r="F67" i="22"/>
  <c r="E67" i="22"/>
  <c r="D67" i="22"/>
  <c r="F66" i="22"/>
  <c r="E66" i="22"/>
  <c r="D66" i="22"/>
  <c r="G66" i="22" s="1"/>
  <c r="F65" i="22"/>
  <c r="G65" i="22" s="1"/>
  <c r="E65" i="22"/>
  <c r="D65" i="22"/>
  <c r="F64" i="22"/>
  <c r="E64" i="22"/>
  <c r="D64" i="22"/>
  <c r="G64" i="22" s="1"/>
  <c r="F63" i="22"/>
  <c r="E63" i="22"/>
  <c r="D63" i="22"/>
  <c r="G63" i="22" s="1"/>
  <c r="F62" i="22"/>
  <c r="E62" i="22"/>
  <c r="D62" i="22"/>
  <c r="F61" i="22"/>
  <c r="E61" i="22"/>
  <c r="D61" i="22"/>
  <c r="F60" i="22"/>
  <c r="E60" i="22"/>
  <c r="H60" i="22" s="1"/>
  <c r="D60" i="22"/>
  <c r="F59" i="22"/>
  <c r="E59" i="22"/>
  <c r="D59" i="22"/>
  <c r="F58" i="22"/>
  <c r="E58" i="22"/>
  <c r="D58" i="22"/>
  <c r="H57" i="22"/>
  <c r="G57" i="22"/>
  <c r="H56" i="22"/>
  <c r="G56" i="22"/>
  <c r="H55" i="22"/>
  <c r="G55" i="22"/>
  <c r="H54" i="22"/>
  <c r="G54" i="22"/>
  <c r="H53" i="22"/>
  <c r="G53" i="22"/>
  <c r="H52" i="22"/>
  <c r="G52" i="22"/>
  <c r="H51" i="22"/>
  <c r="G51" i="22"/>
  <c r="H50" i="22"/>
  <c r="G50" i="22"/>
  <c r="H49" i="22"/>
  <c r="G49" i="22"/>
  <c r="H48" i="22"/>
  <c r="G48" i="22"/>
  <c r="H47" i="22"/>
  <c r="G47" i="22"/>
  <c r="H46" i="22"/>
  <c r="G46" i="22"/>
  <c r="H45" i="22"/>
  <c r="G45" i="22"/>
  <c r="H44" i="22"/>
  <c r="G44" i="22"/>
  <c r="H43" i="22"/>
  <c r="G43" i="22"/>
  <c r="H42" i="22"/>
  <c r="G42" i="22"/>
  <c r="H41" i="22"/>
  <c r="G41" i="22"/>
  <c r="H40" i="22"/>
  <c r="G40" i="22"/>
  <c r="H39" i="22"/>
  <c r="G39" i="22"/>
  <c r="H38" i="22"/>
  <c r="G38" i="22"/>
  <c r="H37" i="22"/>
  <c r="G37" i="22"/>
  <c r="H36" i="22"/>
  <c r="G36" i="22"/>
  <c r="H35" i="22"/>
  <c r="G35" i="22"/>
  <c r="H34" i="22"/>
  <c r="G34" i="22"/>
  <c r="H33" i="22"/>
  <c r="G33" i="22"/>
  <c r="H32" i="22"/>
  <c r="G32" i="22"/>
  <c r="H31" i="22"/>
  <c r="G31" i="22"/>
  <c r="H30" i="22"/>
  <c r="G30" i="22"/>
  <c r="H29" i="22"/>
  <c r="G29" i="22"/>
  <c r="H28" i="22"/>
  <c r="G28" i="22"/>
  <c r="H27" i="22"/>
  <c r="G27" i="22"/>
  <c r="H26" i="22"/>
  <c r="G26" i="22"/>
  <c r="H25" i="22"/>
  <c r="G25" i="22"/>
  <c r="H24" i="22"/>
  <c r="G24" i="22"/>
  <c r="H23" i="22"/>
  <c r="G23" i="22"/>
  <c r="H22" i="22"/>
  <c r="G22" i="22"/>
  <c r="H21" i="22"/>
  <c r="G21" i="22"/>
  <c r="H20" i="22"/>
  <c r="G20" i="22"/>
  <c r="H19" i="22"/>
  <c r="G19" i="22"/>
  <c r="H18" i="22"/>
  <c r="G18" i="22"/>
  <c r="F17" i="22"/>
  <c r="E17" i="22"/>
  <c r="D17" i="22"/>
  <c r="G17" i="22" s="1"/>
  <c r="F16" i="22"/>
  <c r="E16" i="22"/>
  <c r="D16" i="22"/>
  <c r="F15" i="22"/>
  <c r="E15" i="22"/>
  <c r="D15" i="22"/>
  <c r="G15" i="22" s="1"/>
  <c r="F14" i="22"/>
  <c r="E14" i="22"/>
  <c r="D14" i="22"/>
  <c r="F13" i="22"/>
  <c r="E13" i="22"/>
  <c r="H13" i="22" s="1"/>
  <c r="D13" i="22"/>
  <c r="G13" i="22" s="1"/>
  <c r="F12" i="22"/>
  <c r="E12" i="22"/>
  <c r="D12" i="22"/>
  <c r="F11" i="22"/>
  <c r="E11" i="22"/>
  <c r="H11" i="22" s="1"/>
  <c r="D11" i="22"/>
  <c r="G11" i="22" s="1"/>
  <c r="F10" i="22"/>
  <c r="E10" i="22"/>
  <c r="D10" i="22"/>
  <c r="G10" i="22" s="1"/>
  <c r="F9" i="22"/>
  <c r="E9" i="22"/>
  <c r="H9" i="22" s="1"/>
  <c r="D9" i="22"/>
  <c r="G9" i="22" s="1"/>
  <c r="F8" i="22"/>
  <c r="E8" i="22"/>
  <c r="D8" i="22"/>
  <c r="G8" i="22" s="1"/>
  <c r="H158" i="21"/>
  <c r="G158" i="21"/>
  <c r="H157" i="21"/>
  <c r="G157" i="21"/>
  <c r="H156" i="21"/>
  <c r="G156" i="21"/>
  <c r="H155" i="21"/>
  <c r="G155" i="21"/>
  <c r="H154" i="21"/>
  <c r="G154" i="21"/>
  <c r="H153" i="21"/>
  <c r="G153" i="21"/>
  <c r="H152" i="21"/>
  <c r="G152" i="21"/>
  <c r="H151" i="21"/>
  <c r="G151" i="21"/>
  <c r="H150" i="21"/>
  <c r="G150" i="21"/>
  <c r="H149" i="21"/>
  <c r="G149" i="21"/>
  <c r="H148" i="21"/>
  <c r="G148" i="21"/>
  <c r="H147" i="21"/>
  <c r="G147" i="21"/>
  <c r="H146" i="21"/>
  <c r="G146" i="21"/>
  <c r="H145" i="21"/>
  <c r="G145" i="21"/>
  <c r="H144" i="21"/>
  <c r="G144" i="21"/>
  <c r="H143" i="21"/>
  <c r="G143" i="21"/>
  <c r="H142" i="21"/>
  <c r="G142" i="21"/>
  <c r="H141" i="21"/>
  <c r="G141" i="21"/>
  <c r="H140" i="21"/>
  <c r="G140" i="21"/>
  <c r="H139" i="21"/>
  <c r="G139" i="21"/>
  <c r="H138" i="21"/>
  <c r="G138" i="21"/>
  <c r="H137" i="21"/>
  <c r="G137" i="21"/>
  <c r="H136" i="21"/>
  <c r="G136" i="21"/>
  <c r="H135" i="21"/>
  <c r="G135" i="21"/>
  <c r="H134" i="21"/>
  <c r="G134" i="21"/>
  <c r="H133" i="21"/>
  <c r="G133" i="21"/>
  <c r="H132" i="21"/>
  <c r="G132" i="21"/>
  <c r="H131" i="21"/>
  <c r="G131" i="21"/>
  <c r="H130" i="21"/>
  <c r="G130" i="21"/>
  <c r="H129" i="21"/>
  <c r="G129" i="21"/>
  <c r="H128" i="21"/>
  <c r="G128" i="21"/>
  <c r="H127" i="21"/>
  <c r="G127" i="21"/>
  <c r="H126" i="21"/>
  <c r="G126" i="21"/>
  <c r="H125" i="21"/>
  <c r="G125" i="21"/>
  <c r="H124" i="21"/>
  <c r="G124" i="21"/>
  <c r="H123" i="21"/>
  <c r="G123" i="21"/>
  <c r="H122" i="21"/>
  <c r="G122" i="21"/>
  <c r="H121" i="21"/>
  <c r="G121" i="21"/>
  <c r="H120" i="21"/>
  <c r="G120" i="21"/>
  <c r="H119" i="21"/>
  <c r="G119" i="21"/>
  <c r="F118" i="21"/>
  <c r="E118" i="21"/>
  <c r="H118" i="21" s="1"/>
  <c r="D118" i="21"/>
  <c r="F117" i="21"/>
  <c r="E117" i="21"/>
  <c r="D117" i="21"/>
  <c r="F116" i="21"/>
  <c r="E116" i="21"/>
  <c r="D116" i="21"/>
  <c r="H115" i="21"/>
  <c r="F115" i="21"/>
  <c r="E115" i="21"/>
  <c r="D115" i="21"/>
  <c r="F114" i="21"/>
  <c r="H114" i="21" s="1"/>
  <c r="E114" i="21"/>
  <c r="D114" i="21"/>
  <c r="G114" i="21" s="1"/>
  <c r="F113" i="21"/>
  <c r="G113" i="21" s="1"/>
  <c r="E113" i="21"/>
  <c r="H113" i="21" s="1"/>
  <c r="D113" i="21"/>
  <c r="F112" i="21"/>
  <c r="E112" i="21"/>
  <c r="D112" i="21"/>
  <c r="F111" i="21"/>
  <c r="E111" i="21"/>
  <c r="H111" i="21" s="1"/>
  <c r="D111" i="21"/>
  <c r="F110" i="21"/>
  <c r="H110" i="21" s="1"/>
  <c r="E110" i="21"/>
  <c r="D110" i="21"/>
  <c r="F109" i="21"/>
  <c r="E109" i="21"/>
  <c r="H109" i="21" s="1"/>
  <c r="D109" i="21"/>
  <c r="H108" i="21"/>
  <c r="G108" i="21"/>
  <c r="H107" i="21"/>
  <c r="G107" i="21"/>
  <c r="H106" i="21"/>
  <c r="G106" i="21"/>
  <c r="H105" i="21"/>
  <c r="G105" i="21"/>
  <c r="H104" i="21"/>
  <c r="G104" i="21"/>
  <c r="H103" i="21"/>
  <c r="G103" i="21"/>
  <c r="H102" i="21"/>
  <c r="G102" i="21"/>
  <c r="H101" i="21"/>
  <c r="G101" i="21"/>
  <c r="H100" i="21"/>
  <c r="G100" i="21"/>
  <c r="H99" i="21"/>
  <c r="G99" i="21"/>
  <c r="H98" i="21"/>
  <c r="G98" i="21"/>
  <c r="H97" i="21"/>
  <c r="G97" i="21"/>
  <c r="H96" i="21"/>
  <c r="G96" i="21"/>
  <c r="H95" i="21"/>
  <c r="G95" i="21"/>
  <c r="H94" i="21"/>
  <c r="G94" i="21"/>
  <c r="H93" i="21"/>
  <c r="G93" i="21"/>
  <c r="H92" i="21"/>
  <c r="G92" i="21"/>
  <c r="H91" i="21"/>
  <c r="G91" i="21"/>
  <c r="H90" i="21"/>
  <c r="G90" i="21"/>
  <c r="H89" i="21"/>
  <c r="G89" i="21"/>
  <c r="H88" i="21"/>
  <c r="G88" i="21"/>
  <c r="H87" i="21"/>
  <c r="G87" i="21"/>
  <c r="H86" i="21"/>
  <c r="G86" i="21"/>
  <c r="H85" i="21"/>
  <c r="G85" i="21"/>
  <c r="H84" i="21"/>
  <c r="G84" i="21"/>
  <c r="H83" i="21"/>
  <c r="G83" i="21"/>
  <c r="H82" i="21"/>
  <c r="G82" i="21"/>
  <c r="H81" i="21"/>
  <c r="G81" i="21"/>
  <c r="H80" i="21"/>
  <c r="G80" i="21"/>
  <c r="H79" i="21"/>
  <c r="G79" i="21"/>
  <c r="H78" i="21"/>
  <c r="G78" i="21"/>
  <c r="H77" i="21"/>
  <c r="G77" i="21"/>
  <c r="H76" i="21"/>
  <c r="G76" i="21"/>
  <c r="H75" i="21"/>
  <c r="G75" i="21"/>
  <c r="H74" i="21"/>
  <c r="G74" i="21"/>
  <c r="H73" i="21"/>
  <c r="G73" i="21"/>
  <c r="H72" i="21"/>
  <c r="G72" i="21"/>
  <c r="H71" i="21"/>
  <c r="G71" i="21"/>
  <c r="H70" i="21"/>
  <c r="G70" i="21"/>
  <c r="H69" i="21"/>
  <c r="G69" i="21"/>
  <c r="F68" i="21"/>
  <c r="H68" i="21" s="1"/>
  <c r="E68" i="21"/>
  <c r="D68" i="21"/>
  <c r="F67" i="21"/>
  <c r="E67" i="21"/>
  <c r="H67" i="21" s="1"/>
  <c r="D67" i="21"/>
  <c r="F66" i="21"/>
  <c r="E66" i="21"/>
  <c r="H66" i="21" s="1"/>
  <c r="D66" i="21"/>
  <c r="F65" i="21"/>
  <c r="E65" i="21"/>
  <c r="D65" i="21"/>
  <c r="F64" i="21"/>
  <c r="E64" i="21"/>
  <c r="D64" i="21"/>
  <c r="F63" i="21"/>
  <c r="E63" i="21"/>
  <c r="D63" i="21"/>
  <c r="G63" i="21" s="1"/>
  <c r="F62" i="21"/>
  <c r="E62" i="21"/>
  <c r="D62" i="21"/>
  <c r="F61" i="21"/>
  <c r="E61" i="21"/>
  <c r="H61" i="21" s="1"/>
  <c r="D61" i="21"/>
  <c r="F60" i="21"/>
  <c r="E60" i="21"/>
  <c r="H60" i="21" s="1"/>
  <c r="D60" i="21"/>
  <c r="G60" i="21" s="1"/>
  <c r="F59" i="21"/>
  <c r="E59" i="21"/>
  <c r="D59" i="21"/>
  <c r="H58" i="21"/>
  <c r="G58" i="21"/>
  <c r="H57" i="21"/>
  <c r="G57" i="21"/>
  <c r="H56" i="21"/>
  <c r="G56" i="21"/>
  <c r="H55" i="21"/>
  <c r="G55" i="21"/>
  <c r="H54" i="21"/>
  <c r="G54" i="21"/>
  <c r="H53" i="21"/>
  <c r="G53" i="21"/>
  <c r="H52" i="21"/>
  <c r="G52" i="21"/>
  <c r="H51" i="21"/>
  <c r="G51" i="21"/>
  <c r="H50" i="21"/>
  <c r="G50" i="21"/>
  <c r="H49" i="21"/>
  <c r="G49" i="21"/>
  <c r="H48" i="21"/>
  <c r="G48" i="21"/>
  <c r="H47" i="21"/>
  <c r="G47" i="21"/>
  <c r="H46" i="21"/>
  <c r="G46" i="21"/>
  <c r="H45" i="21"/>
  <c r="G45" i="21"/>
  <c r="H44" i="21"/>
  <c r="G44" i="21"/>
  <c r="H43" i="21"/>
  <c r="G43" i="21"/>
  <c r="H42" i="21"/>
  <c r="G42" i="21"/>
  <c r="H41" i="21"/>
  <c r="G41" i="21"/>
  <c r="H40" i="21"/>
  <c r="G40" i="21"/>
  <c r="H39" i="21"/>
  <c r="G39" i="21"/>
  <c r="H38" i="21"/>
  <c r="G38" i="21"/>
  <c r="H37" i="21"/>
  <c r="G37" i="21"/>
  <c r="H36" i="21"/>
  <c r="G36" i="21"/>
  <c r="H35" i="21"/>
  <c r="G35" i="21"/>
  <c r="H34" i="21"/>
  <c r="G34" i="21"/>
  <c r="H33" i="21"/>
  <c r="G33" i="21"/>
  <c r="H32" i="21"/>
  <c r="G32" i="21"/>
  <c r="H31" i="21"/>
  <c r="G31" i="21"/>
  <c r="H30" i="21"/>
  <c r="G30" i="21"/>
  <c r="H29" i="21"/>
  <c r="G29" i="21"/>
  <c r="H28" i="21"/>
  <c r="G28" i="21"/>
  <c r="H27" i="21"/>
  <c r="G27" i="21"/>
  <c r="H26" i="21"/>
  <c r="G26" i="21"/>
  <c r="H25" i="21"/>
  <c r="G25" i="21"/>
  <c r="H24" i="21"/>
  <c r="G24" i="21"/>
  <c r="H23" i="21"/>
  <c r="G23" i="21"/>
  <c r="H22" i="21"/>
  <c r="G22" i="21"/>
  <c r="H21" i="21"/>
  <c r="G21" i="21"/>
  <c r="H20" i="21"/>
  <c r="G20" i="21"/>
  <c r="H19" i="21"/>
  <c r="G19" i="21"/>
  <c r="F18" i="21"/>
  <c r="E18" i="21"/>
  <c r="H18" i="21" s="1"/>
  <c r="D18" i="21"/>
  <c r="G18" i="21" s="1"/>
  <c r="F17" i="21"/>
  <c r="G17" i="21" s="1"/>
  <c r="E17" i="21"/>
  <c r="H17" i="21" s="1"/>
  <c r="D17" i="21"/>
  <c r="F16" i="21"/>
  <c r="E16" i="21"/>
  <c r="H16" i="21" s="1"/>
  <c r="D16" i="21"/>
  <c r="F15" i="21"/>
  <c r="E15" i="21"/>
  <c r="H15" i="21" s="1"/>
  <c r="D15" i="21"/>
  <c r="F14" i="21"/>
  <c r="E14" i="21"/>
  <c r="D14" i="21"/>
  <c r="F13" i="21"/>
  <c r="E13" i="21"/>
  <c r="D13" i="21"/>
  <c r="F12" i="21"/>
  <c r="G12" i="21" s="1"/>
  <c r="E12" i="21"/>
  <c r="D12" i="21"/>
  <c r="F11" i="21"/>
  <c r="G11" i="21" s="1"/>
  <c r="E11" i="21"/>
  <c r="D11" i="21"/>
  <c r="F10" i="21"/>
  <c r="E10" i="21"/>
  <c r="D10" i="21"/>
  <c r="F9" i="21"/>
  <c r="E9" i="21"/>
  <c r="D9" i="21"/>
  <c r="H158" i="20"/>
  <c r="G158" i="20"/>
  <c r="H157" i="20"/>
  <c r="G157" i="20"/>
  <c r="H156" i="20"/>
  <c r="G156" i="20"/>
  <c r="H155" i="20"/>
  <c r="G155" i="20"/>
  <c r="H154" i="20"/>
  <c r="G154" i="20"/>
  <c r="H153" i="20"/>
  <c r="G153" i="20"/>
  <c r="H152" i="20"/>
  <c r="G152" i="20"/>
  <c r="H151" i="20"/>
  <c r="G151" i="20"/>
  <c r="H150" i="20"/>
  <c r="G150" i="20"/>
  <c r="H149" i="20"/>
  <c r="G149" i="20"/>
  <c r="H148" i="20"/>
  <c r="G148" i="20"/>
  <c r="H147" i="20"/>
  <c r="G147" i="20"/>
  <c r="H146" i="20"/>
  <c r="G146" i="20"/>
  <c r="H145" i="20"/>
  <c r="G145" i="20"/>
  <c r="H144" i="20"/>
  <c r="G144" i="20"/>
  <c r="H143" i="20"/>
  <c r="G143" i="20"/>
  <c r="H142" i="20"/>
  <c r="G142" i="20"/>
  <c r="H141" i="20"/>
  <c r="G141" i="20"/>
  <c r="H140" i="20"/>
  <c r="G140" i="20"/>
  <c r="H139" i="20"/>
  <c r="G139" i="20"/>
  <c r="H138" i="20"/>
  <c r="G138" i="20"/>
  <c r="H137" i="20"/>
  <c r="G137" i="20"/>
  <c r="H136" i="20"/>
  <c r="G136" i="20"/>
  <c r="H135" i="20"/>
  <c r="G135" i="20"/>
  <c r="H134" i="20"/>
  <c r="G134" i="20"/>
  <c r="H133" i="20"/>
  <c r="G133" i="20"/>
  <c r="H132" i="20"/>
  <c r="G132" i="20"/>
  <c r="H131" i="20"/>
  <c r="G131" i="20"/>
  <c r="H130" i="20"/>
  <c r="G130" i="20"/>
  <c r="H129" i="20"/>
  <c r="G129" i="20"/>
  <c r="H128" i="20"/>
  <c r="G128" i="20"/>
  <c r="H127" i="20"/>
  <c r="G127" i="20"/>
  <c r="H126" i="20"/>
  <c r="G126" i="20"/>
  <c r="H125" i="20"/>
  <c r="G125" i="20"/>
  <c r="H124" i="20"/>
  <c r="G124" i="20"/>
  <c r="H123" i="20"/>
  <c r="G123" i="20"/>
  <c r="H122" i="20"/>
  <c r="G122" i="20"/>
  <c r="H121" i="20"/>
  <c r="G121" i="20"/>
  <c r="H120" i="20"/>
  <c r="G120" i="20"/>
  <c r="H119" i="20"/>
  <c r="G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H108" i="20"/>
  <c r="G108" i="20"/>
  <c r="H107" i="20"/>
  <c r="G107" i="20"/>
  <c r="H106" i="20"/>
  <c r="G106" i="20"/>
  <c r="H105" i="20"/>
  <c r="G105" i="20"/>
  <c r="H104" i="20"/>
  <c r="G104" i="20"/>
  <c r="H103" i="20"/>
  <c r="G103" i="20"/>
  <c r="H102" i="20"/>
  <c r="G102" i="20"/>
  <c r="H101" i="20"/>
  <c r="G101" i="20"/>
  <c r="H100" i="20"/>
  <c r="G100" i="20"/>
  <c r="H99" i="20"/>
  <c r="G99" i="20"/>
  <c r="H98" i="20"/>
  <c r="G98" i="20"/>
  <c r="H97" i="20"/>
  <c r="G97" i="20"/>
  <c r="H96" i="20"/>
  <c r="G96" i="20"/>
  <c r="H95" i="20"/>
  <c r="G95" i="20"/>
  <c r="H94" i="20"/>
  <c r="G94" i="20"/>
  <c r="H93" i="20"/>
  <c r="G93" i="20"/>
  <c r="H92" i="20"/>
  <c r="G92" i="20"/>
  <c r="H91" i="20"/>
  <c r="G91" i="20"/>
  <c r="H90" i="20"/>
  <c r="G90" i="20"/>
  <c r="H89" i="20"/>
  <c r="G89" i="20"/>
  <c r="H88" i="20"/>
  <c r="G88" i="20"/>
  <c r="H87" i="20"/>
  <c r="G87" i="20"/>
  <c r="H86" i="20"/>
  <c r="G86" i="20"/>
  <c r="H85" i="20"/>
  <c r="G85" i="20"/>
  <c r="H84" i="20"/>
  <c r="G84" i="20"/>
  <c r="H83" i="20"/>
  <c r="G83" i="20"/>
  <c r="H82" i="20"/>
  <c r="G82" i="20"/>
  <c r="H81" i="20"/>
  <c r="G81" i="20"/>
  <c r="H80" i="20"/>
  <c r="G80" i="20"/>
  <c r="H79" i="20"/>
  <c r="G79" i="20"/>
  <c r="H78" i="20"/>
  <c r="G78" i="20"/>
  <c r="H77" i="20"/>
  <c r="G77" i="20"/>
  <c r="H76" i="20"/>
  <c r="G76" i="20"/>
  <c r="H75" i="20"/>
  <c r="G75" i="20"/>
  <c r="H74" i="20"/>
  <c r="G74" i="20"/>
  <c r="H73" i="20"/>
  <c r="G73" i="20"/>
  <c r="H72" i="20"/>
  <c r="G72" i="20"/>
  <c r="H71" i="20"/>
  <c r="G71" i="20"/>
  <c r="H70" i="20"/>
  <c r="G70" i="20"/>
  <c r="H69" i="20"/>
  <c r="G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H58" i="20"/>
  <c r="G58" i="20"/>
  <c r="H57" i="20"/>
  <c r="G57" i="20"/>
  <c r="H56" i="20"/>
  <c r="G56" i="20"/>
  <c r="H55" i="20"/>
  <c r="G55" i="20"/>
  <c r="H54" i="20"/>
  <c r="G54" i="20"/>
  <c r="H53" i="20"/>
  <c r="G53" i="20"/>
  <c r="H52" i="20"/>
  <c r="G52" i="20"/>
  <c r="H51" i="20"/>
  <c r="G51" i="20"/>
  <c r="H50" i="20"/>
  <c r="G50" i="20"/>
  <c r="H49" i="20"/>
  <c r="G49" i="20"/>
  <c r="H48" i="20"/>
  <c r="G48" i="20"/>
  <c r="H47" i="20"/>
  <c r="G47" i="20"/>
  <c r="H46" i="20"/>
  <c r="G46" i="20"/>
  <c r="H45" i="20"/>
  <c r="G45" i="20"/>
  <c r="H44" i="20"/>
  <c r="G44" i="20"/>
  <c r="H43" i="20"/>
  <c r="G43" i="20"/>
  <c r="H42" i="20"/>
  <c r="G42" i="20"/>
  <c r="H41" i="20"/>
  <c r="G41" i="20"/>
  <c r="H40" i="20"/>
  <c r="G40" i="20"/>
  <c r="H39" i="20"/>
  <c r="G39" i="20"/>
  <c r="H38" i="20"/>
  <c r="G38" i="20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F18" i="20"/>
  <c r="E18" i="20"/>
  <c r="D18" i="20"/>
  <c r="G18" i="20" s="1"/>
  <c r="F17" i="20"/>
  <c r="E17" i="20"/>
  <c r="D17" i="20"/>
  <c r="F16" i="20"/>
  <c r="E16" i="20"/>
  <c r="D16" i="20"/>
  <c r="F15" i="20"/>
  <c r="E15" i="20"/>
  <c r="D15" i="20"/>
  <c r="F14" i="20"/>
  <c r="E14" i="20"/>
  <c r="D14" i="20"/>
  <c r="F13" i="20"/>
  <c r="E13" i="20"/>
  <c r="D13" i="20"/>
  <c r="F12" i="20"/>
  <c r="E12" i="20"/>
  <c r="D12" i="20"/>
  <c r="G12" i="20" s="1"/>
  <c r="F11" i="20"/>
  <c r="E11" i="20"/>
  <c r="D11" i="20"/>
  <c r="F10" i="20"/>
  <c r="E10" i="20"/>
  <c r="D10" i="20"/>
  <c r="G10" i="20" s="1"/>
  <c r="F9" i="20"/>
  <c r="E9" i="20"/>
  <c r="D9" i="20"/>
  <c r="L157" i="19"/>
  <c r="K157" i="19"/>
  <c r="J157" i="19"/>
  <c r="I157" i="19"/>
  <c r="L156" i="19"/>
  <c r="K156" i="19"/>
  <c r="J156" i="19"/>
  <c r="I156" i="19"/>
  <c r="L155" i="19"/>
  <c r="K155" i="19"/>
  <c r="J155" i="19"/>
  <c r="I155" i="19"/>
  <c r="L154" i="19"/>
  <c r="K154" i="19"/>
  <c r="J154" i="19"/>
  <c r="I154" i="19"/>
  <c r="L153" i="19"/>
  <c r="K153" i="19"/>
  <c r="J153" i="19"/>
  <c r="I153" i="19"/>
  <c r="L152" i="19"/>
  <c r="K152" i="19"/>
  <c r="J152" i="19"/>
  <c r="I152" i="19"/>
  <c r="L151" i="19"/>
  <c r="K151" i="19"/>
  <c r="J151" i="19"/>
  <c r="I151" i="19"/>
  <c r="L150" i="19"/>
  <c r="K150" i="19"/>
  <c r="J150" i="19"/>
  <c r="I150" i="19"/>
  <c r="L149" i="19"/>
  <c r="K149" i="19"/>
  <c r="J149" i="19"/>
  <c r="I149" i="19"/>
  <c r="L148" i="19"/>
  <c r="K148" i="19"/>
  <c r="J148" i="19"/>
  <c r="I148" i="19"/>
  <c r="L147" i="19"/>
  <c r="K147" i="19"/>
  <c r="J147" i="19"/>
  <c r="I147" i="19"/>
  <c r="L146" i="19"/>
  <c r="K146" i="19"/>
  <c r="J146" i="19"/>
  <c r="I146" i="19"/>
  <c r="L145" i="19"/>
  <c r="K145" i="19"/>
  <c r="J145" i="19"/>
  <c r="I145" i="19"/>
  <c r="L144" i="19"/>
  <c r="K144" i="19"/>
  <c r="J144" i="19"/>
  <c r="I144" i="19"/>
  <c r="L143" i="19"/>
  <c r="K143" i="19"/>
  <c r="J143" i="19"/>
  <c r="I143" i="19"/>
  <c r="L142" i="19"/>
  <c r="K142" i="19"/>
  <c r="J142" i="19"/>
  <c r="I142" i="19"/>
  <c r="L141" i="19"/>
  <c r="K141" i="19"/>
  <c r="J141" i="19"/>
  <c r="I141" i="19"/>
  <c r="L140" i="19"/>
  <c r="K140" i="19"/>
  <c r="J140" i="19"/>
  <c r="I140" i="19"/>
  <c r="L139" i="19"/>
  <c r="K139" i="19"/>
  <c r="J139" i="19"/>
  <c r="I139" i="19"/>
  <c r="L138" i="19"/>
  <c r="K138" i="19"/>
  <c r="J138" i="19"/>
  <c r="I138" i="19"/>
  <c r="L137" i="19"/>
  <c r="K137" i="19"/>
  <c r="J137" i="19"/>
  <c r="I137" i="19"/>
  <c r="L136" i="19"/>
  <c r="K136" i="19"/>
  <c r="J136" i="19"/>
  <c r="I136" i="19"/>
  <c r="L135" i="19"/>
  <c r="K135" i="19"/>
  <c r="J135" i="19"/>
  <c r="I135" i="19"/>
  <c r="L134" i="19"/>
  <c r="K134" i="19"/>
  <c r="J134" i="19"/>
  <c r="I134" i="19"/>
  <c r="L133" i="19"/>
  <c r="K133" i="19"/>
  <c r="J133" i="19"/>
  <c r="I133" i="19"/>
  <c r="L132" i="19"/>
  <c r="K132" i="19"/>
  <c r="J132" i="19"/>
  <c r="I132" i="19"/>
  <c r="L131" i="19"/>
  <c r="K131" i="19"/>
  <c r="J131" i="19"/>
  <c r="I131" i="19"/>
  <c r="L130" i="19"/>
  <c r="K130" i="19"/>
  <c r="J130" i="19"/>
  <c r="I130" i="19"/>
  <c r="L129" i="19"/>
  <c r="K129" i="19"/>
  <c r="J129" i="19"/>
  <c r="I129" i="19"/>
  <c r="L128" i="19"/>
  <c r="K128" i="19"/>
  <c r="J128" i="19"/>
  <c r="I128" i="19"/>
  <c r="L127" i="19"/>
  <c r="K127" i="19"/>
  <c r="J127" i="19"/>
  <c r="I127" i="19"/>
  <c r="L126" i="19"/>
  <c r="K126" i="19"/>
  <c r="J126" i="19"/>
  <c r="I126" i="19"/>
  <c r="L125" i="19"/>
  <c r="K125" i="19"/>
  <c r="J125" i="19"/>
  <c r="I125" i="19"/>
  <c r="L124" i="19"/>
  <c r="K124" i="19"/>
  <c r="J124" i="19"/>
  <c r="I124" i="19"/>
  <c r="L123" i="19"/>
  <c r="K123" i="19"/>
  <c r="J123" i="19"/>
  <c r="I123" i="19"/>
  <c r="L122" i="19"/>
  <c r="K122" i="19"/>
  <c r="J122" i="19"/>
  <c r="I122" i="19"/>
  <c r="L121" i="19"/>
  <c r="K121" i="19"/>
  <c r="J121" i="19"/>
  <c r="I121" i="19"/>
  <c r="L120" i="19"/>
  <c r="K120" i="19"/>
  <c r="J120" i="19"/>
  <c r="I120" i="19"/>
  <c r="L119" i="19"/>
  <c r="K119" i="19"/>
  <c r="J119" i="19"/>
  <c r="I119" i="19"/>
  <c r="L118" i="19"/>
  <c r="K118" i="19"/>
  <c r="J118" i="19"/>
  <c r="I118" i="19"/>
  <c r="L117" i="19"/>
  <c r="K117" i="19"/>
  <c r="H117" i="19"/>
  <c r="G117" i="19"/>
  <c r="F117" i="19"/>
  <c r="E117" i="19"/>
  <c r="J117" i="19" s="1"/>
  <c r="D117" i="19"/>
  <c r="I117" i="19" s="1"/>
  <c r="H116" i="19"/>
  <c r="I116" i="19" s="1"/>
  <c r="G116" i="19"/>
  <c r="F116" i="19"/>
  <c r="E116" i="19"/>
  <c r="D116" i="19"/>
  <c r="L115" i="19"/>
  <c r="K115" i="19"/>
  <c r="H115" i="19"/>
  <c r="G115" i="19"/>
  <c r="F115" i="19"/>
  <c r="E115" i="19"/>
  <c r="J115" i="19" s="1"/>
  <c r="D115" i="19"/>
  <c r="I115" i="19" s="1"/>
  <c r="H114" i="19"/>
  <c r="K114" i="19" s="1"/>
  <c r="G114" i="19"/>
  <c r="F114" i="19"/>
  <c r="E114" i="19"/>
  <c r="D114" i="19"/>
  <c r="L113" i="19"/>
  <c r="K113" i="19"/>
  <c r="H113" i="19"/>
  <c r="G113" i="19"/>
  <c r="F113" i="19"/>
  <c r="E113" i="19"/>
  <c r="J113" i="19" s="1"/>
  <c r="D113" i="19"/>
  <c r="I113" i="19" s="1"/>
  <c r="H112" i="19"/>
  <c r="L112" i="19" s="1"/>
  <c r="G112" i="19"/>
  <c r="F112" i="19"/>
  <c r="E112" i="19"/>
  <c r="D112" i="19"/>
  <c r="L111" i="19"/>
  <c r="K111" i="19"/>
  <c r="H111" i="19"/>
  <c r="G111" i="19"/>
  <c r="F111" i="19"/>
  <c r="E111" i="19"/>
  <c r="J111" i="19" s="1"/>
  <c r="D111" i="19"/>
  <c r="H110" i="19"/>
  <c r="L110" i="19" s="1"/>
  <c r="G110" i="19"/>
  <c r="F110" i="19"/>
  <c r="E110" i="19"/>
  <c r="D110" i="19"/>
  <c r="L109" i="19"/>
  <c r="K109" i="19"/>
  <c r="H109" i="19"/>
  <c r="G109" i="19"/>
  <c r="F109" i="19"/>
  <c r="E109" i="19"/>
  <c r="J109" i="19" s="1"/>
  <c r="D109" i="19"/>
  <c r="H108" i="19"/>
  <c r="I108" i="19" s="1"/>
  <c r="G108" i="19"/>
  <c r="F108" i="19"/>
  <c r="E108" i="19"/>
  <c r="D108" i="19"/>
  <c r="L107" i="19"/>
  <c r="K107" i="19"/>
  <c r="J107" i="19"/>
  <c r="I107" i="19"/>
  <c r="L106" i="19"/>
  <c r="K106" i="19"/>
  <c r="J106" i="19"/>
  <c r="I106" i="19"/>
  <c r="L105" i="19"/>
  <c r="K105" i="19"/>
  <c r="J105" i="19"/>
  <c r="I105" i="19"/>
  <c r="L104" i="19"/>
  <c r="K104" i="19"/>
  <c r="J104" i="19"/>
  <c r="I104" i="19"/>
  <c r="L103" i="19"/>
  <c r="K103" i="19"/>
  <c r="J103" i="19"/>
  <c r="I103" i="19"/>
  <c r="L102" i="19"/>
  <c r="K102" i="19"/>
  <c r="J102" i="19"/>
  <c r="I102" i="19"/>
  <c r="L101" i="19"/>
  <c r="K101" i="19"/>
  <c r="J101" i="19"/>
  <c r="I101" i="19"/>
  <c r="L100" i="19"/>
  <c r="K100" i="19"/>
  <c r="J100" i="19"/>
  <c r="I100" i="19"/>
  <c r="L99" i="19"/>
  <c r="K99" i="19"/>
  <c r="J99" i="19"/>
  <c r="I99" i="19"/>
  <c r="L98" i="19"/>
  <c r="K98" i="19"/>
  <c r="J98" i="19"/>
  <c r="I98" i="19"/>
  <c r="L97" i="19"/>
  <c r="K97" i="19"/>
  <c r="J97" i="19"/>
  <c r="I97" i="19"/>
  <c r="L96" i="19"/>
  <c r="K96" i="19"/>
  <c r="J96" i="19"/>
  <c r="I96" i="19"/>
  <c r="L95" i="19"/>
  <c r="K95" i="19"/>
  <c r="J95" i="19"/>
  <c r="I95" i="19"/>
  <c r="L94" i="19"/>
  <c r="K94" i="19"/>
  <c r="J94" i="19"/>
  <c r="I94" i="19"/>
  <c r="L93" i="19"/>
  <c r="K93" i="19"/>
  <c r="J93" i="19"/>
  <c r="I93" i="19"/>
  <c r="L92" i="19"/>
  <c r="K92" i="19"/>
  <c r="J92" i="19"/>
  <c r="I92" i="19"/>
  <c r="L91" i="19"/>
  <c r="K91" i="19"/>
  <c r="J91" i="19"/>
  <c r="I91" i="19"/>
  <c r="L90" i="19"/>
  <c r="K90" i="19"/>
  <c r="J90" i="19"/>
  <c r="I90" i="19"/>
  <c r="L89" i="19"/>
  <c r="K89" i="19"/>
  <c r="J89" i="19"/>
  <c r="I89" i="19"/>
  <c r="L88" i="19"/>
  <c r="K88" i="19"/>
  <c r="J88" i="19"/>
  <c r="I88" i="19"/>
  <c r="L87" i="19"/>
  <c r="K87" i="19"/>
  <c r="J87" i="19"/>
  <c r="I87" i="19"/>
  <c r="L86" i="19"/>
  <c r="K86" i="19"/>
  <c r="J86" i="19"/>
  <c r="I86" i="19"/>
  <c r="L85" i="19"/>
  <c r="K85" i="19"/>
  <c r="J85" i="19"/>
  <c r="I85" i="19"/>
  <c r="L84" i="19"/>
  <c r="K84" i="19"/>
  <c r="J84" i="19"/>
  <c r="I84" i="19"/>
  <c r="L83" i="19"/>
  <c r="K83" i="19"/>
  <c r="J83" i="19"/>
  <c r="I83" i="19"/>
  <c r="L82" i="19"/>
  <c r="K82" i="19"/>
  <c r="J82" i="19"/>
  <c r="I82" i="19"/>
  <c r="L81" i="19"/>
  <c r="K81" i="19"/>
  <c r="J81" i="19"/>
  <c r="I81" i="19"/>
  <c r="L80" i="19"/>
  <c r="K80" i="19"/>
  <c r="J80" i="19"/>
  <c r="I80" i="19"/>
  <c r="L79" i="19"/>
  <c r="K79" i="19"/>
  <c r="J79" i="19"/>
  <c r="I79" i="19"/>
  <c r="L78" i="19"/>
  <c r="K78" i="19"/>
  <c r="J78" i="19"/>
  <c r="I78" i="19"/>
  <c r="L77" i="19"/>
  <c r="K77" i="19"/>
  <c r="J77" i="19"/>
  <c r="I77" i="19"/>
  <c r="L76" i="19"/>
  <c r="K76" i="19"/>
  <c r="J76" i="19"/>
  <c r="I76" i="19"/>
  <c r="L75" i="19"/>
  <c r="K75" i="19"/>
  <c r="J75" i="19"/>
  <c r="I75" i="19"/>
  <c r="L74" i="19"/>
  <c r="K74" i="19"/>
  <c r="J74" i="19"/>
  <c r="I74" i="19"/>
  <c r="L73" i="19"/>
  <c r="K73" i="19"/>
  <c r="J73" i="19"/>
  <c r="I73" i="19"/>
  <c r="L72" i="19"/>
  <c r="K72" i="19"/>
  <c r="J72" i="19"/>
  <c r="I72" i="19"/>
  <c r="L71" i="19"/>
  <c r="K71" i="19"/>
  <c r="J71" i="19"/>
  <c r="I71" i="19"/>
  <c r="L70" i="19"/>
  <c r="K70" i="19"/>
  <c r="J70" i="19"/>
  <c r="I70" i="19"/>
  <c r="L69" i="19"/>
  <c r="K69" i="19"/>
  <c r="J69" i="19"/>
  <c r="I69" i="19"/>
  <c r="L68" i="19"/>
  <c r="K68" i="19"/>
  <c r="J68" i="19"/>
  <c r="I68" i="19"/>
  <c r="H67" i="19"/>
  <c r="G67" i="19"/>
  <c r="F67" i="19"/>
  <c r="E67" i="19"/>
  <c r="D67" i="19"/>
  <c r="H66" i="19"/>
  <c r="G66" i="19"/>
  <c r="L66" i="19" s="1"/>
  <c r="F66" i="19"/>
  <c r="E66" i="19"/>
  <c r="D66" i="19"/>
  <c r="H65" i="19"/>
  <c r="G65" i="19"/>
  <c r="L65" i="19" s="1"/>
  <c r="F65" i="19"/>
  <c r="K65" i="19" s="1"/>
  <c r="E65" i="19"/>
  <c r="D65" i="19"/>
  <c r="H64" i="19"/>
  <c r="G64" i="19"/>
  <c r="F64" i="19"/>
  <c r="E64" i="19"/>
  <c r="D64" i="19"/>
  <c r="H63" i="19"/>
  <c r="G63" i="19"/>
  <c r="F63" i="19"/>
  <c r="E63" i="19"/>
  <c r="J63" i="19" s="1"/>
  <c r="D63" i="19"/>
  <c r="H62" i="19"/>
  <c r="I62" i="19" s="1"/>
  <c r="G62" i="19"/>
  <c r="F62" i="19"/>
  <c r="E62" i="19"/>
  <c r="D62" i="19"/>
  <c r="H61" i="19"/>
  <c r="I61" i="19" s="1"/>
  <c r="G61" i="19"/>
  <c r="L61" i="19" s="1"/>
  <c r="F61" i="19"/>
  <c r="E61" i="19"/>
  <c r="J61" i="19" s="1"/>
  <c r="D61" i="19"/>
  <c r="H60" i="19"/>
  <c r="G60" i="19"/>
  <c r="L60" i="19" s="1"/>
  <c r="F60" i="19"/>
  <c r="K60" i="19" s="1"/>
  <c r="E60" i="19"/>
  <c r="D60" i="19"/>
  <c r="H59" i="19"/>
  <c r="G59" i="19"/>
  <c r="F59" i="19"/>
  <c r="E59" i="19"/>
  <c r="D59" i="19"/>
  <c r="I59" i="19" s="1"/>
  <c r="H58" i="19"/>
  <c r="G58" i="19"/>
  <c r="F58" i="19"/>
  <c r="E58" i="19"/>
  <c r="D58" i="19"/>
  <c r="L57" i="19"/>
  <c r="K57" i="19"/>
  <c r="J57" i="19"/>
  <c r="I57" i="19"/>
  <c r="L56" i="19"/>
  <c r="K56" i="19"/>
  <c r="J56" i="19"/>
  <c r="I56" i="19"/>
  <c r="L55" i="19"/>
  <c r="K55" i="19"/>
  <c r="J55" i="19"/>
  <c r="I55" i="19"/>
  <c r="L54" i="19"/>
  <c r="K54" i="19"/>
  <c r="J54" i="19"/>
  <c r="I54" i="19"/>
  <c r="L53" i="19"/>
  <c r="K53" i="19"/>
  <c r="J53" i="19"/>
  <c r="I53" i="19"/>
  <c r="L52" i="19"/>
  <c r="K52" i="19"/>
  <c r="J52" i="19"/>
  <c r="I52" i="19"/>
  <c r="L51" i="19"/>
  <c r="K51" i="19"/>
  <c r="J51" i="19"/>
  <c r="I51" i="19"/>
  <c r="L50" i="19"/>
  <c r="K50" i="19"/>
  <c r="J50" i="19"/>
  <c r="I50" i="19"/>
  <c r="L49" i="19"/>
  <c r="K49" i="19"/>
  <c r="J49" i="19"/>
  <c r="I49" i="19"/>
  <c r="L48" i="19"/>
  <c r="K48" i="19"/>
  <c r="J48" i="19"/>
  <c r="I48" i="19"/>
  <c r="L47" i="19"/>
  <c r="K47" i="19"/>
  <c r="J47" i="19"/>
  <c r="I47" i="19"/>
  <c r="L46" i="19"/>
  <c r="K46" i="19"/>
  <c r="J46" i="19"/>
  <c r="I46" i="19"/>
  <c r="L45" i="19"/>
  <c r="K45" i="19"/>
  <c r="J45" i="19"/>
  <c r="I45" i="19"/>
  <c r="L44" i="19"/>
  <c r="K44" i="19"/>
  <c r="J44" i="19"/>
  <c r="I44" i="19"/>
  <c r="L43" i="19"/>
  <c r="K43" i="19"/>
  <c r="J43" i="19"/>
  <c r="I43" i="19"/>
  <c r="L42" i="19"/>
  <c r="K42" i="19"/>
  <c r="J42" i="19"/>
  <c r="I42" i="19"/>
  <c r="L41" i="19"/>
  <c r="K41" i="19"/>
  <c r="J41" i="19"/>
  <c r="I41" i="19"/>
  <c r="L40" i="19"/>
  <c r="K40" i="19"/>
  <c r="J40" i="19"/>
  <c r="I40" i="19"/>
  <c r="L39" i="19"/>
  <c r="K39" i="19"/>
  <c r="J39" i="19"/>
  <c r="I39" i="19"/>
  <c r="L38" i="19"/>
  <c r="K38" i="19"/>
  <c r="J38" i="19"/>
  <c r="I38" i="19"/>
  <c r="L37" i="19"/>
  <c r="K37" i="19"/>
  <c r="J37" i="19"/>
  <c r="I37" i="19"/>
  <c r="L36" i="19"/>
  <c r="K36" i="19"/>
  <c r="J36" i="19"/>
  <c r="I36" i="19"/>
  <c r="L35" i="19"/>
  <c r="K35" i="19"/>
  <c r="J35" i="19"/>
  <c r="I35" i="19"/>
  <c r="L34" i="19"/>
  <c r="K34" i="19"/>
  <c r="J34" i="19"/>
  <c r="I34" i="19"/>
  <c r="L33" i="19"/>
  <c r="K33" i="19"/>
  <c r="J33" i="19"/>
  <c r="I33" i="19"/>
  <c r="L32" i="19"/>
  <c r="K32" i="19"/>
  <c r="J32" i="19"/>
  <c r="I32" i="19"/>
  <c r="L31" i="19"/>
  <c r="K31" i="19"/>
  <c r="J31" i="19"/>
  <c r="I31" i="19"/>
  <c r="L30" i="19"/>
  <c r="K30" i="19"/>
  <c r="J30" i="19"/>
  <c r="I30" i="19"/>
  <c r="L29" i="19"/>
  <c r="K29" i="19"/>
  <c r="J29" i="19"/>
  <c r="I29" i="19"/>
  <c r="L28" i="19"/>
  <c r="K28" i="19"/>
  <c r="J28" i="19"/>
  <c r="I28" i="19"/>
  <c r="L27" i="19"/>
  <c r="K27" i="19"/>
  <c r="J27" i="19"/>
  <c r="I27" i="19"/>
  <c r="L26" i="19"/>
  <c r="K26" i="19"/>
  <c r="J26" i="19"/>
  <c r="I26" i="19"/>
  <c r="L25" i="19"/>
  <c r="K25" i="19"/>
  <c r="J25" i="19"/>
  <c r="I25" i="19"/>
  <c r="L24" i="19"/>
  <c r="K24" i="19"/>
  <c r="J24" i="19"/>
  <c r="I24" i="19"/>
  <c r="L23" i="19"/>
  <c r="K23" i="19"/>
  <c r="J23" i="19"/>
  <c r="I23" i="19"/>
  <c r="L22" i="19"/>
  <c r="K22" i="19"/>
  <c r="J22" i="19"/>
  <c r="I22" i="19"/>
  <c r="L21" i="19"/>
  <c r="K21" i="19"/>
  <c r="J21" i="19"/>
  <c r="I21" i="19"/>
  <c r="L20" i="19"/>
  <c r="K20" i="19"/>
  <c r="J20" i="19"/>
  <c r="I20" i="19"/>
  <c r="L19" i="19"/>
  <c r="K19" i="19"/>
  <c r="J19" i="19"/>
  <c r="I19" i="19"/>
  <c r="L18" i="19"/>
  <c r="K18" i="19"/>
  <c r="J18" i="19"/>
  <c r="I18" i="19"/>
  <c r="H17" i="19"/>
  <c r="G17" i="19"/>
  <c r="F17" i="19"/>
  <c r="E17" i="19"/>
  <c r="D17" i="19"/>
  <c r="H16" i="19"/>
  <c r="G16" i="19"/>
  <c r="F16" i="19"/>
  <c r="E16" i="19"/>
  <c r="D16" i="19"/>
  <c r="H15" i="19"/>
  <c r="G15" i="19"/>
  <c r="F15" i="19"/>
  <c r="E15" i="19"/>
  <c r="D15" i="19"/>
  <c r="H14" i="19"/>
  <c r="G14" i="19"/>
  <c r="F14" i="19"/>
  <c r="E14" i="19"/>
  <c r="D14" i="19"/>
  <c r="H13" i="19"/>
  <c r="G13" i="19"/>
  <c r="L13" i="19" s="1"/>
  <c r="F13" i="19"/>
  <c r="E13" i="19"/>
  <c r="D13" i="19"/>
  <c r="H12" i="19"/>
  <c r="G12" i="19"/>
  <c r="F12" i="19"/>
  <c r="E12" i="19"/>
  <c r="D12" i="19"/>
  <c r="H11" i="19"/>
  <c r="G11" i="19"/>
  <c r="F11" i="19"/>
  <c r="E11" i="19"/>
  <c r="D11" i="19"/>
  <c r="H10" i="19"/>
  <c r="G10" i="19"/>
  <c r="L10" i="19" s="1"/>
  <c r="F10" i="19"/>
  <c r="K10" i="19" s="1"/>
  <c r="E10" i="19"/>
  <c r="D10" i="19"/>
  <c r="I10" i="19" s="1"/>
  <c r="H9" i="19"/>
  <c r="G9" i="19"/>
  <c r="F9" i="19"/>
  <c r="E9" i="19"/>
  <c r="D9" i="19"/>
  <c r="H8" i="19"/>
  <c r="G8" i="19"/>
  <c r="F8" i="19"/>
  <c r="E8" i="19"/>
  <c r="D8" i="19"/>
  <c r="H12" i="22" l="1"/>
  <c r="G111" i="22"/>
  <c r="G113" i="22"/>
  <c r="G117" i="22"/>
  <c r="G110" i="22"/>
  <c r="G62" i="22"/>
  <c r="G59" i="22"/>
  <c r="H59" i="22"/>
  <c r="H61" i="22"/>
  <c r="H63" i="22"/>
  <c r="H16" i="22"/>
  <c r="G14" i="22"/>
  <c r="H10" i="22"/>
  <c r="H108" i="22"/>
  <c r="G116" i="22"/>
  <c r="H114" i="22"/>
  <c r="H58" i="22"/>
  <c r="H66" i="22"/>
  <c r="G67" i="22"/>
  <c r="G61" i="22"/>
  <c r="H67" i="22"/>
  <c r="G112" i="22"/>
  <c r="H115" i="22"/>
  <c r="H117" i="22"/>
  <c r="G114" i="22"/>
  <c r="G115" i="22"/>
  <c r="G108" i="22"/>
  <c r="G109" i="22"/>
  <c r="H113" i="22"/>
  <c r="H116" i="22"/>
  <c r="H62" i="22"/>
  <c r="H64" i="22"/>
  <c r="G58" i="22"/>
  <c r="G60" i="22"/>
  <c r="H65" i="22"/>
  <c r="G16" i="22"/>
  <c r="H14" i="22"/>
  <c r="H8" i="22"/>
  <c r="G12" i="22"/>
  <c r="H15" i="22"/>
  <c r="H17" i="22"/>
  <c r="H10" i="21"/>
  <c r="H12" i="21"/>
  <c r="H9" i="21"/>
  <c r="H11" i="21"/>
  <c r="G116" i="21"/>
  <c r="G59" i="21"/>
  <c r="G68" i="21"/>
  <c r="H62" i="21"/>
  <c r="G66" i="21"/>
  <c r="G10" i="21"/>
  <c r="G15" i="21"/>
  <c r="G13" i="21"/>
  <c r="H14" i="21"/>
  <c r="H13" i="21"/>
  <c r="G9" i="21"/>
  <c r="G14" i="21"/>
  <c r="G16" i="21"/>
  <c r="G111" i="21"/>
  <c r="G118" i="21"/>
  <c r="G109" i="21"/>
  <c r="H116" i="21"/>
  <c r="G110" i="21"/>
  <c r="G112" i="21"/>
  <c r="G117" i="21"/>
  <c r="H112" i="21"/>
  <c r="G115" i="21"/>
  <c r="H117" i="21"/>
  <c r="G61" i="21"/>
  <c r="H63" i="21"/>
  <c r="H65" i="21"/>
  <c r="G65" i="21"/>
  <c r="G62" i="21"/>
  <c r="G64" i="21"/>
  <c r="H59" i="21"/>
  <c r="H64" i="21"/>
  <c r="G67" i="21"/>
  <c r="H113" i="20"/>
  <c r="G68" i="20"/>
  <c r="H117" i="20"/>
  <c r="G110" i="20"/>
  <c r="G112" i="20"/>
  <c r="H116" i="20"/>
  <c r="H65" i="20"/>
  <c r="H67" i="20"/>
  <c r="G59" i="20"/>
  <c r="G109" i="20"/>
  <c r="G61" i="20"/>
  <c r="G60" i="20"/>
  <c r="G62" i="20"/>
  <c r="G64" i="20"/>
  <c r="H60" i="20"/>
  <c r="H62" i="20"/>
  <c r="H68" i="20"/>
  <c r="H59" i="20"/>
  <c r="H112" i="20"/>
  <c r="G114" i="20"/>
  <c r="G115" i="20"/>
  <c r="G117" i="20"/>
  <c r="H13" i="20"/>
  <c r="G66" i="20"/>
  <c r="H63" i="20"/>
  <c r="G113" i="20"/>
  <c r="H114" i="20"/>
  <c r="H11" i="20"/>
  <c r="G9" i="20"/>
  <c r="H61" i="20"/>
  <c r="G67" i="20"/>
  <c r="G118" i="20"/>
  <c r="H9" i="20"/>
  <c r="H15" i="20"/>
  <c r="H12" i="20"/>
  <c r="H18" i="20"/>
  <c r="H115" i="20"/>
  <c r="H118" i="20"/>
  <c r="G14" i="20"/>
  <c r="G16" i="20"/>
  <c r="H17" i="20"/>
  <c r="G11" i="20"/>
  <c r="G13" i="20"/>
  <c r="G15" i="20"/>
  <c r="G17" i="20"/>
  <c r="H10" i="20"/>
  <c r="H14" i="20"/>
  <c r="H16" i="20"/>
  <c r="G65" i="20"/>
  <c r="H66" i="20"/>
  <c r="G111" i="20"/>
  <c r="G63" i="20"/>
  <c r="H64" i="20"/>
  <c r="H110" i="20"/>
  <c r="G116" i="20"/>
  <c r="H109" i="20"/>
  <c r="H111" i="20"/>
  <c r="I8" i="19"/>
  <c r="L11" i="19"/>
  <c r="J8" i="19"/>
  <c r="I12" i="19"/>
  <c r="L16" i="19"/>
  <c r="I64" i="19"/>
  <c r="J60" i="19"/>
  <c r="K61" i="19"/>
  <c r="L62" i="19"/>
  <c r="K67" i="19"/>
  <c r="J64" i="19"/>
  <c r="K64" i="19"/>
  <c r="J62" i="19"/>
  <c r="L64" i="19"/>
  <c r="I65" i="19"/>
  <c r="I67" i="19"/>
  <c r="J12" i="19"/>
  <c r="L17" i="19"/>
  <c r="L8" i="19"/>
  <c r="L15" i="19"/>
  <c r="K13" i="19"/>
  <c r="L67" i="19"/>
  <c r="L63" i="19"/>
  <c r="I60" i="19"/>
  <c r="I63" i="19"/>
  <c r="J67" i="19"/>
  <c r="L58" i="19"/>
  <c r="K59" i="19"/>
  <c r="J65" i="19"/>
  <c r="J66" i="19"/>
  <c r="J114" i="19"/>
  <c r="J116" i="19"/>
  <c r="L108" i="19"/>
  <c r="I109" i="19"/>
  <c r="I111" i="19"/>
  <c r="L114" i="19"/>
  <c r="L116" i="19"/>
  <c r="I58" i="19"/>
  <c r="K63" i="19"/>
  <c r="J59" i="19"/>
  <c r="J58" i="19"/>
  <c r="K62" i="19"/>
  <c r="K66" i="19"/>
  <c r="K58" i="19"/>
  <c r="L59" i="19"/>
  <c r="I66" i="19"/>
  <c r="J10" i="19"/>
  <c r="J11" i="19"/>
  <c r="K12" i="19"/>
  <c r="L14" i="19"/>
  <c r="K8" i="19"/>
  <c r="J9" i="19"/>
  <c r="K11" i="19"/>
  <c r="L12" i="19"/>
  <c r="I11" i="19"/>
  <c r="I17" i="19"/>
  <c r="J14" i="19"/>
  <c r="J15" i="19"/>
  <c r="J17" i="19"/>
  <c r="J13" i="19"/>
  <c r="K14" i="19"/>
  <c r="K15" i="19"/>
  <c r="K17" i="19"/>
  <c r="K16" i="19"/>
  <c r="K9" i="19"/>
  <c r="I16" i="19"/>
  <c r="L9" i="19"/>
  <c r="I14" i="19"/>
  <c r="J16" i="19"/>
  <c r="I13" i="19"/>
  <c r="I15" i="19"/>
  <c r="I9" i="19"/>
  <c r="I114" i="19"/>
  <c r="J108" i="19"/>
  <c r="J110" i="19"/>
  <c r="J112" i="19"/>
  <c r="I110" i="19"/>
  <c r="I112" i="19"/>
  <c r="K108" i="19"/>
  <c r="K110" i="19"/>
  <c r="K112" i="19"/>
  <c r="K116" i="19"/>
  <c r="L157" i="8"/>
  <c r="K157" i="8"/>
  <c r="J157" i="8"/>
  <c r="I157" i="8"/>
  <c r="L156" i="8"/>
  <c r="K156" i="8"/>
  <c r="J156" i="8"/>
  <c r="I156" i="8"/>
  <c r="L155" i="8"/>
  <c r="K155" i="8"/>
  <c r="J155" i="8"/>
  <c r="I155" i="8"/>
  <c r="L154" i="8"/>
  <c r="K154" i="8"/>
  <c r="J154" i="8"/>
  <c r="I154" i="8"/>
  <c r="L153" i="8"/>
  <c r="K153" i="8"/>
  <c r="J153" i="8"/>
  <c r="I153" i="8"/>
  <c r="L152" i="8"/>
  <c r="K152" i="8"/>
  <c r="J152" i="8"/>
  <c r="I152" i="8"/>
  <c r="L151" i="8"/>
  <c r="K151" i="8"/>
  <c r="J151" i="8"/>
  <c r="I151" i="8"/>
  <c r="L150" i="8"/>
  <c r="K150" i="8"/>
  <c r="J150" i="8"/>
  <c r="I150" i="8"/>
  <c r="L149" i="8"/>
  <c r="K149" i="8"/>
  <c r="J149" i="8"/>
  <c r="I149" i="8"/>
  <c r="L148" i="8"/>
  <c r="K148" i="8"/>
  <c r="J148" i="8"/>
  <c r="I148" i="8"/>
  <c r="L147" i="8"/>
  <c r="K147" i="8"/>
  <c r="J147" i="8"/>
  <c r="I147" i="8"/>
  <c r="L146" i="8"/>
  <c r="K146" i="8"/>
  <c r="J146" i="8"/>
  <c r="I146" i="8"/>
  <c r="L145" i="8"/>
  <c r="K145" i="8"/>
  <c r="J145" i="8"/>
  <c r="I145" i="8"/>
  <c r="L144" i="8"/>
  <c r="K144" i="8"/>
  <c r="J144" i="8"/>
  <c r="I144" i="8"/>
  <c r="L143" i="8"/>
  <c r="K143" i="8"/>
  <c r="J143" i="8"/>
  <c r="I143" i="8"/>
  <c r="L142" i="8"/>
  <c r="K142" i="8"/>
  <c r="J142" i="8"/>
  <c r="I142" i="8"/>
  <c r="L141" i="8"/>
  <c r="K141" i="8"/>
  <c r="J141" i="8"/>
  <c r="I141" i="8"/>
  <c r="L140" i="8"/>
  <c r="K140" i="8"/>
  <c r="J140" i="8"/>
  <c r="I140" i="8"/>
  <c r="L139" i="8"/>
  <c r="K139" i="8"/>
  <c r="J139" i="8"/>
  <c r="I139" i="8"/>
  <c r="L138" i="8"/>
  <c r="K138" i="8"/>
  <c r="J138" i="8"/>
  <c r="I138" i="8"/>
  <c r="L137" i="8"/>
  <c r="K137" i="8"/>
  <c r="J137" i="8"/>
  <c r="I137" i="8"/>
  <c r="L136" i="8"/>
  <c r="K136" i="8"/>
  <c r="J136" i="8"/>
  <c r="I136" i="8"/>
  <c r="L135" i="8"/>
  <c r="K135" i="8"/>
  <c r="J135" i="8"/>
  <c r="I135" i="8"/>
  <c r="L134" i="8"/>
  <c r="K134" i="8"/>
  <c r="J134" i="8"/>
  <c r="I134" i="8"/>
  <c r="L133" i="8"/>
  <c r="K133" i="8"/>
  <c r="J133" i="8"/>
  <c r="I133" i="8"/>
  <c r="L132" i="8"/>
  <c r="K132" i="8"/>
  <c r="J132" i="8"/>
  <c r="I132" i="8"/>
  <c r="L131" i="8"/>
  <c r="K131" i="8"/>
  <c r="J131" i="8"/>
  <c r="I131" i="8"/>
  <c r="L130" i="8"/>
  <c r="K130" i="8"/>
  <c r="J130" i="8"/>
  <c r="I130" i="8"/>
  <c r="L129" i="8"/>
  <c r="K129" i="8"/>
  <c r="J129" i="8"/>
  <c r="I129" i="8"/>
  <c r="L128" i="8"/>
  <c r="K128" i="8"/>
  <c r="J128" i="8"/>
  <c r="I128" i="8"/>
  <c r="L127" i="8"/>
  <c r="K127" i="8"/>
  <c r="J127" i="8"/>
  <c r="I127" i="8"/>
  <c r="L126" i="8"/>
  <c r="K126" i="8"/>
  <c r="J126" i="8"/>
  <c r="I126" i="8"/>
  <c r="L125" i="8"/>
  <c r="K125" i="8"/>
  <c r="J125" i="8"/>
  <c r="I125" i="8"/>
  <c r="L124" i="8"/>
  <c r="K124" i="8"/>
  <c r="J124" i="8"/>
  <c r="I124" i="8"/>
  <c r="L123" i="8"/>
  <c r="K123" i="8"/>
  <c r="J123" i="8"/>
  <c r="I123" i="8"/>
  <c r="L122" i="8"/>
  <c r="K122" i="8"/>
  <c r="J122" i="8"/>
  <c r="I122" i="8"/>
  <c r="L121" i="8"/>
  <c r="K121" i="8"/>
  <c r="J121" i="8"/>
  <c r="I121" i="8"/>
  <c r="L120" i="8"/>
  <c r="K120" i="8"/>
  <c r="J120" i="8"/>
  <c r="I120" i="8"/>
  <c r="L119" i="8"/>
  <c r="K119" i="8"/>
  <c r="J119" i="8"/>
  <c r="I119" i="8"/>
  <c r="L118" i="8"/>
  <c r="K118" i="8"/>
  <c r="J118" i="8"/>
  <c r="I118" i="8"/>
  <c r="H117" i="8"/>
  <c r="I117" i="8" s="1"/>
  <c r="G117" i="8"/>
  <c r="F117" i="8"/>
  <c r="E117" i="8"/>
  <c r="D117" i="8"/>
  <c r="H116" i="8"/>
  <c r="G116" i="8"/>
  <c r="F116" i="8"/>
  <c r="E116" i="8"/>
  <c r="D116" i="8"/>
  <c r="H115" i="8"/>
  <c r="I115" i="8" s="1"/>
  <c r="G115" i="8"/>
  <c r="L115" i="8" s="1"/>
  <c r="F115" i="8"/>
  <c r="E115" i="8"/>
  <c r="D115" i="8"/>
  <c r="H114" i="8"/>
  <c r="G114" i="8"/>
  <c r="F114" i="8"/>
  <c r="E114" i="8"/>
  <c r="D114" i="8"/>
  <c r="H113" i="8"/>
  <c r="I113" i="8" s="1"/>
  <c r="G113" i="8"/>
  <c r="L113" i="8" s="1"/>
  <c r="F113" i="8"/>
  <c r="K113" i="8" s="1"/>
  <c r="E113" i="8"/>
  <c r="D113" i="8"/>
  <c r="H112" i="8"/>
  <c r="G112" i="8"/>
  <c r="F112" i="8"/>
  <c r="E112" i="8"/>
  <c r="D112" i="8"/>
  <c r="H111" i="8"/>
  <c r="I111" i="8" s="1"/>
  <c r="G111" i="8"/>
  <c r="L111" i="8" s="1"/>
  <c r="F111" i="8"/>
  <c r="K111" i="8" s="1"/>
  <c r="E111" i="8"/>
  <c r="J111" i="8" s="1"/>
  <c r="D111" i="8"/>
  <c r="H110" i="8"/>
  <c r="G110" i="8"/>
  <c r="F110" i="8"/>
  <c r="E110" i="8"/>
  <c r="D110" i="8"/>
  <c r="H109" i="8"/>
  <c r="G109" i="8"/>
  <c r="L109" i="8" s="1"/>
  <c r="F109" i="8"/>
  <c r="K109" i="8" s="1"/>
  <c r="E109" i="8"/>
  <c r="J109" i="8" s="1"/>
  <c r="D109" i="8"/>
  <c r="I109" i="8" s="1"/>
  <c r="H108" i="8"/>
  <c r="G108" i="8"/>
  <c r="F108" i="8"/>
  <c r="E108" i="8"/>
  <c r="D108" i="8"/>
  <c r="H67" i="8"/>
  <c r="G67" i="8"/>
  <c r="F67" i="8"/>
  <c r="E67" i="8"/>
  <c r="D67" i="8"/>
  <c r="H66" i="8"/>
  <c r="G66" i="8"/>
  <c r="F66" i="8"/>
  <c r="E66" i="8"/>
  <c r="D66" i="8"/>
  <c r="H65" i="8"/>
  <c r="G65" i="8"/>
  <c r="L65" i="8" s="1"/>
  <c r="F65" i="8"/>
  <c r="K65" i="8" s="1"/>
  <c r="E65" i="8"/>
  <c r="D65" i="8"/>
  <c r="H64" i="8"/>
  <c r="G64" i="8"/>
  <c r="F64" i="8"/>
  <c r="K64" i="8" s="1"/>
  <c r="E64" i="8"/>
  <c r="J64" i="8" s="1"/>
  <c r="D64" i="8"/>
  <c r="H63" i="8"/>
  <c r="G63" i="8"/>
  <c r="L63" i="8" s="1"/>
  <c r="F63" i="8"/>
  <c r="K63" i="8" s="1"/>
  <c r="E63" i="8"/>
  <c r="J63" i="8" s="1"/>
  <c r="D63" i="8"/>
  <c r="I63" i="8" s="1"/>
  <c r="H62" i="8"/>
  <c r="G62" i="8"/>
  <c r="F62" i="8"/>
  <c r="K62" i="8" s="1"/>
  <c r="E62" i="8"/>
  <c r="J62" i="8" s="1"/>
  <c r="D62" i="8"/>
  <c r="H61" i="8"/>
  <c r="G61" i="8"/>
  <c r="F61" i="8"/>
  <c r="E61" i="8"/>
  <c r="D61" i="8"/>
  <c r="H60" i="8"/>
  <c r="G60" i="8"/>
  <c r="F60" i="8"/>
  <c r="E60" i="8"/>
  <c r="D60" i="8"/>
  <c r="H59" i="8"/>
  <c r="G59" i="8"/>
  <c r="L59" i="8" s="1"/>
  <c r="F59" i="8"/>
  <c r="K59" i="8" s="1"/>
  <c r="E59" i="8"/>
  <c r="D59" i="8"/>
  <c r="H58" i="8"/>
  <c r="G58" i="8"/>
  <c r="F58" i="8"/>
  <c r="K58" i="8" s="1"/>
  <c r="E58" i="8"/>
  <c r="J58" i="8" s="1"/>
  <c r="D5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14" i="8"/>
  <c r="G14" i="8"/>
  <c r="F14" i="8"/>
  <c r="E14" i="8"/>
  <c r="D14" i="8"/>
  <c r="H13" i="8"/>
  <c r="G13" i="8"/>
  <c r="F13" i="8"/>
  <c r="E13" i="8"/>
  <c r="D13" i="8"/>
  <c r="H12" i="8"/>
  <c r="G12" i="8"/>
  <c r="F12" i="8"/>
  <c r="E12" i="8"/>
  <c r="D12" i="8"/>
  <c r="H11" i="8"/>
  <c r="G11" i="8"/>
  <c r="F11" i="8"/>
  <c r="E11" i="8"/>
  <c r="D11" i="8"/>
  <c r="H10" i="8"/>
  <c r="G10" i="8"/>
  <c r="F10" i="8"/>
  <c r="E10" i="8"/>
  <c r="D10" i="8"/>
  <c r="H9" i="8"/>
  <c r="G9" i="8"/>
  <c r="F9" i="8"/>
  <c r="E9" i="8"/>
  <c r="D9" i="8"/>
  <c r="H8" i="8"/>
  <c r="G8" i="8"/>
  <c r="F8" i="8"/>
  <c r="E8" i="8"/>
  <c r="D8" i="8"/>
  <c r="D10" i="2" l="1"/>
  <c r="L116" i="8"/>
  <c r="L114" i="8"/>
  <c r="L110" i="8"/>
  <c r="J115" i="8"/>
  <c r="K117" i="8"/>
  <c r="L112" i="8"/>
  <c r="J117" i="8"/>
  <c r="L108" i="8"/>
  <c r="J113" i="8"/>
  <c r="K115" i="8"/>
  <c r="L117" i="8"/>
  <c r="I61" i="8"/>
  <c r="I67" i="8"/>
  <c r="J61" i="8"/>
  <c r="J67" i="8"/>
  <c r="I59" i="8"/>
  <c r="J60" i="8"/>
  <c r="K61" i="8"/>
  <c r="I65" i="8"/>
  <c r="J66" i="8"/>
  <c r="K67" i="8"/>
  <c r="J59" i="8"/>
  <c r="K60" i="8"/>
  <c r="L61" i="8"/>
  <c r="J65" i="8"/>
  <c r="K66" i="8"/>
  <c r="L67" i="8"/>
  <c r="I108" i="8"/>
  <c r="I110" i="8"/>
  <c r="I112" i="8"/>
  <c r="I114" i="8"/>
  <c r="I116" i="8"/>
  <c r="K108" i="8"/>
  <c r="K110" i="8"/>
  <c r="K112" i="8"/>
  <c r="K114" i="8"/>
  <c r="K116" i="8"/>
  <c r="I58" i="8"/>
  <c r="I60" i="8"/>
  <c r="I62" i="8"/>
  <c r="I64" i="8"/>
  <c r="I66" i="8"/>
  <c r="L58" i="8"/>
  <c r="L60" i="8"/>
  <c r="L62" i="8"/>
  <c r="L64" i="8"/>
  <c r="L66" i="8"/>
  <c r="J108" i="8"/>
  <c r="J110" i="8"/>
  <c r="J112" i="8"/>
  <c r="J114" i="8"/>
  <c r="J116" i="8"/>
  <c r="T49" i="17" l="1"/>
  <c r="S49" i="17"/>
  <c r="R49" i="17"/>
  <c r="S46" i="17" l="1"/>
  <c r="T46" i="17" s="1"/>
  <c r="R46" i="17"/>
  <c r="S45" i="17"/>
  <c r="R45" i="17"/>
  <c r="T45" i="17" s="1"/>
  <c r="S44" i="17"/>
  <c r="R44" i="17"/>
  <c r="T44" i="17" s="1"/>
  <c r="S43" i="17"/>
  <c r="R43" i="17"/>
  <c r="S41" i="17"/>
  <c r="R41" i="17"/>
  <c r="S40" i="17"/>
  <c r="R40" i="17"/>
  <c r="T40" i="17" s="1"/>
  <c r="S39" i="17"/>
  <c r="T39" i="17" s="1"/>
  <c r="R39" i="17"/>
  <c r="S38" i="17"/>
  <c r="R38" i="17"/>
  <c r="T38" i="17" s="1"/>
  <c r="S36" i="17"/>
  <c r="R36" i="17"/>
  <c r="T36" i="17" s="1"/>
  <c r="S35" i="17"/>
  <c r="R35" i="17"/>
  <c r="S34" i="17"/>
  <c r="R34" i="17"/>
  <c r="T34" i="17" s="1"/>
  <c r="S33" i="17"/>
  <c r="R33" i="17"/>
  <c r="T33" i="17" s="1"/>
  <c r="S31" i="17"/>
  <c r="S32" i="17" s="1"/>
  <c r="R31" i="17"/>
  <c r="S30" i="17"/>
  <c r="R30" i="17"/>
  <c r="T30" i="17" s="1"/>
  <c r="S28" i="17"/>
  <c r="R28" i="17"/>
  <c r="T28" i="17" s="1"/>
  <c r="S27" i="17"/>
  <c r="R27" i="17"/>
  <c r="S26" i="17"/>
  <c r="R26" i="17"/>
  <c r="T26" i="17" s="1"/>
  <c r="S24" i="17"/>
  <c r="R24" i="17"/>
  <c r="S23" i="17"/>
  <c r="R23" i="17"/>
  <c r="S21" i="17"/>
  <c r="R21" i="17"/>
  <c r="S20" i="17"/>
  <c r="R20" i="17"/>
  <c r="T20" i="17" s="1"/>
  <c r="S18" i="17"/>
  <c r="R18" i="17"/>
  <c r="S17" i="17"/>
  <c r="R17" i="17"/>
  <c r="T17" i="17" s="1"/>
  <c r="S16" i="17"/>
  <c r="R16" i="17"/>
  <c r="T16" i="17" s="1"/>
  <c r="S15" i="17"/>
  <c r="R15" i="17"/>
  <c r="S13" i="17"/>
  <c r="R13" i="17"/>
  <c r="S12" i="17"/>
  <c r="R12" i="17"/>
  <c r="S11" i="17"/>
  <c r="R11" i="17"/>
  <c r="S10" i="17"/>
  <c r="R10" i="17"/>
  <c r="S9" i="17"/>
  <c r="R9" i="17"/>
  <c r="S8" i="17"/>
  <c r="R8" i="17"/>
  <c r="S7" i="17"/>
  <c r="R7" i="17"/>
  <c r="S6" i="17"/>
  <c r="R6" i="17"/>
  <c r="R32" i="17"/>
  <c r="S47" i="17" l="1"/>
  <c r="T41" i="17"/>
  <c r="R29" i="17"/>
  <c r="S22" i="17"/>
  <c r="S29" i="17"/>
  <c r="S37" i="17"/>
  <c r="S42" i="17"/>
  <c r="T8" i="17"/>
  <c r="T18" i="17"/>
  <c r="T23" i="17"/>
  <c r="T27" i="17"/>
  <c r="T29" i="17" s="1"/>
  <c r="T31" i="17"/>
  <c r="T32" i="17" s="1"/>
  <c r="T35" i="17"/>
  <c r="T43" i="17"/>
  <c r="T47" i="17" s="1"/>
  <c r="R22" i="17"/>
  <c r="P48" i="17"/>
  <c r="P50" i="17" s="1"/>
  <c r="R25" i="17"/>
  <c r="F48" i="17"/>
  <c r="F50" i="17" s="1"/>
  <c r="G48" i="17"/>
  <c r="G50" i="17" s="1"/>
  <c r="S19" i="17"/>
  <c r="T7" i="17"/>
  <c r="T10" i="17"/>
  <c r="T13" i="17"/>
  <c r="T9" i="17"/>
  <c r="T12" i="17"/>
  <c r="S14" i="17"/>
  <c r="T11" i="17"/>
  <c r="L48" i="17"/>
  <c r="L50" i="17" s="1"/>
  <c r="N48" i="17"/>
  <c r="N50" i="17" s="1"/>
  <c r="T37" i="17"/>
  <c r="R42" i="17"/>
  <c r="O48" i="17"/>
  <c r="O50" i="17" s="1"/>
  <c r="R19" i="17"/>
  <c r="J48" i="17"/>
  <c r="J50" i="17" s="1"/>
  <c r="I48" i="17"/>
  <c r="I50" i="17" s="1"/>
  <c r="D48" i="17"/>
  <c r="D50" i="17" s="1"/>
  <c r="M48" i="17"/>
  <c r="M50" i="17" s="1"/>
  <c r="Q48" i="17"/>
  <c r="Q50" i="17" s="1"/>
  <c r="C48" i="17"/>
  <c r="C50" i="17" s="1"/>
  <c r="T15" i="17"/>
  <c r="T19" i="17" s="1"/>
  <c r="S25" i="17"/>
  <c r="T21" i="17"/>
  <c r="T22" i="17" s="1"/>
  <c r="R37" i="17"/>
  <c r="R47" i="17"/>
  <c r="T24" i="17"/>
  <c r="T25" i="17" s="1"/>
  <c r="R14" i="17"/>
  <c r="T6" i="17"/>
  <c r="T42" i="17"/>
  <c r="K48" i="17" l="1"/>
  <c r="K50" i="17" s="1"/>
  <c r="R48" i="17"/>
  <c r="R50" i="17" s="1"/>
  <c r="E48" i="17"/>
  <c r="E50" i="17" s="1"/>
  <c r="T14" i="17"/>
  <c r="T48" i="17" s="1"/>
  <c r="T50" i="17" s="1"/>
  <c r="S48" i="17"/>
  <c r="S50" i="17" s="1"/>
  <c r="H48" i="17"/>
  <c r="H50" i="17" s="1"/>
  <c r="V179" i="2" l="1"/>
  <c r="U179" i="2"/>
  <c r="T179" i="2"/>
  <c r="U178" i="2"/>
  <c r="U177" i="2"/>
  <c r="U176" i="2"/>
  <c r="V175" i="2"/>
  <c r="U175" i="2"/>
  <c r="T175" i="2"/>
  <c r="T174" i="2"/>
  <c r="V173" i="2"/>
  <c r="U173" i="2"/>
  <c r="U172" i="2"/>
  <c r="T172" i="2"/>
  <c r="U171" i="2"/>
  <c r="U99" i="2"/>
  <c r="T99" i="2"/>
  <c r="N99" i="2"/>
  <c r="T98" i="2"/>
  <c r="N98" i="2"/>
  <c r="U97" i="2"/>
  <c r="N97" i="2"/>
  <c r="V96" i="2"/>
  <c r="U96" i="2"/>
  <c r="T96" i="2"/>
  <c r="N96" i="2"/>
  <c r="O95" i="2"/>
  <c r="N95" i="2"/>
  <c r="T94" i="2"/>
  <c r="N94" i="2"/>
  <c r="U93" i="2"/>
  <c r="N93" i="2"/>
  <c r="T92" i="2"/>
  <c r="N92" i="2"/>
  <c r="V91" i="2"/>
  <c r="T91" i="2"/>
  <c r="N91" i="2"/>
  <c r="T11" i="2"/>
  <c r="U11" i="2"/>
  <c r="V11" i="2"/>
  <c r="T12" i="2"/>
  <c r="U12" i="2"/>
  <c r="T13" i="2"/>
  <c r="V14" i="2"/>
  <c r="T15" i="2"/>
  <c r="T16" i="2"/>
  <c r="U16" i="2"/>
  <c r="T17" i="2"/>
  <c r="U17" i="2"/>
  <c r="V17" i="2"/>
  <c r="T18" i="2"/>
  <c r="U18" i="2"/>
  <c r="T19" i="2"/>
  <c r="T160" i="2"/>
  <c r="T240" i="2"/>
  <c r="O93" i="2"/>
  <c r="O96" i="2"/>
  <c r="O99" i="2"/>
  <c r="T230" i="2"/>
  <c r="V230" i="2"/>
  <c r="T150" i="2"/>
  <c r="T70" i="2"/>
  <c r="T190" i="2"/>
  <c r="N31" i="2"/>
  <c r="N32" i="2"/>
  <c r="N33" i="2"/>
  <c r="N34" i="2"/>
  <c r="N35" i="2"/>
  <c r="N36" i="2"/>
  <c r="N37" i="2"/>
  <c r="N38" i="2"/>
  <c r="N39" i="2"/>
  <c r="U10" i="2"/>
  <c r="T10" i="2"/>
  <c r="T40" i="2"/>
  <c r="T200" i="2"/>
  <c r="T120" i="2"/>
  <c r="T14" i="2"/>
  <c r="U14" i="2"/>
  <c r="U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1" i="2"/>
  <c r="U51" i="2"/>
  <c r="V51" i="2"/>
  <c r="T52" i="2"/>
  <c r="U52" i="2"/>
  <c r="V52" i="2"/>
  <c r="T53" i="2"/>
  <c r="U53" i="2"/>
  <c r="V53" i="2"/>
  <c r="T54" i="2"/>
  <c r="U54" i="2"/>
  <c r="V54" i="2"/>
  <c r="T55" i="2"/>
  <c r="U55" i="2"/>
  <c r="V55" i="2"/>
  <c r="T56" i="2"/>
  <c r="U56" i="2"/>
  <c r="V56" i="2"/>
  <c r="T57" i="2"/>
  <c r="U57" i="2"/>
  <c r="V57" i="2"/>
  <c r="T58" i="2"/>
  <c r="U58" i="2"/>
  <c r="V58" i="2"/>
  <c r="T59" i="2"/>
  <c r="U59" i="2"/>
  <c r="V59" i="2"/>
  <c r="T61" i="2"/>
  <c r="U61" i="2"/>
  <c r="V61" i="2"/>
  <c r="T62" i="2"/>
  <c r="U62" i="2"/>
  <c r="V62" i="2"/>
  <c r="T63" i="2"/>
  <c r="U63" i="2"/>
  <c r="V63" i="2"/>
  <c r="T64" i="2"/>
  <c r="U64" i="2"/>
  <c r="V64" i="2"/>
  <c r="T65" i="2"/>
  <c r="U65" i="2"/>
  <c r="V65" i="2"/>
  <c r="T66" i="2"/>
  <c r="U66" i="2"/>
  <c r="V66" i="2"/>
  <c r="T67" i="2"/>
  <c r="U67" i="2"/>
  <c r="V67" i="2"/>
  <c r="T68" i="2"/>
  <c r="U68" i="2"/>
  <c r="V68" i="2"/>
  <c r="T69" i="2"/>
  <c r="U69" i="2"/>
  <c r="V69" i="2"/>
  <c r="T71" i="2"/>
  <c r="U71" i="2"/>
  <c r="V71" i="2"/>
  <c r="T72" i="2"/>
  <c r="U72" i="2"/>
  <c r="V72" i="2"/>
  <c r="T73" i="2"/>
  <c r="U73" i="2"/>
  <c r="V73" i="2"/>
  <c r="T74" i="2"/>
  <c r="U74" i="2"/>
  <c r="V74" i="2"/>
  <c r="T75" i="2"/>
  <c r="U75" i="2"/>
  <c r="V75" i="2"/>
  <c r="T76" i="2"/>
  <c r="U76" i="2"/>
  <c r="V76" i="2"/>
  <c r="T77" i="2"/>
  <c r="U77" i="2"/>
  <c r="V77" i="2"/>
  <c r="T78" i="2"/>
  <c r="U78" i="2"/>
  <c r="V78" i="2"/>
  <c r="T79" i="2"/>
  <c r="U79" i="2"/>
  <c r="V79" i="2"/>
  <c r="T81" i="2"/>
  <c r="U81" i="2"/>
  <c r="V81" i="2"/>
  <c r="T82" i="2"/>
  <c r="U82" i="2"/>
  <c r="V82" i="2"/>
  <c r="T83" i="2"/>
  <c r="U83" i="2"/>
  <c r="V83" i="2"/>
  <c r="T84" i="2"/>
  <c r="U84" i="2"/>
  <c r="V84" i="2"/>
  <c r="T85" i="2"/>
  <c r="U85" i="2"/>
  <c r="V85" i="2"/>
  <c r="T86" i="2"/>
  <c r="U86" i="2"/>
  <c r="V86" i="2"/>
  <c r="T87" i="2"/>
  <c r="U87" i="2"/>
  <c r="V87" i="2"/>
  <c r="T88" i="2"/>
  <c r="U88" i="2"/>
  <c r="V88" i="2"/>
  <c r="T89" i="2"/>
  <c r="U89" i="2"/>
  <c r="V89" i="2"/>
  <c r="T93" i="2"/>
  <c r="V93" i="2"/>
  <c r="V95" i="2"/>
  <c r="V99" i="2"/>
  <c r="U100" i="2"/>
  <c r="T101" i="2"/>
  <c r="U101" i="2"/>
  <c r="V101" i="2"/>
  <c r="T102" i="2"/>
  <c r="U102" i="2"/>
  <c r="V102" i="2"/>
  <c r="T103" i="2"/>
  <c r="U103" i="2"/>
  <c r="V103" i="2"/>
  <c r="T104" i="2"/>
  <c r="U104" i="2"/>
  <c r="V104" i="2"/>
  <c r="T105" i="2"/>
  <c r="U105" i="2"/>
  <c r="V105" i="2"/>
  <c r="T106" i="2"/>
  <c r="U106" i="2"/>
  <c r="V106" i="2"/>
  <c r="T107" i="2"/>
  <c r="U107" i="2"/>
  <c r="V107" i="2"/>
  <c r="T108" i="2"/>
  <c r="U108" i="2"/>
  <c r="V108" i="2"/>
  <c r="T109" i="2"/>
  <c r="U109" i="2"/>
  <c r="V109" i="2"/>
  <c r="T111" i="2"/>
  <c r="U111" i="2"/>
  <c r="V111" i="2"/>
  <c r="T112" i="2"/>
  <c r="U112" i="2"/>
  <c r="V112" i="2"/>
  <c r="T113" i="2"/>
  <c r="U113" i="2"/>
  <c r="V113" i="2"/>
  <c r="T114" i="2"/>
  <c r="U114" i="2"/>
  <c r="V114" i="2"/>
  <c r="T115" i="2"/>
  <c r="U115" i="2"/>
  <c r="V115" i="2"/>
  <c r="T116" i="2"/>
  <c r="U116" i="2"/>
  <c r="V116" i="2"/>
  <c r="T117" i="2"/>
  <c r="U117" i="2"/>
  <c r="V117" i="2"/>
  <c r="T118" i="2"/>
  <c r="U118" i="2"/>
  <c r="V118" i="2"/>
  <c r="T119" i="2"/>
  <c r="U119" i="2"/>
  <c r="V119" i="2"/>
  <c r="T121" i="2"/>
  <c r="U121" i="2"/>
  <c r="V121" i="2"/>
  <c r="T122" i="2"/>
  <c r="U122" i="2"/>
  <c r="V122" i="2"/>
  <c r="T123" i="2"/>
  <c r="U123" i="2"/>
  <c r="V123" i="2"/>
  <c r="T124" i="2"/>
  <c r="U124" i="2"/>
  <c r="V124" i="2"/>
  <c r="T125" i="2"/>
  <c r="U125" i="2"/>
  <c r="V125" i="2"/>
  <c r="T126" i="2"/>
  <c r="U126" i="2"/>
  <c r="V126" i="2"/>
  <c r="T127" i="2"/>
  <c r="U127" i="2"/>
  <c r="V127" i="2"/>
  <c r="T128" i="2"/>
  <c r="U128" i="2"/>
  <c r="V128" i="2"/>
  <c r="T129" i="2"/>
  <c r="U129" i="2"/>
  <c r="V129" i="2"/>
  <c r="T131" i="2"/>
  <c r="U131" i="2"/>
  <c r="V131" i="2"/>
  <c r="T132" i="2"/>
  <c r="U132" i="2"/>
  <c r="V132" i="2"/>
  <c r="T133" i="2"/>
  <c r="U133" i="2"/>
  <c r="V133" i="2"/>
  <c r="T134" i="2"/>
  <c r="U134" i="2"/>
  <c r="V134" i="2"/>
  <c r="T135" i="2"/>
  <c r="U135" i="2"/>
  <c r="V135" i="2"/>
  <c r="T136" i="2"/>
  <c r="U136" i="2"/>
  <c r="V136" i="2"/>
  <c r="T137" i="2"/>
  <c r="U137" i="2"/>
  <c r="V137" i="2"/>
  <c r="T138" i="2"/>
  <c r="U138" i="2"/>
  <c r="V138" i="2"/>
  <c r="T139" i="2"/>
  <c r="U139" i="2"/>
  <c r="V139" i="2"/>
  <c r="T141" i="2"/>
  <c r="U141" i="2"/>
  <c r="V141" i="2"/>
  <c r="T142" i="2"/>
  <c r="U142" i="2"/>
  <c r="V142" i="2"/>
  <c r="T143" i="2"/>
  <c r="U143" i="2"/>
  <c r="V143" i="2"/>
  <c r="T144" i="2"/>
  <c r="U144" i="2"/>
  <c r="V144" i="2"/>
  <c r="T145" i="2"/>
  <c r="U145" i="2"/>
  <c r="V145" i="2"/>
  <c r="T146" i="2"/>
  <c r="U146" i="2"/>
  <c r="V146" i="2"/>
  <c r="T147" i="2"/>
  <c r="U147" i="2"/>
  <c r="V147" i="2"/>
  <c r="T148" i="2"/>
  <c r="U148" i="2"/>
  <c r="V148" i="2"/>
  <c r="T149" i="2"/>
  <c r="U149" i="2"/>
  <c r="V149" i="2"/>
  <c r="T151" i="2"/>
  <c r="U151" i="2"/>
  <c r="V151" i="2"/>
  <c r="T152" i="2"/>
  <c r="U152" i="2"/>
  <c r="V152" i="2"/>
  <c r="T153" i="2"/>
  <c r="U153" i="2"/>
  <c r="V153" i="2"/>
  <c r="T154" i="2"/>
  <c r="U154" i="2"/>
  <c r="V154" i="2"/>
  <c r="T155" i="2"/>
  <c r="U155" i="2"/>
  <c r="V155" i="2"/>
  <c r="T156" i="2"/>
  <c r="U156" i="2"/>
  <c r="V156" i="2"/>
  <c r="T157" i="2"/>
  <c r="U157" i="2"/>
  <c r="V157" i="2"/>
  <c r="T158" i="2"/>
  <c r="U158" i="2"/>
  <c r="V158" i="2"/>
  <c r="T159" i="2"/>
  <c r="U159" i="2"/>
  <c r="V159" i="2"/>
  <c r="U160" i="2"/>
  <c r="T161" i="2"/>
  <c r="U161" i="2"/>
  <c r="V161" i="2"/>
  <c r="T162" i="2"/>
  <c r="U162" i="2"/>
  <c r="V162" i="2"/>
  <c r="T163" i="2"/>
  <c r="U163" i="2"/>
  <c r="V163" i="2"/>
  <c r="T164" i="2"/>
  <c r="U164" i="2"/>
  <c r="V164" i="2"/>
  <c r="T165" i="2"/>
  <c r="U165" i="2"/>
  <c r="V165" i="2"/>
  <c r="T166" i="2"/>
  <c r="U166" i="2"/>
  <c r="V166" i="2"/>
  <c r="T167" i="2"/>
  <c r="U167" i="2"/>
  <c r="V167" i="2"/>
  <c r="T168" i="2"/>
  <c r="U168" i="2"/>
  <c r="V168" i="2"/>
  <c r="T169" i="2"/>
  <c r="U169" i="2"/>
  <c r="V169" i="2"/>
  <c r="T171" i="2"/>
  <c r="V172" i="2"/>
  <c r="T173" i="2"/>
  <c r="T176" i="2"/>
  <c r="V176" i="2"/>
  <c r="T178" i="2"/>
  <c r="V178" i="2"/>
  <c r="T180" i="2"/>
  <c r="T181" i="2"/>
  <c r="U181" i="2"/>
  <c r="V181" i="2"/>
  <c r="T182" i="2"/>
  <c r="U182" i="2"/>
  <c r="V182" i="2"/>
  <c r="T183" i="2"/>
  <c r="U183" i="2"/>
  <c r="V183" i="2"/>
  <c r="T184" i="2"/>
  <c r="U184" i="2"/>
  <c r="V184" i="2"/>
  <c r="T185" i="2"/>
  <c r="U185" i="2"/>
  <c r="V185" i="2"/>
  <c r="T186" i="2"/>
  <c r="U186" i="2"/>
  <c r="V186" i="2"/>
  <c r="T187" i="2"/>
  <c r="U187" i="2"/>
  <c r="V187" i="2"/>
  <c r="T188" i="2"/>
  <c r="U188" i="2"/>
  <c r="V188" i="2"/>
  <c r="T189" i="2"/>
  <c r="U189" i="2"/>
  <c r="V189" i="2"/>
  <c r="T191" i="2"/>
  <c r="U191" i="2"/>
  <c r="V191" i="2"/>
  <c r="T192" i="2"/>
  <c r="U192" i="2"/>
  <c r="V192" i="2"/>
  <c r="T193" i="2"/>
  <c r="U193" i="2"/>
  <c r="V193" i="2"/>
  <c r="T194" i="2"/>
  <c r="U194" i="2"/>
  <c r="V194" i="2"/>
  <c r="T195" i="2"/>
  <c r="U195" i="2"/>
  <c r="V195" i="2"/>
  <c r="T196" i="2"/>
  <c r="U196" i="2"/>
  <c r="V196" i="2"/>
  <c r="T197" i="2"/>
  <c r="U197" i="2"/>
  <c r="V197" i="2"/>
  <c r="T198" i="2"/>
  <c r="U198" i="2"/>
  <c r="V198" i="2"/>
  <c r="T199" i="2"/>
  <c r="U199" i="2"/>
  <c r="V199" i="2"/>
  <c r="T201" i="2"/>
  <c r="U201" i="2"/>
  <c r="V201" i="2"/>
  <c r="T202" i="2"/>
  <c r="U202" i="2"/>
  <c r="V202" i="2"/>
  <c r="T203" i="2"/>
  <c r="U203" i="2"/>
  <c r="V203" i="2"/>
  <c r="T204" i="2"/>
  <c r="U204" i="2"/>
  <c r="V204" i="2"/>
  <c r="T205" i="2"/>
  <c r="U205" i="2"/>
  <c r="V205" i="2"/>
  <c r="T206" i="2"/>
  <c r="U206" i="2"/>
  <c r="V206" i="2"/>
  <c r="T207" i="2"/>
  <c r="U207" i="2"/>
  <c r="V207" i="2"/>
  <c r="T208" i="2"/>
  <c r="U208" i="2"/>
  <c r="V208" i="2"/>
  <c r="T209" i="2"/>
  <c r="U209" i="2"/>
  <c r="V209" i="2"/>
  <c r="V210" i="2"/>
  <c r="T211" i="2"/>
  <c r="U211" i="2"/>
  <c r="V211" i="2"/>
  <c r="T212" i="2"/>
  <c r="U212" i="2"/>
  <c r="V212" i="2"/>
  <c r="T213" i="2"/>
  <c r="U213" i="2"/>
  <c r="V213" i="2"/>
  <c r="T214" i="2"/>
  <c r="U214" i="2"/>
  <c r="V214" i="2"/>
  <c r="T215" i="2"/>
  <c r="U215" i="2"/>
  <c r="V215" i="2"/>
  <c r="T216" i="2"/>
  <c r="U216" i="2"/>
  <c r="V216" i="2"/>
  <c r="T217" i="2"/>
  <c r="U217" i="2"/>
  <c r="V217" i="2"/>
  <c r="T218" i="2"/>
  <c r="U218" i="2"/>
  <c r="V218" i="2"/>
  <c r="T219" i="2"/>
  <c r="U219" i="2"/>
  <c r="V219" i="2"/>
  <c r="T221" i="2"/>
  <c r="U221" i="2"/>
  <c r="V221" i="2"/>
  <c r="T222" i="2"/>
  <c r="U222" i="2"/>
  <c r="V222" i="2"/>
  <c r="T223" i="2"/>
  <c r="U223" i="2"/>
  <c r="V223" i="2"/>
  <c r="T224" i="2"/>
  <c r="U224" i="2"/>
  <c r="V224" i="2"/>
  <c r="T225" i="2"/>
  <c r="U225" i="2"/>
  <c r="V225" i="2"/>
  <c r="T226" i="2"/>
  <c r="U226" i="2"/>
  <c r="V226" i="2"/>
  <c r="T227" i="2"/>
  <c r="U227" i="2"/>
  <c r="V227" i="2"/>
  <c r="T228" i="2"/>
  <c r="U228" i="2"/>
  <c r="V228" i="2"/>
  <c r="T229" i="2"/>
  <c r="U229" i="2"/>
  <c r="V229" i="2"/>
  <c r="U230" i="2"/>
  <c r="T231" i="2"/>
  <c r="U231" i="2"/>
  <c r="V231" i="2"/>
  <c r="T232" i="2"/>
  <c r="U232" i="2"/>
  <c r="V232" i="2"/>
  <c r="T233" i="2"/>
  <c r="U233" i="2"/>
  <c r="V233" i="2"/>
  <c r="T234" i="2"/>
  <c r="U234" i="2"/>
  <c r="V234" i="2"/>
  <c r="T235" i="2"/>
  <c r="U235" i="2"/>
  <c r="V235" i="2"/>
  <c r="T236" i="2"/>
  <c r="U236" i="2"/>
  <c r="V236" i="2"/>
  <c r="T237" i="2"/>
  <c r="U237" i="2"/>
  <c r="V237" i="2"/>
  <c r="T238" i="2"/>
  <c r="U238" i="2"/>
  <c r="V238" i="2"/>
  <c r="T239" i="2"/>
  <c r="U239" i="2"/>
  <c r="V239" i="2"/>
  <c r="T241" i="2"/>
  <c r="U241" i="2"/>
  <c r="V241" i="2"/>
  <c r="T242" i="2"/>
  <c r="U242" i="2"/>
  <c r="V242" i="2"/>
  <c r="T243" i="2"/>
  <c r="U243" i="2"/>
  <c r="V243" i="2"/>
  <c r="T244" i="2"/>
  <c r="U244" i="2"/>
  <c r="V244" i="2"/>
  <c r="T245" i="2"/>
  <c r="U245" i="2"/>
  <c r="V245" i="2"/>
  <c r="T246" i="2"/>
  <c r="U246" i="2"/>
  <c r="V246" i="2"/>
  <c r="T247" i="2"/>
  <c r="U247" i="2"/>
  <c r="V247" i="2"/>
  <c r="T248" i="2"/>
  <c r="U248" i="2"/>
  <c r="V248" i="2"/>
  <c r="T249" i="2"/>
  <c r="U249" i="2"/>
  <c r="V249" i="2"/>
  <c r="P247" i="16"/>
  <c r="O247" i="16"/>
  <c r="N247" i="16"/>
  <c r="M247" i="16"/>
  <c r="L247" i="16"/>
  <c r="K247" i="16"/>
  <c r="P246" i="16"/>
  <c r="O246" i="16"/>
  <c r="N246" i="16"/>
  <c r="M246" i="16"/>
  <c r="L246" i="16"/>
  <c r="K246" i="16"/>
  <c r="P245" i="16"/>
  <c r="O245" i="16"/>
  <c r="N245" i="16"/>
  <c r="M245" i="16"/>
  <c r="L245" i="16"/>
  <c r="K245" i="16"/>
  <c r="P244" i="16"/>
  <c r="O244" i="16"/>
  <c r="N244" i="16"/>
  <c r="M244" i="16"/>
  <c r="L244" i="16"/>
  <c r="K244" i="16"/>
  <c r="P243" i="16"/>
  <c r="O243" i="16"/>
  <c r="N243" i="16"/>
  <c r="M243" i="16"/>
  <c r="L243" i="16"/>
  <c r="K243" i="16"/>
  <c r="P242" i="16"/>
  <c r="O242" i="16"/>
  <c r="N242" i="16"/>
  <c r="M242" i="16"/>
  <c r="L242" i="16"/>
  <c r="K242" i="16"/>
  <c r="P241" i="16"/>
  <c r="O241" i="16"/>
  <c r="N241" i="16"/>
  <c r="M241" i="16"/>
  <c r="L241" i="16"/>
  <c r="K241" i="16"/>
  <c r="P240" i="16"/>
  <c r="O240" i="16"/>
  <c r="N240" i="16"/>
  <c r="M240" i="16"/>
  <c r="L240" i="16"/>
  <c r="K240" i="16"/>
  <c r="P239" i="16"/>
  <c r="O239" i="16"/>
  <c r="N239" i="16"/>
  <c r="M239" i="16"/>
  <c r="L239" i="16"/>
  <c r="K239" i="16"/>
  <c r="P238" i="16"/>
  <c r="O238" i="16"/>
  <c r="N238" i="16"/>
  <c r="M238" i="16"/>
  <c r="L238" i="16"/>
  <c r="K238" i="16"/>
  <c r="P237" i="16"/>
  <c r="O237" i="16"/>
  <c r="N237" i="16"/>
  <c r="M237" i="16"/>
  <c r="L237" i="16"/>
  <c r="K237" i="16"/>
  <c r="P236" i="16"/>
  <c r="O236" i="16"/>
  <c r="N236" i="16"/>
  <c r="M236" i="16"/>
  <c r="L236" i="16"/>
  <c r="K236" i="16"/>
  <c r="P235" i="16"/>
  <c r="O235" i="16"/>
  <c r="N235" i="16"/>
  <c r="M235" i="16"/>
  <c r="L235" i="16"/>
  <c r="K235" i="16"/>
  <c r="P234" i="16"/>
  <c r="O234" i="16"/>
  <c r="N234" i="16"/>
  <c r="M234" i="16"/>
  <c r="L234" i="16"/>
  <c r="K234" i="16"/>
  <c r="P233" i="16"/>
  <c r="O233" i="16"/>
  <c r="N233" i="16"/>
  <c r="M233" i="16"/>
  <c r="L233" i="16"/>
  <c r="K233" i="16"/>
  <c r="P232" i="16"/>
  <c r="O232" i="16"/>
  <c r="N232" i="16"/>
  <c r="M232" i="16"/>
  <c r="L232" i="16"/>
  <c r="K232" i="16"/>
  <c r="P231" i="16"/>
  <c r="O231" i="16"/>
  <c r="N231" i="16"/>
  <c r="M231" i="16"/>
  <c r="L231" i="16"/>
  <c r="K231" i="16"/>
  <c r="P230" i="16"/>
  <c r="O230" i="16"/>
  <c r="N230" i="16"/>
  <c r="M230" i="16"/>
  <c r="L230" i="16"/>
  <c r="K230" i="16"/>
  <c r="P229" i="16"/>
  <c r="O229" i="16"/>
  <c r="N229" i="16"/>
  <c r="M229" i="16"/>
  <c r="L229" i="16"/>
  <c r="K229" i="16"/>
  <c r="P228" i="16"/>
  <c r="O228" i="16"/>
  <c r="N228" i="16"/>
  <c r="M228" i="16"/>
  <c r="L228" i="16"/>
  <c r="K228" i="16"/>
  <c r="P227" i="16"/>
  <c r="O227" i="16"/>
  <c r="N227" i="16"/>
  <c r="M227" i="16"/>
  <c r="L227" i="16"/>
  <c r="K227" i="16"/>
  <c r="P226" i="16"/>
  <c r="O226" i="16"/>
  <c r="N226" i="16"/>
  <c r="M226" i="16"/>
  <c r="L226" i="16"/>
  <c r="K226" i="16"/>
  <c r="P225" i="16"/>
  <c r="O225" i="16"/>
  <c r="N225" i="16"/>
  <c r="M225" i="16"/>
  <c r="L225" i="16"/>
  <c r="K225" i="16"/>
  <c r="P224" i="16"/>
  <c r="O224" i="16"/>
  <c r="N224" i="16"/>
  <c r="M224" i="16"/>
  <c r="L224" i="16"/>
  <c r="K224" i="16"/>
  <c r="P223" i="16"/>
  <c r="O223" i="16"/>
  <c r="N223" i="16"/>
  <c r="M223" i="16"/>
  <c r="L223" i="16"/>
  <c r="K223" i="16"/>
  <c r="P222" i="16"/>
  <c r="O222" i="16"/>
  <c r="N222" i="16"/>
  <c r="M222" i="16"/>
  <c r="L222" i="16"/>
  <c r="K222" i="16"/>
  <c r="P221" i="16"/>
  <c r="O221" i="16"/>
  <c r="N221" i="16"/>
  <c r="M221" i="16"/>
  <c r="L221" i="16"/>
  <c r="K221" i="16"/>
  <c r="P220" i="16"/>
  <c r="O220" i="16"/>
  <c r="N220" i="16"/>
  <c r="M220" i="16"/>
  <c r="L220" i="16"/>
  <c r="K220" i="16"/>
  <c r="P219" i="16"/>
  <c r="O219" i="16"/>
  <c r="N219" i="16"/>
  <c r="M219" i="16"/>
  <c r="L219" i="16"/>
  <c r="K219" i="16"/>
  <c r="P218" i="16"/>
  <c r="O218" i="16"/>
  <c r="N218" i="16"/>
  <c r="M218" i="16"/>
  <c r="L218" i="16"/>
  <c r="K218" i="16"/>
  <c r="P217" i="16"/>
  <c r="O217" i="16"/>
  <c r="N217" i="16"/>
  <c r="M217" i="16"/>
  <c r="L217" i="16"/>
  <c r="K217" i="16"/>
  <c r="P216" i="16"/>
  <c r="O216" i="16"/>
  <c r="N216" i="16"/>
  <c r="M216" i="16"/>
  <c r="L216" i="16"/>
  <c r="K216" i="16"/>
  <c r="P215" i="16"/>
  <c r="O215" i="16"/>
  <c r="N215" i="16"/>
  <c r="M215" i="16"/>
  <c r="L215" i="16"/>
  <c r="K215" i="16"/>
  <c r="P214" i="16"/>
  <c r="O214" i="16"/>
  <c r="N214" i="16"/>
  <c r="M214" i="16"/>
  <c r="L214" i="16"/>
  <c r="K214" i="16"/>
  <c r="P213" i="16"/>
  <c r="O213" i="16"/>
  <c r="N213" i="16"/>
  <c r="M213" i="16"/>
  <c r="L213" i="16"/>
  <c r="K213" i="16"/>
  <c r="P212" i="16"/>
  <c r="O212" i="16"/>
  <c r="N212" i="16"/>
  <c r="M212" i="16"/>
  <c r="L212" i="16"/>
  <c r="K212" i="16"/>
  <c r="P211" i="16"/>
  <c r="O211" i="16"/>
  <c r="N211" i="16"/>
  <c r="M211" i="16"/>
  <c r="L211" i="16"/>
  <c r="K211" i="16"/>
  <c r="P210" i="16"/>
  <c r="O210" i="16"/>
  <c r="N210" i="16"/>
  <c r="M210" i="16"/>
  <c r="L210" i="16"/>
  <c r="K210" i="16"/>
  <c r="P209" i="16"/>
  <c r="O209" i="16"/>
  <c r="N209" i="16"/>
  <c r="M209" i="16"/>
  <c r="L209" i="16"/>
  <c r="K209" i="16"/>
  <c r="P208" i="16"/>
  <c r="O208" i="16"/>
  <c r="N208" i="16"/>
  <c r="M208" i="16"/>
  <c r="L208" i="16"/>
  <c r="K208" i="16"/>
  <c r="P207" i="16"/>
  <c r="O207" i="16"/>
  <c r="N207" i="16"/>
  <c r="M207" i="16"/>
  <c r="L207" i="16"/>
  <c r="K207" i="16"/>
  <c r="P206" i="16"/>
  <c r="O206" i="16"/>
  <c r="N206" i="16"/>
  <c r="M206" i="16"/>
  <c r="L206" i="16"/>
  <c r="K206" i="16"/>
  <c r="P205" i="16"/>
  <c r="O205" i="16"/>
  <c r="N205" i="16"/>
  <c r="M205" i="16"/>
  <c r="L205" i="16"/>
  <c r="K205" i="16"/>
  <c r="P204" i="16"/>
  <c r="O204" i="16"/>
  <c r="N204" i="16"/>
  <c r="M204" i="16"/>
  <c r="L204" i="16"/>
  <c r="K204" i="16"/>
  <c r="P203" i="16"/>
  <c r="O203" i="16"/>
  <c r="N203" i="16"/>
  <c r="M203" i="16"/>
  <c r="L203" i="16"/>
  <c r="K203" i="16"/>
  <c r="P202" i="16"/>
  <c r="O202" i="16"/>
  <c r="N202" i="16"/>
  <c r="M202" i="16"/>
  <c r="L202" i="16"/>
  <c r="K202" i="16"/>
  <c r="P201" i="16"/>
  <c r="O201" i="16"/>
  <c r="N201" i="16"/>
  <c r="M201" i="16"/>
  <c r="L201" i="16"/>
  <c r="K201" i="16"/>
  <c r="P200" i="16"/>
  <c r="O200" i="16"/>
  <c r="N200" i="16"/>
  <c r="M200" i="16"/>
  <c r="L200" i="16"/>
  <c r="K200" i="16"/>
  <c r="P199" i="16"/>
  <c r="O199" i="16"/>
  <c r="N199" i="16"/>
  <c r="M199" i="16"/>
  <c r="L199" i="16"/>
  <c r="K199" i="16"/>
  <c r="P198" i="16"/>
  <c r="O198" i="16"/>
  <c r="N198" i="16"/>
  <c r="M198" i="16"/>
  <c r="L198" i="16"/>
  <c r="K198" i="16"/>
  <c r="P197" i="16"/>
  <c r="O197" i="16"/>
  <c r="N197" i="16"/>
  <c r="M197" i="16"/>
  <c r="L197" i="16"/>
  <c r="K197" i="16"/>
  <c r="P196" i="16"/>
  <c r="O196" i="16"/>
  <c r="N196" i="16"/>
  <c r="M196" i="16"/>
  <c r="L196" i="16"/>
  <c r="K196" i="16"/>
  <c r="P195" i="16"/>
  <c r="O195" i="16"/>
  <c r="N195" i="16"/>
  <c r="M195" i="16"/>
  <c r="L195" i="16"/>
  <c r="K195" i="16"/>
  <c r="P194" i="16"/>
  <c r="O194" i="16"/>
  <c r="N194" i="16"/>
  <c r="M194" i="16"/>
  <c r="L194" i="16"/>
  <c r="K194" i="16"/>
  <c r="P193" i="16"/>
  <c r="O193" i="16"/>
  <c r="N193" i="16"/>
  <c r="M193" i="16"/>
  <c r="L193" i="16"/>
  <c r="K193" i="16"/>
  <c r="P192" i="16"/>
  <c r="O192" i="16"/>
  <c r="N192" i="16"/>
  <c r="M192" i="16"/>
  <c r="L192" i="16"/>
  <c r="K192" i="16"/>
  <c r="P191" i="16"/>
  <c r="O191" i="16"/>
  <c r="N191" i="16"/>
  <c r="M191" i="16"/>
  <c r="L191" i="16"/>
  <c r="K191" i="16"/>
  <c r="P190" i="16"/>
  <c r="O190" i="16"/>
  <c r="N190" i="16"/>
  <c r="M190" i="16"/>
  <c r="L190" i="16"/>
  <c r="K190" i="16"/>
  <c r="P189" i="16"/>
  <c r="O189" i="16"/>
  <c r="N189" i="16"/>
  <c r="M189" i="16"/>
  <c r="L189" i="16"/>
  <c r="K189" i="16"/>
  <c r="P188" i="16"/>
  <c r="O188" i="16"/>
  <c r="N188" i="16"/>
  <c r="M188" i="16"/>
  <c r="L188" i="16"/>
  <c r="K188" i="16"/>
  <c r="P187" i="16"/>
  <c r="O187" i="16"/>
  <c r="N187" i="16"/>
  <c r="M187" i="16"/>
  <c r="L187" i="16"/>
  <c r="K187" i="16"/>
  <c r="P186" i="16"/>
  <c r="O186" i="16"/>
  <c r="N186" i="16"/>
  <c r="M186" i="16"/>
  <c r="L186" i="16"/>
  <c r="K186" i="16"/>
  <c r="P185" i="16"/>
  <c r="O185" i="16"/>
  <c r="N185" i="16"/>
  <c r="M185" i="16"/>
  <c r="L185" i="16"/>
  <c r="K185" i="16"/>
  <c r="P184" i="16"/>
  <c r="O184" i="16"/>
  <c r="N184" i="16"/>
  <c r="M184" i="16"/>
  <c r="L184" i="16"/>
  <c r="K184" i="16"/>
  <c r="P183" i="16"/>
  <c r="O183" i="16"/>
  <c r="N183" i="16"/>
  <c r="M183" i="16"/>
  <c r="L183" i="16"/>
  <c r="K183" i="16"/>
  <c r="P182" i="16"/>
  <c r="O182" i="16"/>
  <c r="N182" i="16"/>
  <c r="M182" i="16"/>
  <c r="L182" i="16"/>
  <c r="K182" i="16"/>
  <c r="P181" i="16"/>
  <c r="O181" i="16"/>
  <c r="N181" i="16"/>
  <c r="M181" i="16"/>
  <c r="L181" i="16"/>
  <c r="K181" i="16"/>
  <c r="P180" i="16"/>
  <c r="O180" i="16"/>
  <c r="N180" i="16"/>
  <c r="M180" i="16"/>
  <c r="L180" i="16"/>
  <c r="K180" i="16"/>
  <c r="P179" i="16"/>
  <c r="O179" i="16"/>
  <c r="N179" i="16"/>
  <c r="M179" i="16"/>
  <c r="L179" i="16"/>
  <c r="K179" i="16"/>
  <c r="P178" i="16"/>
  <c r="O178" i="16"/>
  <c r="N178" i="16"/>
  <c r="M178" i="16"/>
  <c r="L178" i="16"/>
  <c r="K178" i="16"/>
  <c r="P177" i="16"/>
  <c r="O177" i="16"/>
  <c r="N177" i="16"/>
  <c r="M177" i="16"/>
  <c r="L177" i="16"/>
  <c r="K177" i="16"/>
  <c r="P176" i="16"/>
  <c r="O176" i="16"/>
  <c r="N176" i="16"/>
  <c r="M176" i="16"/>
  <c r="L176" i="16"/>
  <c r="K176" i="16"/>
  <c r="P175" i="16"/>
  <c r="O175" i="16"/>
  <c r="N175" i="16"/>
  <c r="M175" i="16"/>
  <c r="L175" i="16"/>
  <c r="K175" i="16"/>
  <c r="P174" i="16"/>
  <c r="O174" i="16"/>
  <c r="N174" i="16"/>
  <c r="M174" i="16"/>
  <c r="L174" i="16"/>
  <c r="K174" i="16"/>
  <c r="P173" i="16"/>
  <c r="O173" i="16"/>
  <c r="N173" i="16"/>
  <c r="M173" i="16"/>
  <c r="L173" i="16"/>
  <c r="K173" i="16"/>
  <c r="P172" i="16"/>
  <c r="O172" i="16"/>
  <c r="N172" i="16"/>
  <c r="M172" i="16"/>
  <c r="L172" i="16"/>
  <c r="K172" i="16"/>
  <c r="P171" i="16"/>
  <c r="O171" i="16"/>
  <c r="N171" i="16"/>
  <c r="M171" i="16"/>
  <c r="L171" i="16"/>
  <c r="K171" i="16"/>
  <c r="P170" i="16"/>
  <c r="O170" i="16"/>
  <c r="N170" i="16"/>
  <c r="M170" i="16"/>
  <c r="L170" i="16"/>
  <c r="K170" i="16"/>
  <c r="P169" i="16"/>
  <c r="O169" i="16"/>
  <c r="N169" i="16"/>
  <c r="M169" i="16"/>
  <c r="L169" i="16"/>
  <c r="K169" i="16"/>
  <c r="P168" i="16"/>
  <c r="O168" i="16"/>
  <c r="N168" i="16"/>
  <c r="M168" i="16"/>
  <c r="L168" i="16"/>
  <c r="K168" i="16"/>
  <c r="P167" i="16"/>
  <c r="O167" i="16"/>
  <c r="N167" i="16"/>
  <c r="M167" i="16"/>
  <c r="L167" i="16"/>
  <c r="K167" i="16"/>
  <c r="P166" i="16"/>
  <c r="O166" i="16"/>
  <c r="N166" i="16"/>
  <c r="M166" i="16"/>
  <c r="L166" i="16"/>
  <c r="K166" i="16"/>
  <c r="P165" i="16"/>
  <c r="O165" i="16"/>
  <c r="N165" i="16"/>
  <c r="M165" i="16"/>
  <c r="L165" i="16"/>
  <c r="K165" i="16"/>
  <c r="P164" i="16"/>
  <c r="O164" i="16"/>
  <c r="N164" i="16"/>
  <c r="M164" i="16"/>
  <c r="L164" i="16"/>
  <c r="K164" i="16"/>
  <c r="P163" i="16"/>
  <c r="O163" i="16"/>
  <c r="N163" i="16"/>
  <c r="M163" i="16"/>
  <c r="L163" i="16"/>
  <c r="K163" i="16"/>
  <c r="P162" i="16"/>
  <c r="O162" i="16"/>
  <c r="N162" i="16"/>
  <c r="M162" i="16"/>
  <c r="L162" i="16"/>
  <c r="K162" i="16"/>
  <c r="P161" i="16"/>
  <c r="O161" i="16"/>
  <c r="N161" i="16"/>
  <c r="M161" i="16"/>
  <c r="L161" i="16"/>
  <c r="K161" i="16"/>
  <c r="P160" i="16"/>
  <c r="O160" i="16"/>
  <c r="N160" i="16"/>
  <c r="M160" i="16"/>
  <c r="L160" i="16"/>
  <c r="K160" i="16"/>
  <c r="P159" i="16"/>
  <c r="O159" i="16"/>
  <c r="N159" i="16"/>
  <c r="M159" i="16"/>
  <c r="L159" i="16"/>
  <c r="K159" i="16"/>
  <c r="P158" i="16"/>
  <c r="O158" i="16"/>
  <c r="N158" i="16"/>
  <c r="M158" i="16"/>
  <c r="L158" i="16"/>
  <c r="K158" i="16"/>
  <c r="P157" i="16"/>
  <c r="O157" i="16"/>
  <c r="N157" i="16"/>
  <c r="M157" i="16"/>
  <c r="L157" i="16"/>
  <c r="K157" i="16"/>
  <c r="P156" i="16"/>
  <c r="O156" i="16"/>
  <c r="N156" i="16"/>
  <c r="M156" i="16"/>
  <c r="L156" i="16"/>
  <c r="K156" i="16"/>
  <c r="P155" i="16"/>
  <c r="O155" i="16"/>
  <c r="N155" i="16"/>
  <c r="M155" i="16"/>
  <c r="L155" i="16"/>
  <c r="K155" i="16"/>
  <c r="P154" i="16"/>
  <c r="O154" i="16"/>
  <c r="N154" i="16"/>
  <c r="M154" i="16"/>
  <c r="L154" i="16"/>
  <c r="K154" i="16"/>
  <c r="P153" i="16"/>
  <c r="O153" i="16"/>
  <c r="N153" i="16"/>
  <c r="M153" i="16"/>
  <c r="L153" i="16"/>
  <c r="K153" i="16"/>
  <c r="P152" i="16"/>
  <c r="O152" i="16"/>
  <c r="N152" i="16"/>
  <c r="M152" i="16"/>
  <c r="L152" i="16"/>
  <c r="K152" i="16"/>
  <c r="P151" i="16"/>
  <c r="O151" i="16"/>
  <c r="N151" i="16"/>
  <c r="M151" i="16"/>
  <c r="L151" i="16"/>
  <c r="K151" i="16"/>
  <c r="P150" i="16"/>
  <c r="O150" i="16"/>
  <c r="N150" i="16"/>
  <c r="M150" i="16"/>
  <c r="L150" i="16"/>
  <c r="K150" i="16"/>
  <c r="P149" i="16"/>
  <c r="O149" i="16"/>
  <c r="N149" i="16"/>
  <c r="M149" i="16"/>
  <c r="L149" i="16"/>
  <c r="K149" i="16"/>
  <c r="P148" i="16"/>
  <c r="O148" i="16"/>
  <c r="N148" i="16"/>
  <c r="M148" i="16"/>
  <c r="L148" i="16"/>
  <c r="K148" i="16"/>
  <c r="P147" i="16"/>
  <c r="O147" i="16"/>
  <c r="N147" i="16"/>
  <c r="M147" i="16"/>
  <c r="L147" i="16"/>
  <c r="K147" i="16"/>
  <c r="P146" i="16"/>
  <c r="O146" i="16"/>
  <c r="N146" i="16"/>
  <c r="M146" i="16"/>
  <c r="L146" i="16"/>
  <c r="K146" i="16"/>
  <c r="P145" i="16"/>
  <c r="O145" i="16"/>
  <c r="N145" i="16"/>
  <c r="M145" i="16"/>
  <c r="L145" i="16"/>
  <c r="K145" i="16"/>
  <c r="P144" i="16"/>
  <c r="O144" i="16"/>
  <c r="N144" i="16"/>
  <c r="M144" i="16"/>
  <c r="L144" i="16"/>
  <c r="K144" i="16"/>
  <c r="P143" i="16"/>
  <c r="O143" i="16"/>
  <c r="N143" i="16"/>
  <c r="M143" i="16"/>
  <c r="L143" i="16"/>
  <c r="K143" i="16"/>
  <c r="P142" i="16"/>
  <c r="O142" i="16"/>
  <c r="N142" i="16"/>
  <c r="M142" i="16"/>
  <c r="L142" i="16"/>
  <c r="K142" i="16"/>
  <c r="P141" i="16"/>
  <c r="O141" i="16"/>
  <c r="N141" i="16"/>
  <c r="M141" i="16"/>
  <c r="L141" i="16"/>
  <c r="K141" i="16"/>
  <c r="P140" i="16"/>
  <c r="O140" i="16"/>
  <c r="N140" i="16"/>
  <c r="M140" i="16"/>
  <c r="L140" i="16"/>
  <c r="K140" i="16"/>
  <c r="P139" i="16"/>
  <c r="O139" i="16"/>
  <c r="N139" i="16"/>
  <c r="M139" i="16"/>
  <c r="L139" i="16"/>
  <c r="K139" i="16"/>
  <c r="P138" i="16"/>
  <c r="O138" i="16"/>
  <c r="N138" i="16"/>
  <c r="M138" i="16"/>
  <c r="L138" i="16"/>
  <c r="K138" i="16"/>
  <c r="P137" i="16"/>
  <c r="O137" i="16"/>
  <c r="N137" i="16"/>
  <c r="M137" i="16"/>
  <c r="L137" i="16"/>
  <c r="K137" i="16"/>
  <c r="P136" i="16"/>
  <c r="O136" i="16"/>
  <c r="N136" i="16"/>
  <c r="M136" i="16"/>
  <c r="L136" i="16"/>
  <c r="K136" i="16"/>
  <c r="P135" i="16"/>
  <c r="O135" i="16"/>
  <c r="N135" i="16"/>
  <c r="M135" i="16"/>
  <c r="L135" i="16"/>
  <c r="K135" i="16"/>
  <c r="P134" i="16"/>
  <c r="O134" i="16"/>
  <c r="N134" i="16"/>
  <c r="M134" i="16"/>
  <c r="L134" i="16"/>
  <c r="K134" i="16"/>
  <c r="P133" i="16"/>
  <c r="O133" i="16"/>
  <c r="N133" i="16"/>
  <c r="M133" i="16"/>
  <c r="L133" i="16"/>
  <c r="K133" i="16"/>
  <c r="P132" i="16"/>
  <c r="O132" i="16"/>
  <c r="N132" i="16"/>
  <c r="M132" i="16"/>
  <c r="L132" i="16"/>
  <c r="K132" i="16"/>
  <c r="P131" i="16"/>
  <c r="O131" i="16"/>
  <c r="N131" i="16"/>
  <c r="M131" i="16"/>
  <c r="L131" i="16"/>
  <c r="K131" i="16"/>
  <c r="P130" i="16"/>
  <c r="O130" i="16"/>
  <c r="N130" i="16"/>
  <c r="M130" i="16"/>
  <c r="L130" i="16"/>
  <c r="K130" i="16"/>
  <c r="P129" i="16"/>
  <c r="O129" i="16"/>
  <c r="N129" i="16"/>
  <c r="M129" i="16"/>
  <c r="L129" i="16"/>
  <c r="K129" i="16"/>
  <c r="P128" i="16"/>
  <c r="O128" i="16"/>
  <c r="N128" i="16"/>
  <c r="M128" i="16"/>
  <c r="L128" i="16"/>
  <c r="K128" i="16"/>
  <c r="P127" i="16"/>
  <c r="O127" i="16"/>
  <c r="N127" i="16"/>
  <c r="M127" i="16"/>
  <c r="L127" i="16"/>
  <c r="K127" i="16"/>
  <c r="P126" i="16"/>
  <c r="O126" i="16"/>
  <c r="N126" i="16"/>
  <c r="M126" i="16"/>
  <c r="L126" i="16"/>
  <c r="K126" i="16"/>
  <c r="P125" i="16"/>
  <c r="O125" i="16"/>
  <c r="N125" i="16"/>
  <c r="M125" i="16"/>
  <c r="L125" i="16"/>
  <c r="K125" i="16"/>
  <c r="P124" i="16"/>
  <c r="O124" i="16"/>
  <c r="N124" i="16"/>
  <c r="M124" i="16"/>
  <c r="L124" i="16"/>
  <c r="K124" i="16"/>
  <c r="P123" i="16"/>
  <c r="O123" i="16"/>
  <c r="N123" i="16"/>
  <c r="M123" i="16"/>
  <c r="L123" i="16"/>
  <c r="K123" i="16"/>
  <c r="P122" i="16"/>
  <c r="O122" i="16"/>
  <c r="N122" i="16"/>
  <c r="M122" i="16"/>
  <c r="L122" i="16"/>
  <c r="K122" i="16"/>
  <c r="P121" i="16"/>
  <c r="O121" i="16"/>
  <c r="N121" i="16"/>
  <c r="M121" i="16"/>
  <c r="L121" i="16"/>
  <c r="K121" i="16"/>
  <c r="P120" i="16"/>
  <c r="O120" i="16"/>
  <c r="N120" i="16"/>
  <c r="M120" i="16"/>
  <c r="L120" i="16"/>
  <c r="K120" i="16"/>
  <c r="P119" i="16"/>
  <c r="O119" i="16"/>
  <c r="N119" i="16"/>
  <c r="M119" i="16"/>
  <c r="L119" i="16"/>
  <c r="K119" i="16"/>
  <c r="P118" i="16"/>
  <c r="O118" i="16"/>
  <c r="N118" i="16"/>
  <c r="M118" i="16"/>
  <c r="L118" i="16"/>
  <c r="K118" i="16"/>
  <c r="P117" i="16"/>
  <c r="O117" i="16"/>
  <c r="N117" i="16"/>
  <c r="M117" i="16"/>
  <c r="L117" i="16"/>
  <c r="K117" i="16"/>
  <c r="P116" i="16"/>
  <c r="O116" i="16"/>
  <c r="N116" i="16"/>
  <c r="M116" i="16"/>
  <c r="L116" i="16"/>
  <c r="K116" i="16"/>
  <c r="P115" i="16"/>
  <c r="O115" i="16"/>
  <c r="N115" i="16"/>
  <c r="M115" i="16"/>
  <c r="L115" i="16"/>
  <c r="K115" i="16"/>
  <c r="P114" i="16"/>
  <c r="O114" i="16"/>
  <c r="N114" i="16"/>
  <c r="M114" i="16"/>
  <c r="L114" i="16"/>
  <c r="K114" i="16"/>
  <c r="P113" i="16"/>
  <c r="O113" i="16"/>
  <c r="N113" i="16"/>
  <c r="M113" i="16"/>
  <c r="L113" i="16"/>
  <c r="K113" i="16"/>
  <c r="P112" i="16"/>
  <c r="O112" i="16"/>
  <c r="N112" i="16"/>
  <c r="M112" i="16"/>
  <c r="L112" i="16"/>
  <c r="K112" i="16"/>
  <c r="P111" i="16"/>
  <c r="O111" i="16"/>
  <c r="N111" i="16"/>
  <c r="M111" i="16"/>
  <c r="L111" i="16"/>
  <c r="K111" i="16"/>
  <c r="P110" i="16"/>
  <c r="O110" i="16"/>
  <c r="N110" i="16"/>
  <c r="M110" i="16"/>
  <c r="L110" i="16"/>
  <c r="K110" i="16"/>
  <c r="P109" i="16"/>
  <c r="O109" i="16"/>
  <c r="N109" i="16"/>
  <c r="M109" i="16"/>
  <c r="L109" i="16"/>
  <c r="K109" i="16"/>
  <c r="P108" i="16"/>
  <c r="O108" i="16"/>
  <c r="N108" i="16"/>
  <c r="M108" i="16"/>
  <c r="L108" i="16"/>
  <c r="K108" i="16"/>
  <c r="P107" i="16"/>
  <c r="O107" i="16"/>
  <c r="N107" i="16"/>
  <c r="M107" i="16"/>
  <c r="L107" i="16"/>
  <c r="K107" i="16"/>
  <c r="P106" i="16"/>
  <c r="O106" i="16"/>
  <c r="N106" i="16"/>
  <c r="M106" i="16"/>
  <c r="L106" i="16"/>
  <c r="K106" i="16"/>
  <c r="P105" i="16"/>
  <c r="O105" i="16"/>
  <c r="N105" i="16"/>
  <c r="M105" i="16"/>
  <c r="L105" i="16"/>
  <c r="K105" i="16"/>
  <c r="P104" i="16"/>
  <c r="O104" i="16"/>
  <c r="N104" i="16"/>
  <c r="M104" i="16"/>
  <c r="L104" i="16"/>
  <c r="K104" i="16"/>
  <c r="P103" i="16"/>
  <c r="O103" i="16"/>
  <c r="N103" i="16"/>
  <c r="M103" i="16"/>
  <c r="L103" i="16"/>
  <c r="K103" i="16"/>
  <c r="P102" i="16"/>
  <c r="O102" i="16"/>
  <c r="N102" i="16"/>
  <c r="M102" i="16"/>
  <c r="L102" i="16"/>
  <c r="K102" i="16"/>
  <c r="P101" i="16"/>
  <c r="O101" i="16"/>
  <c r="N101" i="16"/>
  <c r="M101" i="16"/>
  <c r="L101" i="16"/>
  <c r="K101" i="16"/>
  <c r="P100" i="16"/>
  <c r="O100" i="16"/>
  <c r="N100" i="16"/>
  <c r="M100" i="16"/>
  <c r="L100" i="16"/>
  <c r="K100" i="16"/>
  <c r="P99" i="16"/>
  <c r="O99" i="16"/>
  <c r="N99" i="16"/>
  <c r="M99" i="16"/>
  <c r="L99" i="16"/>
  <c r="K99" i="16"/>
  <c r="P98" i="16"/>
  <c r="O98" i="16"/>
  <c r="N98" i="16"/>
  <c r="M98" i="16"/>
  <c r="L98" i="16"/>
  <c r="K98" i="16"/>
  <c r="P97" i="16"/>
  <c r="O97" i="16"/>
  <c r="N97" i="16"/>
  <c r="M97" i="16"/>
  <c r="L97" i="16"/>
  <c r="K97" i="16"/>
  <c r="P96" i="16"/>
  <c r="O96" i="16"/>
  <c r="N96" i="16"/>
  <c r="M96" i="16"/>
  <c r="L96" i="16"/>
  <c r="K96" i="16"/>
  <c r="P95" i="16"/>
  <c r="O95" i="16"/>
  <c r="N95" i="16"/>
  <c r="M95" i="16"/>
  <c r="L95" i="16"/>
  <c r="K95" i="16"/>
  <c r="P94" i="16"/>
  <c r="O94" i="16"/>
  <c r="N94" i="16"/>
  <c r="M94" i="16"/>
  <c r="L94" i="16"/>
  <c r="K94" i="16"/>
  <c r="P93" i="16"/>
  <c r="O93" i="16"/>
  <c r="N93" i="16"/>
  <c r="M93" i="16"/>
  <c r="L93" i="16"/>
  <c r="K93" i="16"/>
  <c r="P92" i="16"/>
  <c r="O92" i="16"/>
  <c r="N92" i="16"/>
  <c r="M92" i="16"/>
  <c r="L92" i="16"/>
  <c r="K92" i="16"/>
  <c r="P91" i="16"/>
  <c r="O91" i="16"/>
  <c r="N91" i="16"/>
  <c r="M91" i="16"/>
  <c r="L91" i="16"/>
  <c r="K91" i="16"/>
  <c r="P90" i="16"/>
  <c r="O90" i="16"/>
  <c r="N90" i="16"/>
  <c r="M90" i="16"/>
  <c r="L90" i="16"/>
  <c r="K90" i="16"/>
  <c r="P89" i="16"/>
  <c r="O89" i="16"/>
  <c r="N89" i="16"/>
  <c r="M89" i="16"/>
  <c r="L89" i="16"/>
  <c r="K89" i="16"/>
  <c r="P88" i="16"/>
  <c r="O88" i="16"/>
  <c r="N88" i="16"/>
  <c r="M88" i="16"/>
  <c r="L88" i="16"/>
  <c r="K88" i="16"/>
  <c r="P87" i="16"/>
  <c r="O87" i="16"/>
  <c r="N87" i="16"/>
  <c r="M87" i="16"/>
  <c r="L87" i="16"/>
  <c r="K87" i="16"/>
  <c r="P86" i="16"/>
  <c r="O86" i="16"/>
  <c r="N86" i="16"/>
  <c r="M86" i="16"/>
  <c r="L86" i="16"/>
  <c r="K86" i="16"/>
  <c r="P85" i="16"/>
  <c r="O85" i="16"/>
  <c r="N85" i="16"/>
  <c r="M85" i="16"/>
  <c r="L85" i="16"/>
  <c r="K85" i="16"/>
  <c r="P84" i="16"/>
  <c r="O84" i="16"/>
  <c r="N84" i="16"/>
  <c r="M84" i="16"/>
  <c r="L84" i="16"/>
  <c r="K84" i="16"/>
  <c r="P83" i="16"/>
  <c r="O83" i="16"/>
  <c r="N83" i="16"/>
  <c r="M83" i="16"/>
  <c r="L83" i="16"/>
  <c r="K83" i="16"/>
  <c r="P82" i="16"/>
  <c r="O82" i="16"/>
  <c r="N82" i="16"/>
  <c r="M82" i="16"/>
  <c r="L82" i="16"/>
  <c r="K82" i="16"/>
  <c r="P81" i="16"/>
  <c r="O81" i="16"/>
  <c r="N81" i="16"/>
  <c r="M81" i="16"/>
  <c r="L81" i="16"/>
  <c r="K81" i="16"/>
  <c r="P80" i="16"/>
  <c r="O80" i="16"/>
  <c r="N80" i="16"/>
  <c r="M80" i="16"/>
  <c r="L80" i="16"/>
  <c r="K80" i="16"/>
  <c r="P79" i="16"/>
  <c r="O79" i="16"/>
  <c r="N79" i="16"/>
  <c r="M79" i="16"/>
  <c r="L79" i="16"/>
  <c r="K79" i="16"/>
  <c r="P78" i="16"/>
  <c r="O78" i="16"/>
  <c r="N78" i="16"/>
  <c r="M78" i="16"/>
  <c r="L78" i="16"/>
  <c r="K78" i="16"/>
  <c r="P77" i="16"/>
  <c r="O77" i="16"/>
  <c r="N77" i="16"/>
  <c r="M77" i="16"/>
  <c r="L77" i="16"/>
  <c r="K77" i="16"/>
  <c r="P76" i="16"/>
  <c r="O76" i="16"/>
  <c r="N76" i="16"/>
  <c r="M76" i="16"/>
  <c r="L76" i="16"/>
  <c r="K76" i="16"/>
  <c r="P75" i="16"/>
  <c r="O75" i="16"/>
  <c r="N75" i="16"/>
  <c r="M75" i="16"/>
  <c r="L75" i="16"/>
  <c r="K75" i="16"/>
  <c r="P74" i="16"/>
  <c r="O74" i="16"/>
  <c r="N74" i="16"/>
  <c r="M74" i="16"/>
  <c r="L74" i="16"/>
  <c r="K74" i="16"/>
  <c r="P73" i="16"/>
  <c r="O73" i="16"/>
  <c r="N73" i="16"/>
  <c r="M73" i="16"/>
  <c r="L73" i="16"/>
  <c r="K73" i="16"/>
  <c r="P72" i="16"/>
  <c r="O72" i="16"/>
  <c r="N72" i="16"/>
  <c r="M72" i="16"/>
  <c r="L72" i="16"/>
  <c r="K72" i="16"/>
  <c r="P71" i="16"/>
  <c r="O71" i="16"/>
  <c r="N71" i="16"/>
  <c r="M71" i="16"/>
  <c r="L71" i="16"/>
  <c r="K71" i="16"/>
  <c r="P70" i="16"/>
  <c r="O70" i="16"/>
  <c r="N70" i="16"/>
  <c r="M70" i="16"/>
  <c r="L70" i="16"/>
  <c r="K70" i="16"/>
  <c r="P69" i="16"/>
  <c r="O69" i="16"/>
  <c r="N69" i="16"/>
  <c r="M69" i="16"/>
  <c r="L69" i="16"/>
  <c r="K69" i="16"/>
  <c r="P68" i="16"/>
  <c r="O68" i="16"/>
  <c r="N68" i="16"/>
  <c r="M68" i="16"/>
  <c r="L68" i="16"/>
  <c r="K68" i="16"/>
  <c r="P67" i="16"/>
  <c r="O67" i="16"/>
  <c r="N67" i="16"/>
  <c r="M67" i="16"/>
  <c r="L67" i="16"/>
  <c r="K67" i="16"/>
  <c r="P66" i="16"/>
  <c r="O66" i="16"/>
  <c r="N66" i="16"/>
  <c r="M66" i="16"/>
  <c r="L66" i="16"/>
  <c r="K66" i="16"/>
  <c r="P65" i="16"/>
  <c r="O65" i="16"/>
  <c r="N65" i="16"/>
  <c r="M65" i="16"/>
  <c r="L65" i="16"/>
  <c r="K65" i="16"/>
  <c r="P64" i="16"/>
  <c r="O64" i="16"/>
  <c r="N64" i="16"/>
  <c r="M64" i="16"/>
  <c r="L64" i="16"/>
  <c r="K64" i="16"/>
  <c r="P63" i="16"/>
  <c r="O63" i="16"/>
  <c r="N63" i="16"/>
  <c r="M63" i="16"/>
  <c r="L63" i="16"/>
  <c r="K63" i="16"/>
  <c r="P62" i="16"/>
  <c r="O62" i="16"/>
  <c r="N62" i="16"/>
  <c r="M62" i="16"/>
  <c r="L62" i="16"/>
  <c r="K62" i="16"/>
  <c r="P61" i="16"/>
  <c r="O61" i="16"/>
  <c r="N61" i="16"/>
  <c r="M61" i="16"/>
  <c r="L61" i="16"/>
  <c r="K61" i="16"/>
  <c r="P60" i="16"/>
  <c r="O60" i="16"/>
  <c r="N60" i="16"/>
  <c r="M60" i="16"/>
  <c r="L60" i="16"/>
  <c r="K60" i="16"/>
  <c r="P59" i="16"/>
  <c r="O59" i="16"/>
  <c r="N59" i="16"/>
  <c r="M59" i="16"/>
  <c r="L59" i="16"/>
  <c r="K59" i="16"/>
  <c r="P58" i="16"/>
  <c r="O58" i="16"/>
  <c r="N58" i="16"/>
  <c r="M58" i="16"/>
  <c r="L58" i="16"/>
  <c r="K58" i="16"/>
  <c r="P57" i="16"/>
  <c r="O57" i="16"/>
  <c r="N57" i="16"/>
  <c r="M57" i="16"/>
  <c r="L57" i="16"/>
  <c r="K57" i="16"/>
  <c r="P56" i="16"/>
  <c r="O56" i="16"/>
  <c r="N56" i="16"/>
  <c r="M56" i="16"/>
  <c r="L56" i="16"/>
  <c r="K56" i="16"/>
  <c r="P55" i="16"/>
  <c r="O55" i="16"/>
  <c r="N55" i="16"/>
  <c r="M55" i="16"/>
  <c r="L55" i="16"/>
  <c r="K55" i="16"/>
  <c r="P54" i="16"/>
  <c r="O54" i="16"/>
  <c r="N54" i="16"/>
  <c r="M54" i="16"/>
  <c r="L54" i="16"/>
  <c r="K54" i="16"/>
  <c r="P53" i="16"/>
  <c r="O53" i="16"/>
  <c r="N53" i="16"/>
  <c r="M53" i="16"/>
  <c r="L53" i="16"/>
  <c r="K53" i="16"/>
  <c r="P52" i="16"/>
  <c r="O52" i="16"/>
  <c r="N52" i="16"/>
  <c r="M52" i="16"/>
  <c r="L52" i="16"/>
  <c r="K52" i="16"/>
  <c r="P51" i="16"/>
  <c r="O51" i="16"/>
  <c r="N51" i="16"/>
  <c r="M51" i="16"/>
  <c r="L51" i="16"/>
  <c r="K51" i="16"/>
  <c r="P50" i="16"/>
  <c r="O50" i="16"/>
  <c r="N50" i="16"/>
  <c r="M50" i="16"/>
  <c r="L50" i="16"/>
  <c r="K50" i="16"/>
  <c r="P49" i="16"/>
  <c r="O49" i="16"/>
  <c r="N49" i="16"/>
  <c r="M49" i="16"/>
  <c r="L49" i="16"/>
  <c r="K49" i="16"/>
  <c r="P48" i="16"/>
  <c r="O48" i="16"/>
  <c r="N48" i="16"/>
  <c r="M48" i="16"/>
  <c r="L48" i="16"/>
  <c r="K48" i="16"/>
  <c r="P47" i="16"/>
  <c r="O47" i="16"/>
  <c r="N47" i="16"/>
  <c r="M47" i="16"/>
  <c r="L47" i="16"/>
  <c r="K47" i="16"/>
  <c r="P46" i="16"/>
  <c r="O46" i="16"/>
  <c r="N46" i="16"/>
  <c r="M46" i="16"/>
  <c r="L46" i="16"/>
  <c r="K46" i="16"/>
  <c r="P45" i="16"/>
  <c r="O45" i="16"/>
  <c r="N45" i="16"/>
  <c r="M45" i="16"/>
  <c r="L45" i="16"/>
  <c r="K45" i="16"/>
  <c r="P44" i="16"/>
  <c r="O44" i="16"/>
  <c r="N44" i="16"/>
  <c r="M44" i="16"/>
  <c r="L44" i="16"/>
  <c r="K44" i="16"/>
  <c r="P43" i="16"/>
  <c r="O43" i="16"/>
  <c r="N43" i="16"/>
  <c r="M43" i="16"/>
  <c r="L43" i="16"/>
  <c r="K43" i="16"/>
  <c r="P42" i="16"/>
  <c r="O42" i="16"/>
  <c r="N42" i="16"/>
  <c r="M42" i="16"/>
  <c r="L42" i="16"/>
  <c r="K42" i="16"/>
  <c r="P41" i="16"/>
  <c r="O41" i="16"/>
  <c r="N41" i="16"/>
  <c r="M41" i="16"/>
  <c r="L41" i="16"/>
  <c r="K41" i="16"/>
  <c r="P40" i="16"/>
  <c r="O40" i="16"/>
  <c r="N40" i="16"/>
  <c r="M40" i="16"/>
  <c r="L40" i="16"/>
  <c r="K40" i="16"/>
  <c r="P39" i="16"/>
  <c r="O39" i="16"/>
  <c r="N39" i="16"/>
  <c r="M39" i="16"/>
  <c r="L39" i="16"/>
  <c r="K39" i="16"/>
  <c r="P38" i="16"/>
  <c r="O38" i="16"/>
  <c r="N38" i="16"/>
  <c r="M38" i="16"/>
  <c r="L38" i="16"/>
  <c r="K38" i="16"/>
  <c r="P37" i="16"/>
  <c r="O37" i="16"/>
  <c r="N37" i="16"/>
  <c r="M37" i="16"/>
  <c r="L37" i="16"/>
  <c r="K37" i="16"/>
  <c r="P36" i="16"/>
  <c r="O36" i="16"/>
  <c r="N36" i="16"/>
  <c r="M36" i="16"/>
  <c r="L36" i="16"/>
  <c r="K36" i="16"/>
  <c r="P35" i="16"/>
  <c r="O35" i="16"/>
  <c r="N35" i="16"/>
  <c r="M35" i="16"/>
  <c r="L35" i="16"/>
  <c r="K35" i="16"/>
  <c r="P34" i="16"/>
  <c r="O34" i="16"/>
  <c r="N34" i="16"/>
  <c r="M34" i="16"/>
  <c r="L34" i="16"/>
  <c r="K34" i="16"/>
  <c r="P33" i="16"/>
  <c r="O33" i="16"/>
  <c r="N33" i="16"/>
  <c r="M33" i="16"/>
  <c r="L33" i="16"/>
  <c r="K33" i="16"/>
  <c r="P32" i="16"/>
  <c r="O32" i="16"/>
  <c r="N32" i="16"/>
  <c r="M32" i="16"/>
  <c r="L32" i="16"/>
  <c r="K32" i="16"/>
  <c r="P31" i="16"/>
  <c r="O31" i="16"/>
  <c r="N31" i="16"/>
  <c r="M31" i="16"/>
  <c r="L31" i="16"/>
  <c r="K31" i="16"/>
  <c r="P30" i="16"/>
  <c r="O30" i="16"/>
  <c r="N30" i="16"/>
  <c r="M30" i="16"/>
  <c r="L30" i="16"/>
  <c r="K30" i="16"/>
  <c r="P29" i="16"/>
  <c r="O29" i="16"/>
  <c r="N29" i="16"/>
  <c r="M29" i="16"/>
  <c r="L29" i="16"/>
  <c r="K29" i="16"/>
  <c r="P28" i="16"/>
  <c r="O28" i="16"/>
  <c r="N28" i="16"/>
  <c r="M28" i="16"/>
  <c r="L28" i="16"/>
  <c r="K28" i="16"/>
  <c r="P27" i="16"/>
  <c r="O27" i="16"/>
  <c r="N27" i="16"/>
  <c r="M27" i="16"/>
  <c r="L27" i="16"/>
  <c r="K27" i="16"/>
  <c r="P26" i="16"/>
  <c r="O26" i="16"/>
  <c r="N26" i="16"/>
  <c r="M26" i="16"/>
  <c r="L26" i="16"/>
  <c r="K26" i="16"/>
  <c r="P25" i="16"/>
  <c r="O25" i="16"/>
  <c r="N25" i="16"/>
  <c r="M25" i="16"/>
  <c r="L25" i="16"/>
  <c r="K25" i="16"/>
  <c r="P24" i="16"/>
  <c r="O24" i="16"/>
  <c r="N24" i="16"/>
  <c r="M24" i="16"/>
  <c r="L24" i="16"/>
  <c r="K24" i="16"/>
  <c r="P23" i="16"/>
  <c r="O23" i="16"/>
  <c r="N23" i="16"/>
  <c r="M23" i="16"/>
  <c r="L23" i="16"/>
  <c r="K23" i="16"/>
  <c r="P22" i="16"/>
  <c r="O22" i="16"/>
  <c r="N22" i="16"/>
  <c r="M22" i="16"/>
  <c r="L22" i="16"/>
  <c r="K22" i="16"/>
  <c r="P21" i="16"/>
  <c r="O21" i="16"/>
  <c r="N21" i="16"/>
  <c r="M21" i="16"/>
  <c r="L21" i="16"/>
  <c r="K21" i="16"/>
  <c r="P20" i="16"/>
  <c r="O20" i="16"/>
  <c r="N20" i="16"/>
  <c r="M20" i="16"/>
  <c r="L20" i="16"/>
  <c r="K20" i="16"/>
  <c r="P19" i="16"/>
  <c r="O19" i="16"/>
  <c r="N19" i="16"/>
  <c r="M19" i="16"/>
  <c r="L19" i="16"/>
  <c r="K19" i="16"/>
  <c r="P18" i="16"/>
  <c r="O18" i="16"/>
  <c r="N18" i="16"/>
  <c r="M18" i="16"/>
  <c r="L18" i="16"/>
  <c r="K18" i="16"/>
  <c r="P17" i="16"/>
  <c r="O17" i="16"/>
  <c r="N17" i="16"/>
  <c r="M17" i="16"/>
  <c r="L17" i="16"/>
  <c r="K17" i="16"/>
  <c r="P16" i="16"/>
  <c r="O16" i="16"/>
  <c r="N16" i="16"/>
  <c r="M16" i="16"/>
  <c r="L16" i="16"/>
  <c r="K16" i="16"/>
  <c r="P15" i="16"/>
  <c r="O15" i="16"/>
  <c r="N15" i="16"/>
  <c r="M15" i="16"/>
  <c r="L15" i="16"/>
  <c r="K15" i="16"/>
  <c r="P14" i="16"/>
  <c r="O14" i="16"/>
  <c r="N14" i="16"/>
  <c r="M14" i="16"/>
  <c r="L14" i="16"/>
  <c r="K14" i="16"/>
  <c r="P13" i="16"/>
  <c r="O13" i="16"/>
  <c r="N13" i="16"/>
  <c r="M13" i="16"/>
  <c r="L13" i="16"/>
  <c r="K13" i="16"/>
  <c r="P12" i="16"/>
  <c r="O12" i="16"/>
  <c r="N12" i="16"/>
  <c r="M12" i="16"/>
  <c r="L12" i="16"/>
  <c r="K12" i="16"/>
  <c r="P11" i="16"/>
  <c r="O11" i="16"/>
  <c r="N11" i="16"/>
  <c r="M11" i="16"/>
  <c r="L11" i="16"/>
  <c r="K11" i="16"/>
  <c r="P10" i="16"/>
  <c r="O10" i="16"/>
  <c r="N10" i="16"/>
  <c r="M10" i="16"/>
  <c r="L10" i="16"/>
  <c r="K10" i="16"/>
  <c r="P9" i="16"/>
  <c r="O9" i="16"/>
  <c r="N9" i="16"/>
  <c r="M9" i="16"/>
  <c r="L9" i="16"/>
  <c r="K9" i="16"/>
  <c r="P8" i="16"/>
  <c r="O8" i="16"/>
  <c r="N8" i="16"/>
  <c r="M8" i="16"/>
  <c r="L8" i="16"/>
  <c r="K8" i="16"/>
  <c r="P247" i="15"/>
  <c r="O247" i="15"/>
  <c r="N247" i="15"/>
  <c r="M247" i="15"/>
  <c r="L247" i="15"/>
  <c r="K247" i="15"/>
  <c r="P246" i="15"/>
  <c r="O246" i="15"/>
  <c r="N246" i="15"/>
  <c r="M246" i="15"/>
  <c r="L246" i="15"/>
  <c r="K246" i="15"/>
  <c r="P245" i="15"/>
  <c r="O245" i="15"/>
  <c r="N245" i="15"/>
  <c r="M245" i="15"/>
  <c r="L245" i="15"/>
  <c r="K245" i="15"/>
  <c r="P244" i="15"/>
  <c r="O244" i="15"/>
  <c r="N244" i="15"/>
  <c r="M244" i="15"/>
  <c r="L244" i="15"/>
  <c r="K244" i="15"/>
  <c r="P243" i="15"/>
  <c r="O243" i="15"/>
  <c r="N243" i="15"/>
  <c r="M243" i="15"/>
  <c r="L243" i="15"/>
  <c r="K243" i="15"/>
  <c r="P242" i="15"/>
  <c r="O242" i="15"/>
  <c r="N242" i="15"/>
  <c r="M242" i="15"/>
  <c r="L242" i="15"/>
  <c r="K242" i="15"/>
  <c r="P241" i="15"/>
  <c r="O241" i="15"/>
  <c r="N241" i="15"/>
  <c r="M241" i="15"/>
  <c r="L241" i="15"/>
  <c r="K241" i="15"/>
  <c r="P240" i="15"/>
  <c r="O240" i="15"/>
  <c r="N240" i="15"/>
  <c r="M240" i="15"/>
  <c r="L240" i="15"/>
  <c r="K240" i="15"/>
  <c r="P239" i="15"/>
  <c r="O239" i="15"/>
  <c r="N239" i="15"/>
  <c r="M239" i="15"/>
  <c r="L239" i="15"/>
  <c r="K239" i="15"/>
  <c r="P238" i="15"/>
  <c r="O238" i="15"/>
  <c r="N238" i="15"/>
  <c r="M238" i="15"/>
  <c r="L238" i="15"/>
  <c r="K238" i="15"/>
  <c r="P237" i="15"/>
  <c r="O237" i="15"/>
  <c r="N237" i="15"/>
  <c r="M237" i="15"/>
  <c r="L237" i="15"/>
  <c r="K237" i="15"/>
  <c r="P236" i="15"/>
  <c r="O236" i="15"/>
  <c r="N236" i="15"/>
  <c r="M236" i="15"/>
  <c r="L236" i="15"/>
  <c r="K236" i="15"/>
  <c r="P235" i="15"/>
  <c r="O235" i="15"/>
  <c r="N235" i="15"/>
  <c r="M235" i="15"/>
  <c r="L235" i="15"/>
  <c r="K235" i="15"/>
  <c r="P234" i="15"/>
  <c r="O234" i="15"/>
  <c r="N234" i="15"/>
  <c r="M234" i="15"/>
  <c r="L234" i="15"/>
  <c r="K234" i="15"/>
  <c r="P233" i="15"/>
  <c r="O233" i="15"/>
  <c r="N233" i="15"/>
  <c r="M233" i="15"/>
  <c r="L233" i="15"/>
  <c r="K233" i="15"/>
  <c r="P232" i="15"/>
  <c r="O232" i="15"/>
  <c r="N232" i="15"/>
  <c r="M232" i="15"/>
  <c r="L232" i="15"/>
  <c r="K232" i="15"/>
  <c r="P231" i="15"/>
  <c r="O231" i="15"/>
  <c r="N231" i="15"/>
  <c r="M231" i="15"/>
  <c r="L231" i="15"/>
  <c r="K231" i="15"/>
  <c r="P230" i="15"/>
  <c r="O230" i="15"/>
  <c r="N230" i="15"/>
  <c r="M230" i="15"/>
  <c r="L230" i="15"/>
  <c r="K230" i="15"/>
  <c r="P229" i="15"/>
  <c r="O229" i="15"/>
  <c r="N229" i="15"/>
  <c r="M229" i="15"/>
  <c r="L229" i="15"/>
  <c r="K229" i="15"/>
  <c r="P228" i="15"/>
  <c r="O228" i="15"/>
  <c r="N228" i="15"/>
  <c r="M228" i="15"/>
  <c r="L228" i="15"/>
  <c r="K228" i="15"/>
  <c r="P227" i="15"/>
  <c r="O227" i="15"/>
  <c r="N227" i="15"/>
  <c r="M227" i="15"/>
  <c r="L227" i="15"/>
  <c r="K227" i="15"/>
  <c r="P226" i="15"/>
  <c r="O226" i="15"/>
  <c r="N226" i="15"/>
  <c r="M226" i="15"/>
  <c r="L226" i="15"/>
  <c r="K226" i="15"/>
  <c r="P225" i="15"/>
  <c r="O225" i="15"/>
  <c r="N225" i="15"/>
  <c r="M225" i="15"/>
  <c r="L225" i="15"/>
  <c r="K225" i="15"/>
  <c r="P224" i="15"/>
  <c r="O224" i="15"/>
  <c r="N224" i="15"/>
  <c r="M224" i="15"/>
  <c r="L224" i="15"/>
  <c r="K224" i="15"/>
  <c r="P223" i="15"/>
  <c r="O223" i="15"/>
  <c r="N223" i="15"/>
  <c r="M223" i="15"/>
  <c r="L223" i="15"/>
  <c r="K223" i="15"/>
  <c r="P222" i="15"/>
  <c r="O222" i="15"/>
  <c r="N222" i="15"/>
  <c r="M222" i="15"/>
  <c r="L222" i="15"/>
  <c r="K222" i="15"/>
  <c r="P221" i="15"/>
  <c r="O221" i="15"/>
  <c r="N221" i="15"/>
  <c r="M221" i="15"/>
  <c r="L221" i="15"/>
  <c r="K221" i="15"/>
  <c r="P220" i="15"/>
  <c r="O220" i="15"/>
  <c r="N220" i="15"/>
  <c r="M220" i="15"/>
  <c r="L220" i="15"/>
  <c r="K220" i="15"/>
  <c r="P219" i="15"/>
  <c r="O219" i="15"/>
  <c r="N219" i="15"/>
  <c r="M219" i="15"/>
  <c r="L219" i="15"/>
  <c r="K219" i="15"/>
  <c r="P218" i="15"/>
  <c r="O218" i="15"/>
  <c r="N218" i="15"/>
  <c r="M218" i="15"/>
  <c r="L218" i="15"/>
  <c r="K218" i="15"/>
  <c r="P217" i="15"/>
  <c r="O217" i="15"/>
  <c r="N217" i="15"/>
  <c r="M217" i="15"/>
  <c r="L217" i="15"/>
  <c r="K217" i="15"/>
  <c r="P216" i="15"/>
  <c r="O216" i="15"/>
  <c r="N216" i="15"/>
  <c r="M216" i="15"/>
  <c r="L216" i="15"/>
  <c r="K216" i="15"/>
  <c r="P215" i="15"/>
  <c r="O215" i="15"/>
  <c r="N215" i="15"/>
  <c r="M215" i="15"/>
  <c r="L215" i="15"/>
  <c r="K215" i="15"/>
  <c r="P214" i="15"/>
  <c r="O214" i="15"/>
  <c r="N214" i="15"/>
  <c r="M214" i="15"/>
  <c r="L214" i="15"/>
  <c r="K214" i="15"/>
  <c r="P213" i="15"/>
  <c r="O213" i="15"/>
  <c r="N213" i="15"/>
  <c r="M213" i="15"/>
  <c r="L213" i="15"/>
  <c r="K213" i="15"/>
  <c r="P212" i="15"/>
  <c r="O212" i="15"/>
  <c r="N212" i="15"/>
  <c r="M212" i="15"/>
  <c r="L212" i="15"/>
  <c r="K212" i="15"/>
  <c r="P211" i="15"/>
  <c r="O211" i="15"/>
  <c r="N211" i="15"/>
  <c r="M211" i="15"/>
  <c r="L211" i="15"/>
  <c r="K211" i="15"/>
  <c r="P210" i="15"/>
  <c r="O210" i="15"/>
  <c r="N210" i="15"/>
  <c r="M210" i="15"/>
  <c r="L210" i="15"/>
  <c r="K210" i="15"/>
  <c r="P209" i="15"/>
  <c r="O209" i="15"/>
  <c r="N209" i="15"/>
  <c r="M209" i="15"/>
  <c r="L209" i="15"/>
  <c r="K209" i="15"/>
  <c r="P208" i="15"/>
  <c r="O208" i="15"/>
  <c r="N208" i="15"/>
  <c r="M208" i="15"/>
  <c r="L208" i="15"/>
  <c r="K208" i="15"/>
  <c r="P207" i="15"/>
  <c r="O207" i="15"/>
  <c r="N207" i="15"/>
  <c r="M207" i="15"/>
  <c r="L207" i="15"/>
  <c r="K207" i="15"/>
  <c r="P206" i="15"/>
  <c r="O206" i="15"/>
  <c r="N206" i="15"/>
  <c r="M206" i="15"/>
  <c r="L206" i="15"/>
  <c r="K206" i="15"/>
  <c r="P205" i="15"/>
  <c r="O205" i="15"/>
  <c r="N205" i="15"/>
  <c r="M205" i="15"/>
  <c r="L205" i="15"/>
  <c r="K205" i="15"/>
  <c r="P204" i="15"/>
  <c r="O204" i="15"/>
  <c r="N204" i="15"/>
  <c r="M204" i="15"/>
  <c r="L204" i="15"/>
  <c r="K204" i="15"/>
  <c r="P203" i="15"/>
  <c r="O203" i="15"/>
  <c r="N203" i="15"/>
  <c r="M203" i="15"/>
  <c r="L203" i="15"/>
  <c r="K203" i="15"/>
  <c r="P202" i="15"/>
  <c r="O202" i="15"/>
  <c r="N202" i="15"/>
  <c r="M202" i="15"/>
  <c r="L202" i="15"/>
  <c r="K202" i="15"/>
  <c r="P201" i="15"/>
  <c r="O201" i="15"/>
  <c r="N201" i="15"/>
  <c r="M201" i="15"/>
  <c r="L201" i="15"/>
  <c r="K201" i="15"/>
  <c r="P200" i="15"/>
  <c r="O200" i="15"/>
  <c r="N200" i="15"/>
  <c r="M200" i="15"/>
  <c r="L200" i="15"/>
  <c r="K200" i="15"/>
  <c r="P199" i="15"/>
  <c r="O199" i="15"/>
  <c r="N199" i="15"/>
  <c r="M199" i="15"/>
  <c r="L199" i="15"/>
  <c r="K199" i="15"/>
  <c r="P198" i="15"/>
  <c r="O198" i="15"/>
  <c r="N198" i="15"/>
  <c r="M198" i="15"/>
  <c r="L198" i="15"/>
  <c r="K198" i="15"/>
  <c r="P197" i="15"/>
  <c r="O197" i="15"/>
  <c r="N197" i="15"/>
  <c r="M197" i="15"/>
  <c r="L197" i="15"/>
  <c r="K197" i="15"/>
  <c r="P196" i="15"/>
  <c r="O196" i="15"/>
  <c r="N196" i="15"/>
  <c r="M196" i="15"/>
  <c r="L196" i="15"/>
  <c r="K196" i="15"/>
  <c r="P195" i="15"/>
  <c r="O195" i="15"/>
  <c r="N195" i="15"/>
  <c r="M195" i="15"/>
  <c r="L195" i="15"/>
  <c r="K195" i="15"/>
  <c r="P194" i="15"/>
  <c r="O194" i="15"/>
  <c r="N194" i="15"/>
  <c r="M194" i="15"/>
  <c r="L194" i="15"/>
  <c r="K194" i="15"/>
  <c r="P193" i="15"/>
  <c r="O193" i="15"/>
  <c r="N193" i="15"/>
  <c r="M193" i="15"/>
  <c r="L193" i="15"/>
  <c r="K193" i="15"/>
  <c r="P192" i="15"/>
  <c r="O192" i="15"/>
  <c r="N192" i="15"/>
  <c r="M192" i="15"/>
  <c r="L192" i="15"/>
  <c r="K192" i="15"/>
  <c r="P191" i="15"/>
  <c r="O191" i="15"/>
  <c r="N191" i="15"/>
  <c r="M191" i="15"/>
  <c r="L191" i="15"/>
  <c r="K191" i="15"/>
  <c r="P190" i="15"/>
  <c r="O190" i="15"/>
  <c r="N190" i="15"/>
  <c r="M190" i="15"/>
  <c r="L190" i="15"/>
  <c r="K190" i="15"/>
  <c r="P189" i="15"/>
  <c r="O189" i="15"/>
  <c r="N189" i="15"/>
  <c r="M189" i="15"/>
  <c r="L189" i="15"/>
  <c r="K189" i="15"/>
  <c r="P188" i="15"/>
  <c r="O188" i="15"/>
  <c r="N188" i="15"/>
  <c r="M188" i="15"/>
  <c r="L188" i="15"/>
  <c r="K188" i="15"/>
  <c r="P187" i="15"/>
  <c r="O187" i="15"/>
  <c r="N187" i="15"/>
  <c r="M187" i="15"/>
  <c r="L187" i="15"/>
  <c r="K187" i="15"/>
  <c r="P186" i="15"/>
  <c r="O186" i="15"/>
  <c r="N186" i="15"/>
  <c r="M186" i="15"/>
  <c r="L186" i="15"/>
  <c r="K186" i="15"/>
  <c r="P185" i="15"/>
  <c r="O185" i="15"/>
  <c r="N185" i="15"/>
  <c r="M185" i="15"/>
  <c r="L185" i="15"/>
  <c r="K185" i="15"/>
  <c r="P184" i="15"/>
  <c r="O184" i="15"/>
  <c r="N184" i="15"/>
  <c r="M184" i="15"/>
  <c r="L184" i="15"/>
  <c r="K184" i="15"/>
  <c r="P183" i="15"/>
  <c r="O183" i="15"/>
  <c r="N183" i="15"/>
  <c r="M183" i="15"/>
  <c r="L183" i="15"/>
  <c r="K183" i="15"/>
  <c r="P182" i="15"/>
  <c r="O182" i="15"/>
  <c r="N182" i="15"/>
  <c r="M182" i="15"/>
  <c r="L182" i="15"/>
  <c r="K182" i="15"/>
  <c r="P181" i="15"/>
  <c r="O181" i="15"/>
  <c r="N181" i="15"/>
  <c r="M181" i="15"/>
  <c r="L181" i="15"/>
  <c r="K181" i="15"/>
  <c r="P180" i="15"/>
  <c r="O180" i="15"/>
  <c r="N180" i="15"/>
  <c r="M180" i="15"/>
  <c r="L180" i="15"/>
  <c r="K180" i="15"/>
  <c r="P179" i="15"/>
  <c r="O179" i="15"/>
  <c r="N179" i="15"/>
  <c r="M179" i="15"/>
  <c r="L179" i="15"/>
  <c r="K179" i="15"/>
  <c r="P178" i="15"/>
  <c r="O178" i="15"/>
  <c r="N178" i="15"/>
  <c r="M178" i="15"/>
  <c r="L178" i="15"/>
  <c r="K178" i="15"/>
  <c r="P177" i="15"/>
  <c r="O177" i="15"/>
  <c r="N177" i="15"/>
  <c r="M177" i="15"/>
  <c r="L177" i="15"/>
  <c r="K177" i="15"/>
  <c r="P176" i="15"/>
  <c r="O176" i="15"/>
  <c r="N176" i="15"/>
  <c r="M176" i="15"/>
  <c r="L176" i="15"/>
  <c r="K176" i="15"/>
  <c r="P175" i="15"/>
  <c r="O175" i="15"/>
  <c r="N175" i="15"/>
  <c r="M175" i="15"/>
  <c r="L175" i="15"/>
  <c r="K175" i="15"/>
  <c r="P174" i="15"/>
  <c r="O174" i="15"/>
  <c r="N174" i="15"/>
  <c r="M174" i="15"/>
  <c r="L174" i="15"/>
  <c r="K174" i="15"/>
  <c r="P173" i="15"/>
  <c r="O173" i="15"/>
  <c r="N173" i="15"/>
  <c r="M173" i="15"/>
  <c r="L173" i="15"/>
  <c r="K173" i="15"/>
  <c r="P172" i="15"/>
  <c r="O172" i="15"/>
  <c r="N172" i="15"/>
  <c r="M172" i="15"/>
  <c r="L172" i="15"/>
  <c r="K172" i="15"/>
  <c r="P171" i="15"/>
  <c r="O171" i="15"/>
  <c r="N171" i="15"/>
  <c r="M171" i="15"/>
  <c r="L171" i="15"/>
  <c r="K171" i="15"/>
  <c r="P170" i="15"/>
  <c r="O170" i="15"/>
  <c r="N170" i="15"/>
  <c r="M170" i="15"/>
  <c r="L170" i="15"/>
  <c r="K170" i="15"/>
  <c r="P169" i="15"/>
  <c r="O169" i="15"/>
  <c r="N169" i="15"/>
  <c r="M169" i="15"/>
  <c r="L169" i="15"/>
  <c r="K169" i="15"/>
  <c r="P168" i="15"/>
  <c r="O168" i="15"/>
  <c r="N168" i="15"/>
  <c r="M168" i="15"/>
  <c r="L168" i="15"/>
  <c r="K168" i="15"/>
  <c r="P167" i="15"/>
  <c r="O167" i="15"/>
  <c r="N167" i="15"/>
  <c r="M167" i="15"/>
  <c r="L167" i="15"/>
  <c r="K167" i="15"/>
  <c r="P166" i="15"/>
  <c r="O166" i="15"/>
  <c r="N166" i="15"/>
  <c r="M166" i="15"/>
  <c r="L166" i="15"/>
  <c r="K166" i="15"/>
  <c r="P165" i="15"/>
  <c r="O165" i="15"/>
  <c r="N165" i="15"/>
  <c r="M165" i="15"/>
  <c r="L165" i="15"/>
  <c r="K165" i="15"/>
  <c r="P164" i="15"/>
  <c r="O164" i="15"/>
  <c r="N164" i="15"/>
  <c r="M164" i="15"/>
  <c r="L164" i="15"/>
  <c r="K164" i="15"/>
  <c r="P163" i="15"/>
  <c r="O163" i="15"/>
  <c r="N163" i="15"/>
  <c r="M163" i="15"/>
  <c r="L163" i="15"/>
  <c r="K163" i="15"/>
  <c r="P162" i="15"/>
  <c r="O162" i="15"/>
  <c r="N162" i="15"/>
  <c r="M162" i="15"/>
  <c r="L162" i="15"/>
  <c r="K162" i="15"/>
  <c r="P161" i="15"/>
  <c r="O161" i="15"/>
  <c r="N161" i="15"/>
  <c r="M161" i="15"/>
  <c r="L161" i="15"/>
  <c r="K161" i="15"/>
  <c r="P160" i="15"/>
  <c r="O160" i="15"/>
  <c r="N160" i="15"/>
  <c r="M160" i="15"/>
  <c r="L160" i="15"/>
  <c r="K160" i="15"/>
  <c r="P159" i="15"/>
  <c r="O159" i="15"/>
  <c r="N159" i="15"/>
  <c r="M159" i="15"/>
  <c r="L159" i="15"/>
  <c r="K159" i="15"/>
  <c r="P158" i="15"/>
  <c r="O158" i="15"/>
  <c r="N158" i="15"/>
  <c r="M158" i="15"/>
  <c r="L158" i="15"/>
  <c r="K158" i="15"/>
  <c r="P157" i="15"/>
  <c r="O157" i="15"/>
  <c r="N157" i="15"/>
  <c r="M157" i="15"/>
  <c r="L157" i="15"/>
  <c r="K157" i="15"/>
  <c r="P156" i="15"/>
  <c r="O156" i="15"/>
  <c r="N156" i="15"/>
  <c r="M156" i="15"/>
  <c r="L156" i="15"/>
  <c r="K156" i="15"/>
  <c r="P155" i="15"/>
  <c r="O155" i="15"/>
  <c r="N155" i="15"/>
  <c r="M155" i="15"/>
  <c r="L155" i="15"/>
  <c r="K155" i="15"/>
  <c r="P154" i="15"/>
  <c r="O154" i="15"/>
  <c r="N154" i="15"/>
  <c r="M154" i="15"/>
  <c r="L154" i="15"/>
  <c r="K154" i="15"/>
  <c r="P153" i="15"/>
  <c r="O153" i="15"/>
  <c r="N153" i="15"/>
  <c r="M153" i="15"/>
  <c r="L153" i="15"/>
  <c r="K153" i="15"/>
  <c r="P152" i="15"/>
  <c r="O152" i="15"/>
  <c r="N152" i="15"/>
  <c r="M152" i="15"/>
  <c r="L152" i="15"/>
  <c r="K152" i="15"/>
  <c r="P151" i="15"/>
  <c r="O151" i="15"/>
  <c r="N151" i="15"/>
  <c r="M151" i="15"/>
  <c r="L151" i="15"/>
  <c r="K151" i="15"/>
  <c r="P150" i="15"/>
  <c r="O150" i="15"/>
  <c r="N150" i="15"/>
  <c r="M150" i="15"/>
  <c r="L150" i="15"/>
  <c r="K150" i="15"/>
  <c r="P149" i="15"/>
  <c r="O149" i="15"/>
  <c r="N149" i="15"/>
  <c r="M149" i="15"/>
  <c r="L149" i="15"/>
  <c r="K149" i="15"/>
  <c r="P148" i="15"/>
  <c r="O148" i="15"/>
  <c r="N148" i="15"/>
  <c r="M148" i="15"/>
  <c r="L148" i="15"/>
  <c r="K148" i="15"/>
  <c r="P147" i="15"/>
  <c r="O147" i="15"/>
  <c r="N147" i="15"/>
  <c r="M147" i="15"/>
  <c r="L147" i="15"/>
  <c r="K147" i="15"/>
  <c r="P146" i="15"/>
  <c r="O146" i="15"/>
  <c r="N146" i="15"/>
  <c r="M146" i="15"/>
  <c r="L146" i="15"/>
  <c r="K146" i="15"/>
  <c r="P145" i="15"/>
  <c r="O145" i="15"/>
  <c r="N145" i="15"/>
  <c r="M145" i="15"/>
  <c r="L145" i="15"/>
  <c r="K145" i="15"/>
  <c r="P144" i="15"/>
  <c r="O144" i="15"/>
  <c r="N144" i="15"/>
  <c r="M144" i="15"/>
  <c r="L144" i="15"/>
  <c r="K144" i="15"/>
  <c r="P143" i="15"/>
  <c r="O143" i="15"/>
  <c r="N143" i="15"/>
  <c r="M143" i="15"/>
  <c r="L143" i="15"/>
  <c r="K143" i="15"/>
  <c r="P142" i="15"/>
  <c r="O142" i="15"/>
  <c r="N142" i="15"/>
  <c r="M142" i="15"/>
  <c r="L142" i="15"/>
  <c r="K142" i="15"/>
  <c r="P141" i="15"/>
  <c r="O141" i="15"/>
  <c r="N141" i="15"/>
  <c r="M141" i="15"/>
  <c r="L141" i="15"/>
  <c r="K141" i="15"/>
  <c r="P140" i="15"/>
  <c r="O140" i="15"/>
  <c r="N140" i="15"/>
  <c r="M140" i="15"/>
  <c r="L140" i="15"/>
  <c r="K140" i="15"/>
  <c r="P139" i="15"/>
  <c r="O139" i="15"/>
  <c r="N139" i="15"/>
  <c r="M139" i="15"/>
  <c r="L139" i="15"/>
  <c r="K139" i="15"/>
  <c r="P138" i="15"/>
  <c r="O138" i="15"/>
  <c r="N138" i="15"/>
  <c r="M138" i="15"/>
  <c r="L138" i="15"/>
  <c r="K138" i="15"/>
  <c r="P137" i="15"/>
  <c r="O137" i="15"/>
  <c r="N137" i="15"/>
  <c r="M137" i="15"/>
  <c r="L137" i="15"/>
  <c r="K137" i="15"/>
  <c r="P136" i="15"/>
  <c r="O136" i="15"/>
  <c r="N136" i="15"/>
  <c r="M136" i="15"/>
  <c r="L136" i="15"/>
  <c r="K136" i="15"/>
  <c r="P135" i="15"/>
  <c r="O135" i="15"/>
  <c r="N135" i="15"/>
  <c r="M135" i="15"/>
  <c r="L135" i="15"/>
  <c r="K135" i="15"/>
  <c r="P134" i="15"/>
  <c r="O134" i="15"/>
  <c r="N134" i="15"/>
  <c r="M134" i="15"/>
  <c r="L134" i="15"/>
  <c r="K134" i="15"/>
  <c r="P133" i="15"/>
  <c r="O133" i="15"/>
  <c r="N133" i="15"/>
  <c r="M133" i="15"/>
  <c r="L133" i="15"/>
  <c r="K133" i="15"/>
  <c r="P132" i="15"/>
  <c r="O132" i="15"/>
  <c r="N132" i="15"/>
  <c r="M132" i="15"/>
  <c r="L132" i="15"/>
  <c r="K132" i="15"/>
  <c r="P131" i="15"/>
  <c r="O131" i="15"/>
  <c r="N131" i="15"/>
  <c r="M131" i="15"/>
  <c r="L131" i="15"/>
  <c r="K131" i="15"/>
  <c r="P130" i="15"/>
  <c r="O130" i="15"/>
  <c r="N130" i="15"/>
  <c r="M130" i="15"/>
  <c r="L130" i="15"/>
  <c r="K130" i="15"/>
  <c r="P129" i="15"/>
  <c r="O129" i="15"/>
  <c r="N129" i="15"/>
  <c r="M129" i="15"/>
  <c r="L129" i="15"/>
  <c r="K129" i="15"/>
  <c r="P128" i="15"/>
  <c r="O128" i="15"/>
  <c r="N128" i="15"/>
  <c r="M128" i="15"/>
  <c r="L128" i="15"/>
  <c r="K128" i="15"/>
  <c r="P127" i="15"/>
  <c r="O127" i="15"/>
  <c r="N127" i="15"/>
  <c r="M127" i="15"/>
  <c r="L127" i="15"/>
  <c r="K127" i="15"/>
  <c r="P126" i="15"/>
  <c r="O126" i="15"/>
  <c r="N126" i="15"/>
  <c r="M126" i="15"/>
  <c r="L126" i="15"/>
  <c r="K126" i="15"/>
  <c r="P125" i="15"/>
  <c r="O125" i="15"/>
  <c r="N125" i="15"/>
  <c r="M125" i="15"/>
  <c r="L125" i="15"/>
  <c r="K125" i="15"/>
  <c r="P124" i="15"/>
  <c r="O124" i="15"/>
  <c r="N124" i="15"/>
  <c r="M124" i="15"/>
  <c r="L124" i="15"/>
  <c r="K124" i="15"/>
  <c r="P123" i="15"/>
  <c r="O123" i="15"/>
  <c r="N123" i="15"/>
  <c r="M123" i="15"/>
  <c r="L123" i="15"/>
  <c r="K123" i="15"/>
  <c r="P122" i="15"/>
  <c r="O122" i="15"/>
  <c r="N122" i="15"/>
  <c r="M122" i="15"/>
  <c r="L122" i="15"/>
  <c r="K122" i="15"/>
  <c r="P121" i="15"/>
  <c r="O121" i="15"/>
  <c r="N121" i="15"/>
  <c r="M121" i="15"/>
  <c r="L121" i="15"/>
  <c r="K121" i="15"/>
  <c r="P120" i="15"/>
  <c r="O120" i="15"/>
  <c r="N120" i="15"/>
  <c r="M120" i="15"/>
  <c r="L120" i="15"/>
  <c r="K120" i="15"/>
  <c r="P119" i="15"/>
  <c r="O119" i="15"/>
  <c r="N119" i="15"/>
  <c r="M119" i="15"/>
  <c r="L119" i="15"/>
  <c r="K119" i="15"/>
  <c r="P118" i="15"/>
  <c r="O118" i="15"/>
  <c r="N118" i="15"/>
  <c r="M118" i="15"/>
  <c r="L118" i="15"/>
  <c r="K118" i="15"/>
  <c r="P117" i="15"/>
  <c r="O117" i="15"/>
  <c r="N117" i="15"/>
  <c r="M117" i="15"/>
  <c r="L117" i="15"/>
  <c r="K117" i="15"/>
  <c r="P116" i="15"/>
  <c r="O116" i="15"/>
  <c r="N116" i="15"/>
  <c r="M116" i="15"/>
  <c r="L116" i="15"/>
  <c r="K116" i="15"/>
  <c r="P115" i="15"/>
  <c r="O115" i="15"/>
  <c r="N115" i="15"/>
  <c r="M115" i="15"/>
  <c r="L115" i="15"/>
  <c r="K115" i="15"/>
  <c r="P114" i="15"/>
  <c r="O114" i="15"/>
  <c r="N114" i="15"/>
  <c r="M114" i="15"/>
  <c r="L114" i="15"/>
  <c r="K114" i="15"/>
  <c r="P113" i="15"/>
  <c r="O113" i="15"/>
  <c r="N113" i="15"/>
  <c r="M113" i="15"/>
  <c r="L113" i="15"/>
  <c r="K113" i="15"/>
  <c r="P112" i="15"/>
  <c r="O112" i="15"/>
  <c r="N112" i="15"/>
  <c r="M112" i="15"/>
  <c r="L112" i="15"/>
  <c r="K112" i="15"/>
  <c r="P111" i="15"/>
  <c r="O111" i="15"/>
  <c r="N111" i="15"/>
  <c r="M111" i="15"/>
  <c r="L111" i="15"/>
  <c r="K111" i="15"/>
  <c r="P110" i="15"/>
  <c r="O110" i="15"/>
  <c r="N110" i="15"/>
  <c r="M110" i="15"/>
  <c r="L110" i="15"/>
  <c r="K110" i="15"/>
  <c r="P109" i="15"/>
  <c r="O109" i="15"/>
  <c r="N109" i="15"/>
  <c r="M109" i="15"/>
  <c r="L109" i="15"/>
  <c r="K109" i="15"/>
  <c r="P108" i="15"/>
  <c r="O108" i="15"/>
  <c r="N108" i="15"/>
  <c r="M108" i="15"/>
  <c r="L108" i="15"/>
  <c r="K108" i="15"/>
  <c r="P107" i="15"/>
  <c r="O107" i="15"/>
  <c r="N107" i="15"/>
  <c r="M107" i="15"/>
  <c r="L107" i="15"/>
  <c r="K107" i="15"/>
  <c r="P106" i="15"/>
  <c r="O106" i="15"/>
  <c r="N106" i="15"/>
  <c r="M106" i="15"/>
  <c r="L106" i="15"/>
  <c r="K106" i="15"/>
  <c r="P105" i="15"/>
  <c r="O105" i="15"/>
  <c r="N105" i="15"/>
  <c r="M105" i="15"/>
  <c r="L105" i="15"/>
  <c r="K105" i="15"/>
  <c r="P104" i="15"/>
  <c r="O104" i="15"/>
  <c r="N104" i="15"/>
  <c r="M104" i="15"/>
  <c r="L104" i="15"/>
  <c r="K104" i="15"/>
  <c r="P103" i="15"/>
  <c r="O103" i="15"/>
  <c r="N103" i="15"/>
  <c r="M103" i="15"/>
  <c r="L103" i="15"/>
  <c r="K103" i="15"/>
  <c r="P102" i="15"/>
  <c r="O102" i="15"/>
  <c r="N102" i="15"/>
  <c r="M102" i="15"/>
  <c r="L102" i="15"/>
  <c r="K102" i="15"/>
  <c r="P101" i="15"/>
  <c r="O101" i="15"/>
  <c r="N101" i="15"/>
  <c r="M101" i="15"/>
  <c r="L101" i="15"/>
  <c r="K101" i="15"/>
  <c r="P100" i="15"/>
  <c r="O100" i="15"/>
  <c r="N100" i="15"/>
  <c r="M100" i="15"/>
  <c r="L100" i="15"/>
  <c r="K100" i="15"/>
  <c r="P99" i="15"/>
  <c r="O99" i="15"/>
  <c r="N99" i="15"/>
  <c r="M99" i="15"/>
  <c r="L99" i="15"/>
  <c r="K99" i="15"/>
  <c r="P98" i="15"/>
  <c r="O98" i="15"/>
  <c r="N98" i="15"/>
  <c r="M98" i="15"/>
  <c r="L98" i="15"/>
  <c r="K98" i="15"/>
  <c r="P97" i="15"/>
  <c r="O97" i="15"/>
  <c r="N97" i="15"/>
  <c r="M97" i="15"/>
  <c r="L97" i="15"/>
  <c r="K97" i="15"/>
  <c r="P96" i="15"/>
  <c r="O96" i="15"/>
  <c r="N96" i="15"/>
  <c r="M96" i="15"/>
  <c r="L96" i="15"/>
  <c r="K96" i="15"/>
  <c r="P95" i="15"/>
  <c r="O95" i="15"/>
  <c r="N95" i="15"/>
  <c r="M95" i="15"/>
  <c r="L95" i="15"/>
  <c r="K95" i="15"/>
  <c r="P94" i="15"/>
  <c r="O94" i="15"/>
  <c r="N94" i="15"/>
  <c r="M94" i="15"/>
  <c r="L94" i="15"/>
  <c r="K94" i="15"/>
  <c r="P93" i="15"/>
  <c r="O93" i="15"/>
  <c r="N93" i="15"/>
  <c r="M93" i="15"/>
  <c r="L93" i="15"/>
  <c r="K93" i="15"/>
  <c r="P92" i="15"/>
  <c r="O92" i="15"/>
  <c r="N92" i="15"/>
  <c r="M92" i="15"/>
  <c r="L92" i="15"/>
  <c r="K92" i="15"/>
  <c r="P91" i="15"/>
  <c r="O91" i="15"/>
  <c r="N91" i="15"/>
  <c r="M91" i="15"/>
  <c r="L91" i="15"/>
  <c r="K91" i="15"/>
  <c r="P90" i="15"/>
  <c r="O90" i="15"/>
  <c r="N90" i="15"/>
  <c r="M90" i="15"/>
  <c r="L90" i="15"/>
  <c r="K90" i="15"/>
  <c r="P89" i="15"/>
  <c r="O89" i="15"/>
  <c r="N89" i="15"/>
  <c r="M89" i="15"/>
  <c r="L89" i="15"/>
  <c r="K89" i="15"/>
  <c r="P88" i="15"/>
  <c r="O88" i="15"/>
  <c r="N88" i="15"/>
  <c r="M88" i="15"/>
  <c r="L88" i="15"/>
  <c r="K88" i="15"/>
  <c r="P87" i="15"/>
  <c r="O87" i="15"/>
  <c r="N87" i="15"/>
  <c r="M87" i="15"/>
  <c r="L87" i="15"/>
  <c r="K87" i="15"/>
  <c r="P86" i="15"/>
  <c r="O86" i="15"/>
  <c r="N86" i="15"/>
  <c r="M86" i="15"/>
  <c r="L86" i="15"/>
  <c r="K86" i="15"/>
  <c r="P85" i="15"/>
  <c r="O85" i="15"/>
  <c r="N85" i="15"/>
  <c r="M85" i="15"/>
  <c r="L85" i="15"/>
  <c r="K85" i="15"/>
  <c r="P84" i="15"/>
  <c r="O84" i="15"/>
  <c r="N84" i="15"/>
  <c r="M84" i="15"/>
  <c r="L84" i="15"/>
  <c r="K84" i="15"/>
  <c r="P83" i="15"/>
  <c r="O83" i="15"/>
  <c r="N83" i="15"/>
  <c r="M83" i="15"/>
  <c r="L83" i="15"/>
  <c r="K83" i="15"/>
  <c r="P82" i="15"/>
  <c r="O82" i="15"/>
  <c r="N82" i="15"/>
  <c r="M82" i="15"/>
  <c r="L82" i="15"/>
  <c r="K82" i="15"/>
  <c r="P81" i="15"/>
  <c r="O81" i="15"/>
  <c r="N81" i="15"/>
  <c r="M81" i="15"/>
  <c r="L81" i="15"/>
  <c r="K81" i="15"/>
  <c r="P80" i="15"/>
  <c r="O80" i="15"/>
  <c r="N80" i="15"/>
  <c r="M80" i="15"/>
  <c r="L80" i="15"/>
  <c r="K80" i="15"/>
  <c r="P79" i="15"/>
  <c r="O79" i="15"/>
  <c r="N79" i="15"/>
  <c r="M79" i="15"/>
  <c r="L79" i="15"/>
  <c r="K79" i="15"/>
  <c r="P78" i="15"/>
  <c r="O78" i="15"/>
  <c r="N78" i="15"/>
  <c r="M78" i="15"/>
  <c r="L78" i="15"/>
  <c r="K78" i="15"/>
  <c r="P77" i="15"/>
  <c r="O77" i="15"/>
  <c r="N77" i="15"/>
  <c r="M77" i="15"/>
  <c r="L77" i="15"/>
  <c r="K77" i="15"/>
  <c r="P76" i="15"/>
  <c r="O76" i="15"/>
  <c r="N76" i="15"/>
  <c r="M76" i="15"/>
  <c r="L76" i="15"/>
  <c r="K76" i="15"/>
  <c r="P75" i="15"/>
  <c r="O75" i="15"/>
  <c r="N75" i="15"/>
  <c r="M75" i="15"/>
  <c r="L75" i="15"/>
  <c r="K75" i="15"/>
  <c r="P74" i="15"/>
  <c r="O74" i="15"/>
  <c r="N74" i="15"/>
  <c r="M74" i="15"/>
  <c r="L74" i="15"/>
  <c r="K74" i="15"/>
  <c r="P73" i="15"/>
  <c r="O73" i="15"/>
  <c r="N73" i="15"/>
  <c r="M73" i="15"/>
  <c r="L73" i="15"/>
  <c r="K73" i="15"/>
  <c r="P72" i="15"/>
  <c r="O72" i="15"/>
  <c r="N72" i="15"/>
  <c r="M72" i="15"/>
  <c r="L72" i="15"/>
  <c r="K72" i="15"/>
  <c r="P71" i="15"/>
  <c r="O71" i="15"/>
  <c r="N71" i="15"/>
  <c r="M71" i="15"/>
  <c r="L71" i="15"/>
  <c r="K71" i="15"/>
  <c r="P70" i="15"/>
  <c r="O70" i="15"/>
  <c r="N70" i="15"/>
  <c r="M70" i="15"/>
  <c r="L70" i="15"/>
  <c r="K70" i="15"/>
  <c r="P69" i="15"/>
  <c r="O69" i="15"/>
  <c r="N69" i="15"/>
  <c r="M69" i="15"/>
  <c r="L69" i="15"/>
  <c r="K69" i="15"/>
  <c r="P68" i="15"/>
  <c r="O68" i="15"/>
  <c r="N68" i="15"/>
  <c r="M68" i="15"/>
  <c r="L68" i="15"/>
  <c r="K68" i="15"/>
  <c r="P67" i="15"/>
  <c r="O67" i="15"/>
  <c r="N67" i="15"/>
  <c r="M67" i="15"/>
  <c r="L67" i="15"/>
  <c r="K67" i="15"/>
  <c r="P66" i="15"/>
  <c r="O66" i="15"/>
  <c r="N66" i="15"/>
  <c r="M66" i="15"/>
  <c r="L66" i="15"/>
  <c r="K66" i="15"/>
  <c r="P65" i="15"/>
  <c r="O65" i="15"/>
  <c r="N65" i="15"/>
  <c r="M65" i="15"/>
  <c r="L65" i="15"/>
  <c r="K65" i="15"/>
  <c r="P64" i="15"/>
  <c r="O64" i="15"/>
  <c r="N64" i="15"/>
  <c r="M64" i="15"/>
  <c r="L64" i="15"/>
  <c r="K64" i="15"/>
  <c r="P63" i="15"/>
  <c r="O63" i="15"/>
  <c r="N63" i="15"/>
  <c r="M63" i="15"/>
  <c r="L63" i="15"/>
  <c r="K63" i="15"/>
  <c r="P62" i="15"/>
  <c r="O62" i="15"/>
  <c r="N62" i="15"/>
  <c r="M62" i="15"/>
  <c r="L62" i="15"/>
  <c r="K62" i="15"/>
  <c r="P61" i="15"/>
  <c r="O61" i="15"/>
  <c r="N61" i="15"/>
  <c r="M61" i="15"/>
  <c r="L61" i="15"/>
  <c r="K61" i="15"/>
  <c r="P60" i="15"/>
  <c r="O60" i="15"/>
  <c r="N60" i="15"/>
  <c r="M60" i="15"/>
  <c r="L60" i="15"/>
  <c r="K60" i="15"/>
  <c r="P59" i="15"/>
  <c r="O59" i="15"/>
  <c r="N59" i="15"/>
  <c r="M59" i="15"/>
  <c r="L59" i="15"/>
  <c r="K59" i="15"/>
  <c r="P58" i="15"/>
  <c r="O58" i="15"/>
  <c r="N58" i="15"/>
  <c r="M58" i="15"/>
  <c r="L58" i="15"/>
  <c r="K58" i="15"/>
  <c r="P57" i="15"/>
  <c r="O57" i="15"/>
  <c r="N57" i="15"/>
  <c r="M57" i="15"/>
  <c r="L57" i="15"/>
  <c r="K57" i="15"/>
  <c r="P56" i="15"/>
  <c r="O56" i="15"/>
  <c r="N56" i="15"/>
  <c r="M56" i="15"/>
  <c r="L56" i="15"/>
  <c r="K56" i="15"/>
  <c r="P55" i="15"/>
  <c r="O55" i="15"/>
  <c r="N55" i="15"/>
  <c r="M55" i="15"/>
  <c r="L55" i="15"/>
  <c r="K55" i="15"/>
  <c r="P54" i="15"/>
  <c r="O54" i="15"/>
  <c r="N54" i="15"/>
  <c r="M54" i="15"/>
  <c r="L54" i="15"/>
  <c r="K54" i="15"/>
  <c r="P53" i="15"/>
  <c r="O53" i="15"/>
  <c r="N53" i="15"/>
  <c r="M53" i="15"/>
  <c r="L53" i="15"/>
  <c r="K53" i="15"/>
  <c r="P52" i="15"/>
  <c r="O52" i="15"/>
  <c r="N52" i="15"/>
  <c r="M52" i="15"/>
  <c r="L52" i="15"/>
  <c r="K52" i="15"/>
  <c r="P51" i="15"/>
  <c r="O51" i="15"/>
  <c r="N51" i="15"/>
  <c r="M51" i="15"/>
  <c r="L51" i="15"/>
  <c r="K51" i="15"/>
  <c r="P50" i="15"/>
  <c r="O50" i="15"/>
  <c r="N50" i="15"/>
  <c r="M50" i="15"/>
  <c r="L50" i="15"/>
  <c r="K50" i="15"/>
  <c r="P49" i="15"/>
  <c r="O49" i="15"/>
  <c r="N49" i="15"/>
  <c r="M49" i="15"/>
  <c r="L49" i="15"/>
  <c r="K49" i="15"/>
  <c r="P48" i="15"/>
  <c r="O48" i="15"/>
  <c r="N48" i="15"/>
  <c r="M48" i="15"/>
  <c r="L48" i="15"/>
  <c r="K48" i="15"/>
  <c r="P47" i="15"/>
  <c r="O47" i="15"/>
  <c r="N47" i="15"/>
  <c r="M47" i="15"/>
  <c r="L47" i="15"/>
  <c r="K47" i="15"/>
  <c r="P46" i="15"/>
  <c r="O46" i="15"/>
  <c r="N46" i="15"/>
  <c r="M46" i="15"/>
  <c r="L46" i="15"/>
  <c r="K46" i="15"/>
  <c r="P45" i="15"/>
  <c r="O45" i="15"/>
  <c r="N45" i="15"/>
  <c r="M45" i="15"/>
  <c r="L45" i="15"/>
  <c r="K45" i="15"/>
  <c r="P44" i="15"/>
  <c r="O44" i="15"/>
  <c r="N44" i="15"/>
  <c r="M44" i="15"/>
  <c r="L44" i="15"/>
  <c r="K44" i="15"/>
  <c r="P43" i="15"/>
  <c r="O43" i="15"/>
  <c r="N43" i="15"/>
  <c r="M43" i="15"/>
  <c r="L43" i="15"/>
  <c r="K43" i="15"/>
  <c r="P42" i="15"/>
  <c r="O42" i="15"/>
  <c r="N42" i="15"/>
  <c r="M42" i="15"/>
  <c r="L42" i="15"/>
  <c r="K42" i="15"/>
  <c r="P41" i="15"/>
  <c r="O41" i="15"/>
  <c r="N41" i="15"/>
  <c r="M41" i="15"/>
  <c r="L41" i="15"/>
  <c r="K41" i="15"/>
  <c r="P40" i="15"/>
  <c r="O40" i="15"/>
  <c r="N40" i="15"/>
  <c r="M40" i="15"/>
  <c r="L40" i="15"/>
  <c r="K40" i="15"/>
  <c r="P39" i="15"/>
  <c r="O39" i="15"/>
  <c r="N39" i="15"/>
  <c r="M39" i="15"/>
  <c r="L39" i="15"/>
  <c r="K39" i="15"/>
  <c r="P38" i="15"/>
  <c r="O38" i="15"/>
  <c r="N38" i="15"/>
  <c r="M38" i="15"/>
  <c r="L38" i="15"/>
  <c r="K38" i="15"/>
  <c r="P37" i="15"/>
  <c r="O37" i="15"/>
  <c r="N37" i="15"/>
  <c r="M37" i="15"/>
  <c r="L37" i="15"/>
  <c r="K37" i="15"/>
  <c r="P36" i="15"/>
  <c r="O36" i="15"/>
  <c r="N36" i="15"/>
  <c r="M36" i="15"/>
  <c r="L36" i="15"/>
  <c r="K36" i="15"/>
  <c r="P35" i="15"/>
  <c r="O35" i="15"/>
  <c r="N35" i="15"/>
  <c r="M35" i="15"/>
  <c r="L35" i="15"/>
  <c r="K35" i="15"/>
  <c r="P34" i="15"/>
  <c r="O34" i="15"/>
  <c r="N34" i="15"/>
  <c r="M34" i="15"/>
  <c r="L34" i="15"/>
  <c r="K34" i="15"/>
  <c r="P33" i="15"/>
  <c r="O33" i="15"/>
  <c r="N33" i="15"/>
  <c r="M33" i="15"/>
  <c r="L33" i="15"/>
  <c r="K33" i="15"/>
  <c r="P32" i="15"/>
  <c r="O32" i="15"/>
  <c r="N32" i="15"/>
  <c r="M32" i="15"/>
  <c r="L32" i="15"/>
  <c r="K32" i="15"/>
  <c r="P31" i="15"/>
  <c r="O31" i="15"/>
  <c r="N31" i="15"/>
  <c r="M31" i="15"/>
  <c r="L31" i="15"/>
  <c r="K31" i="15"/>
  <c r="P30" i="15"/>
  <c r="O30" i="15"/>
  <c r="N30" i="15"/>
  <c r="M30" i="15"/>
  <c r="L30" i="15"/>
  <c r="K30" i="15"/>
  <c r="P29" i="15"/>
  <c r="O29" i="15"/>
  <c r="N29" i="15"/>
  <c r="M29" i="15"/>
  <c r="L29" i="15"/>
  <c r="K29" i="15"/>
  <c r="P28" i="15"/>
  <c r="O28" i="15"/>
  <c r="N28" i="15"/>
  <c r="M28" i="15"/>
  <c r="L28" i="15"/>
  <c r="K28" i="15"/>
  <c r="P27" i="15"/>
  <c r="O27" i="15"/>
  <c r="N27" i="15"/>
  <c r="M27" i="15"/>
  <c r="L27" i="15"/>
  <c r="K27" i="15"/>
  <c r="P26" i="15"/>
  <c r="O26" i="15"/>
  <c r="N26" i="15"/>
  <c r="M26" i="15"/>
  <c r="L26" i="15"/>
  <c r="K26" i="15"/>
  <c r="P25" i="15"/>
  <c r="O25" i="15"/>
  <c r="N25" i="15"/>
  <c r="M25" i="15"/>
  <c r="L25" i="15"/>
  <c r="K25" i="15"/>
  <c r="P24" i="15"/>
  <c r="O24" i="15"/>
  <c r="N24" i="15"/>
  <c r="M24" i="15"/>
  <c r="L24" i="15"/>
  <c r="K24" i="15"/>
  <c r="P23" i="15"/>
  <c r="O23" i="15"/>
  <c r="N23" i="15"/>
  <c r="M23" i="15"/>
  <c r="L23" i="15"/>
  <c r="K23" i="15"/>
  <c r="P22" i="15"/>
  <c r="O22" i="15"/>
  <c r="N22" i="15"/>
  <c r="M22" i="15"/>
  <c r="L22" i="15"/>
  <c r="K22" i="15"/>
  <c r="P21" i="15"/>
  <c r="O21" i="15"/>
  <c r="N21" i="15"/>
  <c r="M21" i="15"/>
  <c r="L21" i="15"/>
  <c r="K21" i="15"/>
  <c r="P20" i="15"/>
  <c r="O20" i="15"/>
  <c r="N20" i="15"/>
  <c r="M20" i="15"/>
  <c r="L20" i="15"/>
  <c r="K20" i="15"/>
  <c r="P19" i="15"/>
  <c r="O19" i="15"/>
  <c r="N19" i="15"/>
  <c r="M19" i="15"/>
  <c r="L19" i="15"/>
  <c r="K19" i="15"/>
  <c r="P18" i="15"/>
  <c r="O18" i="15"/>
  <c r="N18" i="15"/>
  <c r="M18" i="15"/>
  <c r="L18" i="15"/>
  <c r="K18" i="15"/>
  <c r="P17" i="15"/>
  <c r="O17" i="15"/>
  <c r="N17" i="15"/>
  <c r="M17" i="15"/>
  <c r="L17" i="15"/>
  <c r="K17" i="15"/>
  <c r="P16" i="15"/>
  <c r="O16" i="15"/>
  <c r="N16" i="15"/>
  <c r="M16" i="15"/>
  <c r="L16" i="15"/>
  <c r="K16" i="15"/>
  <c r="P15" i="15"/>
  <c r="O15" i="15"/>
  <c r="N15" i="15"/>
  <c r="M15" i="15"/>
  <c r="L15" i="15"/>
  <c r="K15" i="15"/>
  <c r="P14" i="15"/>
  <c r="O14" i="15"/>
  <c r="N14" i="15"/>
  <c r="M14" i="15"/>
  <c r="L14" i="15"/>
  <c r="K14" i="15"/>
  <c r="P13" i="15"/>
  <c r="O13" i="15"/>
  <c r="N13" i="15"/>
  <c r="M13" i="15"/>
  <c r="L13" i="15"/>
  <c r="K13" i="15"/>
  <c r="P12" i="15"/>
  <c r="O12" i="15"/>
  <c r="N12" i="15"/>
  <c r="M12" i="15"/>
  <c r="L12" i="15"/>
  <c r="K12" i="15"/>
  <c r="P11" i="15"/>
  <c r="O11" i="15"/>
  <c r="N11" i="15"/>
  <c r="M11" i="15"/>
  <c r="L11" i="15"/>
  <c r="K11" i="15"/>
  <c r="P10" i="15"/>
  <c r="O10" i="15"/>
  <c r="N10" i="15"/>
  <c r="M10" i="15"/>
  <c r="L10" i="15"/>
  <c r="K10" i="15"/>
  <c r="P9" i="15"/>
  <c r="O9" i="15"/>
  <c r="N9" i="15"/>
  <c r="M9" i="15"/>
  <c r="L9" i="15"/>
  <c r="K9" i="15"/>
  <c r="P8" i="15"/>
  <c r="O8" i="15"/>
  <c r="N8" i="15"/>
  <c r="M8" i="15"/>
  <c r="L8" i="15"/>
  <c r="K8" i="15"/>
  <c r="K9" i="14"/>
  <c r="L9" i="14"/>
  <c r="M9" i="14"/>
  <c r="N9" i="14"/>
  <c r="O9" i="14"/>
  <c r="P9" i="14"/>
  <c r="K10" i="14"/>
  <c r="L10" i="14"/>
  <c r="M10" i="14"/>
  <c r="N10" i="14"/>
  <c r="O10" i="14"/>
  <c r="P10" i="14"/>
  <c r="K11" i="14"/>
  <c r="L11" i="14"/>
  <c r="M11" i="14"/>
  <c r="N11" i="14"/>
  <c r="O11" i="14"/>
  <c r="P11" i="14"/>
  <c r="K12" i="14"/>
  <c r="L12" i="14"/>
  <c r="M12" i="14"/>
  <c r="N12" i="14"/>
  <c r="O12" i="14"/>
  <c r="P12" i="14"/>
  <c r="K13" i="14"/>
  <c r="L13" i="14"/>
  <c r="M13" i="14"/>
  <c r="N13" i="14"/>
  <c r="O13" i="14"/>
  <c r="P13" i="14"/>
  <c r="K14" i="14"/>
  <c r="L14" i="14"/>
  <c r="M14" i="14"/>
  <c r="N14" i="14"/>
  <c r="O14" i="14"/>
  <c r="P14" i="14"/>
  <c r="K15" i="14"/>
  <c r="L15" i="14"/>
  <c r="M15" i="14"/>
  <c r="N15" i="14"/>
  <c r="O15" i="14"/>
  <c r="P15" i="14"/>
  <c r="K16" i="14"/>
  <c r="L16" i="14"/>
  <c r="M16" i="14"/>
  <c r="N16" i="14"/>
  <c r="O16" i="14"/>
  <c r="P16" i="14"/>
  <c r="K17" i="14"/>
  <c r="L17" i="14"/>
  <c r="M17" i="14"/>
  <c r="N17" i="14"/>
  <c r="O17" i="14"/>
  <c r="P17" i="14"/>
  <c r="K18" i="14"/>
  <c r="L18" i="14"/>
  <c r="M18" i="14"/>
  <c r="N18" i="14"/>
  <c r="O18" i="14"/>
  <c r="P18" i="14"/>
  <c r="K19" i="14"/>
  <c r="L19" i="14"/>
  <c r="M19" i="14"/>
  <c r="N19" i="14"/>
  <c r="O19" i="14"/>
  <c r="P19" i="14"/>
  <c r="K20" i="14"/>
  <c r="L20" i="14"/>
  <c r="M20" i="14"/>
  <c r="N20" i="14"/>
  <c r="O20" i="14"/>
  <c r="P20" i="14"/>
  <c r="K21" i="14"/>
  <c r="L21" i="14"/>
  <c r="M21" i="14"/>
  <c r="N21" i="14"/>
  <c r="O21" i="14"/>
  <c r="P21" i="14"/>
  <c r="K22" i="14"/>
  <c r="L22" i="14"/>
  <c r="M22" i="14"/>
  <c r="N22" i="14"/>
  <c r="O22" i="14"/>
  <c r="P22" i="14"/>
  <c r="K23" i="14"/>
  <c r="L23" i="14"/>
  <c r="M23" i="14"/>
  <c r="N23" i="14"/>
  <c r="O23" i="14"/>
  <c r="P23" i="14"/>
  <c r="K24" i="14"/>
  <c r="L24" i="14"/>
  <c r="M24" i="14"/>
  <c r="N24" i="14"/>
  <c r="O24" i="14"/>
  <c r="P24" i="14"/>
  <c r="K25" i="14"/>
  <c r="L25" i="14"/>
  <c r="M25" i="14"/>
  <c r="N25" i="14"/>
  <c r="O25" i="14"/>
  <c r="P25" i="14"/>
  <c r="K26" i="14"/>
  <c r="L26" i="14"/>
  <c r="M26" i="14"/>
  <c r="N26" i="14"/>
  <c r="O26" i="14"/>
  <c r="P26" i="14"/>
  <c r="K27" i="14"/>
  <c r="L27" i="14"/>
  <c r="M27" i="14"/>
  <c r="N27" i="14"/>
  <c r="O27" i="14"/>
  <c r="P27" i="14"/>
  <c r="K28" i="14"/>
  <c r="L28" i="14"/>
  <c r="M28" i="14"/>
  <c r="N28" i="14"/>
  <c r="O28" i="14"/>
  <c r="P28" i="14"/>
  <c r="K29" i="14"/>
  <c r="L29" i="14"/>
  <c r="M29" i="14"/>
  <c r="N29" i="14"/>
  <c r="O29" i="14"/>
  <c r="P29" i="14"/>
  <c r="K30" i="14"/>
  <c r="L30" i="14"/>
  <c r="M30" i="14"/>
  <c r="N30" i="14"/>
  <c r="O30" i="14"/>
  <c r="P30" i="14"/>
  <c r="K31" i="14"/>
  <c r="L31" i="14"/>
  <c r="M31" i="14"/>
  <c r="N31" i="14"/>
  <c r="O31" i="14"/>
  <c r="P31" i="14"/>
  <c r="K32" i="14"/>
  <c r="L32" i="14"/>
  <c r="M32" i="14"/>
  <c r="N32" i="14"/>
  <c r="O32" i="14"/>
  <c r="P32" i="14"/>
  <c r="K33" i="14"/>
  <c r="L33" i="14"/>
  <c r="M33" i="14"/>
  <c r="N33" i="14"/>
  <c r="O33" i="14"/>
  <c r="P33" i="14"/>
  <c r="K34" i="14"/>
  <c r="L34" i="14"/>
  <c r="M34" i="14"/>
  <c r="N34" i="14"/>
  <c r="O34" i="14"/>
  <c r="P34" i="14"/>
  <c r="K35" i="14"/>
  <c r="L35" i="14"/>
  <c r="M35" i="14"/>
  <c r="N35" i="14"/>
  <c r="O35" i="14"/>
  <c r="P35" i="14"/>
  <c r="K36" i="14"/>
  <c r="L36" i="14"/>
  <c r="M36" i="14"/>
  <c r="N36" i="14"/>
  <c r="O36" i="14"/>
  <c r="P36" i="14"/>
  <c r="K37" i="14"/>
  <c r="L37" i="14"/>
  <c r="M37" i="14"/>
  <c r="N37" i="14"/>
  <c r="O37" i="14"/>
  <c r="P37" i="14"/>
  <c r="K38" i="14"/>
  <c r="L38" i="14"/>
  <c r="M38" i="14"/>
  <c r="N38" i="14"/>
  <c r="O38" i="14"/>
  <c r="P38" i="14"/>
  <c r="K39" i="14"/>
  <c r="L39" i="14"/>
  <c r="M39" i="14"/>
  <c r="N39" i="14"/>
  <c r="O39" i="14"/>
  <c r="P39" i="14"/>
  <c r="K40" i="14"/>
  <c r="L40" i="14"/>
  <c r="M40" i="14"/>
  <c r="N40" i="14"/>
  <c r="O40" i="14"/>
  <c r="P40" i="14"/>
  <c r="K41" i="14"/>
  <c r="L41" i="14"/>
  <c r="M41" i="14"/>
  <c r="N41" i="14"/>
  <c r="O41" i="14"/>
  <c r="P41" i="14"/>
  <c r="K42" i="14"/>
  <c r="L42" i="14"/>
  <c r="M42" i="14"/>
  <c r="N42" i="14"/>
  <c r="O42" i="14"/>
  <c r="P42" i="14"/>
  <c r="K43" i="14"/>
  <c r="L43" i="14"/>
  <c r="M43" i="14"/>
  <c r="N43" i="14"/>
  <c r="O43" i="14"/>
  <c r="P43" i="14"/>
  <c r="K44" i="14"/>
  <c r="L44" i="14"/>
  <c r="M44" i="14"/>
  <c r="N44" i="14"/>
  <c r="O44" i="14"/>
  <c r="P44" i="14"/>
  <c r="K45" i="14"/>
  <c r="L45" i="14"/>
  <c r="M45" i="14"/>
  <c r="N45" i="14"/>
  <c r="O45" i="14"/>
  <c r="P45" i="14"/>
  <c r="K46" i="14"/>
  <c r="L46" i="14"/>
  <c r="M46" i="14"/>
  <c r="N46" i="14"/>
  <c r="O46" i="14"/>
  <c r="P46" i="14"/>
  <c r="K47" i="14"/>
  <c r="L47" i="14"/>
  <c r="M47" i="14"/>
  <c r="N47" i="14"/>
  <c r="O47" i="14"/>
  <c r="P47" i="14"/>
  <c r="K48" i="14"/>
  <c r="L48" i="14"/>
  <c r="M48" i="14"/>
  <c r="N48" i="14"/>
  <c r="O48" i="14"/>
  <c r="P48" i="14"/>
  <c r="K49" i="14"/>
  <c r="L49" i="14"/>
  <c r="M49" i="14"/>
  <c r="N49" i="14"/>
  <c r="O49" i="14"/>
  <c r="P49" i="14"/>
  <c r="K50" i="14"/>
  <c r="L50" i="14"/>
  <c r="M50" i="14"/>
  <c r="N50" i="14"/>
  <c r="O50" i="14"/>
  <c r="P50" i="14"/>
  <c r="K51" i="14"/>
  <c r="L51" i="14"/>
  <c r="M51" i="14"/>
  <c r="N51" i="14"/>
  <c r="O51" i="14"/>
  <c r="P51" i="14"/>
  <c r="K52" i="14"/>
  <c r="L52" i="14"/>
  <c r="M52" i="14"/>
  <c r="N52" i="14"/>
  <c r="O52" i="14"/>
  <c r="P52" i="14"/>
  <c r="K53" i="14"/>
  <c r="L53" i="14"/>
  <c r="M53" i="14"/>
  <c r="N53" i="14"/>
  <c r="O53" i="14"/>
  <c r="P53" i="14"/>
  <c r="K54" i="14"/>
  <c r="L54" i="14"/>
  <c r="M54" i="14"/>
  <c r="N54" i="14"/>
  <c r="O54" i="14"/>
  <c r="P54" i="14"/>
  <c r="K55" i="14"/>
  <c r="L55" i="14"/>
  <c r="M55" i="14"/>
  <c r="N55" i="14"/>
  <c r="O55" i="14"/>
  <c r="P55" i="14"/>
  <c r="K56" i="14"/>
  <c r="L56" i="14"/>
  <c r="M56" i="14"/>
  <c r="N56" i="14"/>
  <c r="O56" i="14"/>
  <c r="P56" i="14"/>
  <c r="K57" i="14"/>
  <c r="L57" i="14"/>
  <c r="M57" i="14"/>
  <c r="N57" i="14"/>
  <c r="O57" i="14"/>
  <c r="P57" i="14"/>
  <c r="K58" i="14"/>
  <c r="L58" i="14"/>
  <c r="M58" i="14"/>
  <c r="N58" i="14"/>
  <c r="O58" i="14"/>
  <c r="P58" i="14"/>
  <c r="K59" i="14"/>
  <c r="L59" i="14"/>
  <c r="M59" i="14"/>
  <c r="N59" i="14"/>
  <c r="O59" i="14"/>
  <c r="P59" i="14"/>
  <c r="K60" i="14"/>
  <c r="L60" i="14"/>
  <c r="M60" i="14"/>
  <c r="N60" i="14"/>
  <c r="O60" i="14"/>
  <c r="P60" i="14"/>
  <c r="K61" i="14"/>
  <c r="L61" i="14"/>
  <c r="M61" i="14"/>
  <c r="N61" i="14"/>
  <c r="O61" i="14"/>
  <c r="P61" i="14"/>
  <c r="K62" i="14"/>
  <c r="L62" i="14"/>
  <c r="M62" i="14"/>
  <c r="N62" i="14"/>
  <c r="O62" i="14"/>
  <c r="P62" i="14"/>
  <c r="K63" i="14"/>
  <c r="L63" i="14"/>
  <c r="M63" i="14"/>
  <c r="N63" i="14"/>
  <c r="O63" i="14"/>
  <c r="P63" i="14"/>
  <c r="K64" i="14"/>
  <c r="L64" i="14"/>
  <c r="M64" i="14"/>
  <c r="N64" i="14"/>
  <c r="O64" i="14"/>
  <c r="P64" i="14"/>
  <c r="K65" i="14"/>
  <c r="L65" i="14"/>
  <c r="M65" i="14"/>
  <c r="N65" i="14"/>
  <c r="O65" i="14"/>
  <c r="P65" i="14"/>
  <c r="K66" i="14"/>
  <c r="L66" i="14"/>
  <c r="M66" i="14"/>
  <c r="N66" i="14"/>
  <c r="O66" i="14"/>
  <c r="P66" i="14"/>
  <c r="K67" i="14"/>
  <c r="L67" i="14"/>
  <c r="M67" i="14"/>
  <c r="N67" i="14"/>
  <c r="O67" i="14"/>
  <c r="P67" i="14"/>
  <c r="K68" i="14"/>
  <c r="L68" i="14"/>
  <c r="M68" i="14"/>
  <c r="N68" i="14"/>
  <c r="O68" i="14"/>
  <c r="P68" i="14"/>
  <c r="K69" i="14"/>
  <c r="L69" i="14"/>
  <c r="M69" i="14"/>
  <c r="N69" i="14"/>
  <c r="O69" i="14"/>
  <c r="P69" i="14"/>
  <c r="K70" i="14"/>
  <c r="L70" i="14"/>
  <c r="M70" i="14"/>
  <c r="N70" i="14"/>
  <c r="O70" i="14"/>
  <c r="P70" i="14"/>
  <c r="K71" i="14"/>
  <c r="L71" i="14"/>
  <c r="M71" i="14"/>
  <c r="N71" i="14"/>
  <c r="O71" i="14"/>
  <c r="P71" i="14"/>
  <c r="K72" i="14"/>
  <c r="L72" i="14"/>
  <c r="M72" i="14"/>
  <c r="N72" i="14"/>
  <c r="O72" i="14"/>
  <c r="P72" i="14"/>
  <c r="K73" i="14"/>
  <c r="L73" i="14"/>
  <c r="M73" i="14"/>
  <c r="N73" i="14"/>
  <c r="O73" i="14"/>
  <c r="P73" i="14"/>
  <c r="K74" i="14"/>
  <c r="L74" i="14"/>
  <c r="M74" i="14"/>
  <c r="N74" i="14"/>
  <c r="O74" i="14"/>
  <c r="P74" i="14"/>
  <c r="K75" i="14"/>
  <c r="L75" i="14"/>
  <c r="M75" i="14"/>
  <c r="N75" i="14"/>
  <c r="O75" i="14"/>
  <c r="P75" i="14"/>
  <c r="K76" i="14"/>
  <c r="L76" i="14"/>
  <c r="M76" i="14"/>
  <c r="N76" i="14"/>
  <c r="O76" i="14"/>
  <c r="P76" i="14"/>
  <c r="K77" i="14"/>
  <c r="L77" i="14"/>
  <c r="M77" i="14"/>
  <c r="N77" i="14"/>
  <c r="O77" i="14"/>
  <c r="P77" i="14"/>
  <c r="K78" i="14"/>
  <c r="L78" i="14"/>
  <c r="M78" i="14"/>
  <c r="N78" i="14"/>
  <c r="O78" i="14"/>
  <c r="P78" i="14"/>
  <c r="K79" i="14"/>
  <c r="L79" i="14"/>
  <c r="M79" i="14"/>
  <c r="N79" i="14"/>
  <c r="O79" i="14"/>
  <c r="P79" i="14"/>
  <c r="K80" i="14"/>
  <c r="L80" i="14"/>
  <c r="M80" i="14"/>
  <c r="N80" i="14"/>
  <c r="O80" i="14"/>
  <c r="P80" i="14"/>
  <c r="K81" i="14"/>
  <c r="L81" i="14"/>
  <c r="M81" i="14"/>
  <c r="N81" i="14"/>
  <c r="O81" i="14"/>
  <c r="P81" i="14"/>
  <c r="K82" i="14"/>
  <c r="L82" i="14"/>
  <c r="M82" i="14"/>
  <c r="N82" i="14"/>
  <c r="O82" i="14"/>
  <c r="P82" i="14"/>
  <c r="K83" i="14"/>
  <c r="L83" i="14"/>
  <c r="M83" i="14"/>
  <c r="N83" i="14"/>
  <c r="O83" i="14"/>
  <c r="P83" i="14"/>
  <c r="K84" i="14"/>
  <c r="L84" i="14"/>
  <c r="M84" i="14"/>
  <c r="N84" i="14"/>
  <c r="O84" i="14"/>
  <c r="P84" i="14"/>
  <c r="K85" i="14"/>
  <c r="L85" i="14"/>
  <c r="M85" i="14"/>
  <c r="N85" i="14"/>
  <c r="O85" i="14"/>
  <c r="P85" i="14"/>
  <c r="K86" i="14"/>
  <c r="L86" i="14"/>
  <c r="M86" i="14"/>
  <c r="N86" i="14"/>
  <c r="O86" i="14"/>
  <c r="P86" i="14"/>
  <c r="K87" i="14"/>
  <c r="L87" i="14"/>
  <c r="M87" i="14"/>
  <c r="N87" i="14"/>
  <c r="O87" i="14"/>
  <c r="P87" i="14"/>
  <c r="K88" i="14"/>
  <c r="L88" i="14"/>
  <c r="M88" i="14"/>
  <c r="N88" i="14"/>
  <c r="O88" i="14"/>
  <c r="P88" i="14"/>
  <c r="K89" i="14"/>
  <c r="L89" i="14"/>
  <c r="M89" i="14"/>
  <c r="N89" i="14"/>
  <c r="O89" i="14"/>
  <c r="P89" i="14"/>
  <c r="K90" i="14"/>
  <c r="L90" i="14"/>
  <c r="M90" i="14"/>
  <c r="N90" i="14"/>
  <c r="O90" i="14"/>
  <c r="P90" i="14"/>
  <c r="K91" i="14"/>
  <c r="L91" i="14"/>
  <c r="M91" i="14"/>
  <c r="N91" i="14"/>
  <c r="O91" i="14"/>
  <c r="P91" i="14"/>
  <c r="K92" i="14"/>
  <c r="L92" i="14"/>
  <c r="M92" i="14"/>
  <c r="N92" i="14"/>
  <c r="O92" i="14"/>
  <c r="P92" i="14"/>
  <c r="K93" i="14"/>
  <c r="L93" i="14"/>
  <c r="M93" i="14"/>
  <c r="N93" i="14"/>
  <c r="O93" i="14"/>
  <c r="P93" i="14"/>
  <c r="K94" i="14"/>
  <c r="L94" i="14"/>
  <c r="M94" i="14"/>
  <c r="N94" i="14"/>
  <c r="O94" i="14"/>
  <c r="P94" i="14"/>
  <c r="K95" i="14"/>
  <c r="L95" i="14"/>
  <c r="M95" i="14"/>
  <c r="N95" i="14"/>
  <c r="O95" i="14"/>
  <c r="P95" i="14"/>
  <c r="K96" i="14"/>
  <c r="L96" i="14"/>
  <c r="M96" i="14"/>
  <c r="N96" i="14"/>
  <c r="O96" i="14"/>
  <c r="P96" i="14"/>
  <c r="K97" i="14"/>
  <c r="L97" i="14"/>
  <c r="M97" i="14"/>
  <c r="N97" i="14"/>
  <c r="O97" i="14"/>
  <c r="P97" i="14"/>
  <c r="K98" i="14"/>
  <c r="L98" i="14"/>
  <c r="M98" i="14"/>
  <c r="N98" i="14"/>
  <c r="O98" i="14"/>
  <c r="P98" i="14"/>
  <c r="K99" i="14"/>
  <c r="L99" i="14"/>
  <c r="M99" i="14"/>
  <c r="N99" i="14"/>
  <c r="O99" i="14"/>
  <c r="P99" i="14"/>
  <c r="K100" i="14"/>
  <c r="L100" i="14"/>
  <c r="M100" i="14"/>
  <c r="N100" i="14"/>
  <c r="O100" i="14"/>
  <c r="P100" i="14"/>
  <c r="K101" i="14"/>
  <c r="L101" i="14"/>
  <c r="M101" i="14"/>
  <c r="N101" i="14"/>
  <c r="O101" i="14"/>
  <c r="P101" i="14"/>
  <c r="K102" i="14"/>
  <c r="L102" i="14"/>
  <c r="M102" i="14"/>
  <c r="N102" i="14"/>
  <c r="O102" i="14"/>
  <c r="P102" i="14"/>
  <c r="K103" i="14"/>
  <c r="L103" i="14"/>
  <c r="M103" i="14"/>
  <c r="N103" i="14"/>
  <c r="O103" i="14"/>
  <c r="P103" i="14"/>
  <c r="K104" i="14"/>
  <c r="L104" i="14"/>
  <c r="M104" i="14"/>
  <c r="N104" i="14"/>
  <c r="O104" i="14"/>
  <c r="P104" i="14"/>
  <c r="K105" i="14"/>
  <c r="L105" i="14"/>
  <c r="M105" i="14"/>
  <c r="N105" i="14"/>
  <c r="O105" i="14"/>
  <c r="P105" i="14"/>
  <c r="K106" i="14"/>
  <c r="L106" i="14"/>
  <c r="M106" i="14"/>
  <c r="N106" i="14"/>
  <c r="O106" i="14"/>
  <c r="P106" i="14"/>
  <c r="K107" i="14"/>
  <c r="L107" i="14"/>
  <c r="M107" i="14"/>
  <c r="N107" i="14"/>
  <c r="O107" i="14"/>
  <c r="P107" i="14"/>
  <c r="K108" i="14"/>
  <c r="L108" i="14"/>
  <c r="M108" i="14"/>
  <c r="N108" i="14"/>
  <c r="O108" i="14"/>
  <c r="P108" i="14"/>
  <c r="K109" i="14"/>
  <c r="L109" i="14"/>
  <c r="M109" i="14"/>
  <c r="N109" i="14"/>
  <c r="O109" i="14"/>
  <c r="P109" i="14"/>
  <c r="K110" i="14"/>
  <c r="L110" i="14"/>
  <c r="M110" i="14"/>
  <c r="N110" i="14"/>
  <c r="O110" i="14"/>
  <c r="P110" i="14"/>
  <c r="K111" i="14"/>
  <c r="L111" i="14"/>
  <c r="M111" i="14"/>
  <c r="N111" i="14"/>
  <c r="O111" i="14"/>
  <c r="P111" i="14"/>
  <c r="K112" i="14"/>
  <c r="L112" i="14"/>
  <c r="M112" i="14"/>
  <c r="N112" i="14"/>
  <c r="O112" i="14"/>
  <c r="P112" i="14"/>
  <c r="K113" i="14"/>
  <c r="L113" i="14"/>
  <c r="M113" i="14"/>
  <c r="N113" i="14"/>
  <c r="O113" i="14"/>
  <c r="P113" i="14"/>
  <c r="K114" i="14"/>
  <c r="L114" i="14"/>
  <c r="M114" i="14"/>
  <c r="N114" i="14"/>
  <c r="O114" i="14"/>
  <c r="P114" i="14"/>
  <c r="K115" i="14"/>
  <c r="L115" i="14"/>
  <c r="M115" i="14"/>
  <c r="N115" i="14"/>
  <c r="O115" i="14"/>
  <c r="P115" i="14"/>
  <c r="K116" i="14"/>
  <c r="L116" i="14"/>
  <c r="M116" i="14"/>
  <c r="N116" i="14"/>
  <c r="O116" i="14"/>
  <c r="P116" i="14"/>
  <c r="K117" i="14"/>
  <c r="L117" i="14"/>
  <c r="M117" i="14"/>
  <c r="N117" i="14"/>
  <c r="O117" i="14"/>
  <c r="P117" i="14"/>
  <c r="K118" i="14"/>
  <c r="L118" i="14"/>
  <c r="M118" i="14"/>
  <c r="N118" i="14"/>
  <c r="O118" i="14"/>
  <c r="P118" i="14"/>
  <c r="K119" i="14"/>
  <c r="L119" i="14"/>
  <c r="M119" i="14"/>
  <c r="N119" i="14"/>
  <c r="O119" i="14"/>
  <c r="P119" i="14"/>
  <c r="K120" i="14"/>
  <c r="L120" i="14"/>
  <c r="M120" i="14"/>
  <c r="N120" i="14"/>
  <c r="O120" i="14"/>
  <c r="P120" i="14"/>
  <c r="K121" i="14"/>
  <c r="L121" i="14"/>
  <c r="M121" i="14"/>
  <c r="N121" i="14"/>
  <c r="O121" i="14"/>
  <c r="P121" i="14"/>
  <c r="K122" i="14"/>
  <c r="L122" i="14"/>
  <c r="M122" i="14"/>
  <c r="N122" i="14"/>
  <c r="O122" i="14"/>
  <c r="P122" i="14"/>
  <c r="K123" i="14"/>
  <c r="L123" i="14"/>
  <c r="M123" i="14"/>
  <c r="N123" i="14"/>
  <c r="O123" i="14"/>
  <c r="P123" i="14"/>
  <c r="K124" i="14"/>
  <c r="L124" i="14"/>
  <c r="M124" i="14"/>
  <c r="N124" i="14"/>
  <c r="O124" i="14"/>
  <c r="P124" i="14"/>
  <c r="K125" i="14"/>
  <c r="L125" i="14"/>
  <c r="M125" i="14"/>
  <c r="N125" i="14"/>
  <c r="O125" i="14"/>
  <c r="P125" i="14"/>
  <c r="K126" i="14"/>
  <c r="L126" i="14"/>
  <c r="M126" i="14"/>
  <c r="N126" i="14"/>
  <c r="O126" i="14"/>
  <c r="P126" i="14"/>
  <c r="K127" i="14"/>
  <c r="L127" i="14"/>
  <c r="M127" i="14"/>
  <c r="N127" i="14"/>
  <c r="O127" i="14"/>
  <c r="P127" i="14"/>
  <c r="K128" i="14"/>
  <c r="L128" i="14"/>
  <c r="M128" i="14"/>
  <c r="N128" i="14"/>
  <c r="O128" i="14"/>
  <c r="P128" i="14"/>
  <c r="K129" i="14"/>
  <c r="L129" i="14"/>
  <c r="M129" i="14"/>
  <c r="N129" i="14"/>
  <c r="O129" i="14"/>
  <c r="P129" i="14"/>
  <c r="K130" i="14"/>
  <c r="L130" i="14"/>
  <c r="M130" i="14"/>
  <c r="N130" i="14"/>
  <c r="O130" i="14"/>
  <c r="P130" i="14"/>
  <c r="K131" i="14"/>
  <c r="L131" i="14"/>
  <c r="M131" i="14"/>
  <c r="N131" i="14"/>
  <c r="O131" i="14"/>
  <c r="P131" i="14"/>
  <c r="K132" i="14"/>
  <c r="L132" i="14"/>
  <c r="M132" i="14"/>
  <c r="N132" i="14"/>
  <c r="O132" i="14"/>
  <c r="P132" i="14"/>
  <c r="K133" i="14"/>
  <c r="L133" i="14"/>
  <c r="M133" i="14"/>
  <c r="N133" i="14"/>
  <c r="O133" i="14"/>
  <c r="P133" i="14"/>
  <c r="K134" i="14"/>
  <c r="L134" i="14"/>
  <c r="M134" i="14"/>
  <c r="N134" i="14"/>
  <c r="O134" i="14"/>
  <c r="P134" i="14"/>
  <c r="K135" i="14"/>
  <c r="L135" i="14"/>
  <c r="M135" i="14"/>
  <c r="N135" i="14"/>
  <c r="O135" i="14"/>
  <c r="P135" i="14"/>
  <c r="K136" i="14"/>
  <c r="L136" i="14"/>
  <c r="M136" i="14"/>
  <c r="N136" i="14"/>
  <c r="O136" i="14"/>
  <c r="P136" i="14"/>
  <c r="K137" i="14"/>
  <c r="L137" i="14"/>
  <c r="M137" i="14"/>
  <c r="N137" i="14"/>
  <c r="O137" i="14"/>
  <c r="P137" i="14"/>
  <c r="K138" i="14"/>
  <c r="L138" i="14"/>
  <c r="M138" i="14"/>
  <c r="N138" i="14"/>
  <c r="O138" i="14"/>
  <c r="P138" i="14"/>
  <c r="K139" i="14"/>
  <c r="L139" i="14"/>
  <c r="M139" i="14"/>
  <c r="N139" i="14"/>
  <c r="O139" i="14"/>
  <c r="P139" i="14"/>
  <c r="K140" i="14"/>
  <c r="L140" i="14"/>
  <c r="M140" i="14"/>
  <c r="N140" i="14"/>
  <c r="O140" i="14"/>
  <c r="P140" i="14"/>
  <c r="K141" i="14"/>
  <c r="L141" i="14"/>
  <c r="M141" i="14"/>
  <c r="N141" i="14"/>
  <c r="O141" i="14"/>
  <c r="P141" i="14"/>
  <c r="K142" i="14"/>
  <c r="L142" i="14"/>
  <c r="M142" i="14"/>
  <c r="N142" i="14"/>
  <c r="O142" i="14"/>
  <c r="P142" i="14"/>
  <c r="K143" i="14"/>
  <c r="L143" i="14"/>
  <c r="M143" i="14"/>
  <c r="N143" i="14"/>
  <c r="O143" i="14"/>
  <c r="P143" i="14"/>
  <c r="K144" i="14"/>
  <c r="L144" i="14"/>
  <c r="M144" i="14"/>
  <c r="N144" i="14"/>
  <c r="O144" i="14"/>
  <c r="P144" i="14"/>
  <c r="K145" i="14"/>
  <c r="L145" i="14"/>
  <c r="M145" i="14"/>
  <c r="N145" i="14"/>
  <c r="O145" i="14"/>
  <c r="P145" i="14"/>
  <c r="K146" i="14"/>
  <c r="L146" i="14"/>
  <c r="M146" i="14"/>
  <c r="N146" i="14"/>
  <c r="O146" i="14"/>
  <c r="P146" i="14"/>
  <c r="K147" i="14"/>
  <c r="L147" i="14"/>
  <c r="M147" i="14"/>
  <c r="N147" i="14"/>
  <c r="O147" i="14"/>
  <c r="P147" i="14"/>
  <c r="K148" i="14"/>
  <c r="L148" i="14"/>
  <c r="M148" i="14"/>
  <c r="N148" i="14"/>
  <c r="O148" i="14"/>
  <c r="P148" i="14"/>
  <c r="K149" i="14"/>
  <c r="L149" i="14"/>
  <c r="M149" i="14"/>
  <c r="N149" i="14"/>
  <c r="O149" i="14"/>
  <c r="P149" i="14"/>
  <c r="K150" i="14"/>
  <c r="L150" i="14"/>
  <c r="M150" i="14"/>
  <c r="N150" i="14"/>
  <c r="O150" i="14"/>
  <c r="P150" i="14"/>
  <c r="K151" i="14"/>
  <c r="L151" i="14"/>
  <c r="M151" i="14"/>
  <c r="N151" i="14"/>
  <c r="O151" i="14"/>
  <c r="P151" i="14"/>
  <c r="K152" i="14"/>
  <c r="L152" i="14"/>
  <c r="M152" i="14"/>
  <c r="N152" i="14"/>
  <c r="O152" i="14"/>
  <c r="P152" i="14"/>
  <c r="K153" i="14"/>
  <c r="L153" i="14"/>
  <c r="M153" i="14"/>
  <c r="N153" i="14"/>
  <c r="O153" i="14"/>
  <c r="P153" i="14"/>
  <c r="K154" i="14"/>
  <c r="L154" i="14"/>
  <c r="M154" i="14"/>
  <c r="N154" i="14"/>
  <c r="O154" i="14"/>
  <c r="P154" i="14"/>
  <c r="K155" i="14"/>
  <c r="L155" i="14"/>
  <c r="M155" i="14"/>
  <c r="N155" i="14"/>
  <c r="O155" i="14"/>
  <c r="P155" i="14"/>
  <c r="K156" i="14"/>
  <c r="L156" i="14"/>
  <c r="M156" i="14"/>
  <c r="N156" i="14"/>
  <c r="O156" i="14"/>
  <c r="P156" i="14"/>
  <c r="K157" i="14"/>
  <c r="L157" i="14"/>
  <c r="M157" i="14"/>
  <c r="N157" i="14"/>
  <c r="O157" i="14"/>
  <c r="P157" i="14"/>
  <c r="K158" i="14"/>
  <c r="L158" i="14"/>
  <c r="M158" i="14"/>
  <c r="N158" i="14"/>
  <c r="O158" i="14"/>
  <c r="P158" i="14"/>
  <c r="K159" i="14"/>
  <c r="L159" i="14"/>
  <c r="M159" i="14"/>
  <c r="N159" i="14"/>
  <c r="O159" i="14"/>
  <c r="P159" i="14"/>
  <c r="K160" i="14"/>
  <c r="L160" i="14"/>
  <c r="M160" i="14"/>
  <c r="N160" i="14"/>
  <c r="O160" i="14"/>
  <c r="P160" i="14"/>
  <c r="K161" i="14"/>
  <c r="L161" i="14"/>
  <c r="M161" i="14"/>
  <c r="N161" i="14"/>
  <c r="O161" i="14"/>
  <c r="P161" i="14"/>
  <c r="K162" i="14"/>
  <c r="L162" i="14"/>
  <c r="M162" i="14"/>
  <c r="N162" i="14"/>
  <c r="O162" i="14"/>
  <c r="P162" i="14"/>
  <c r="K163" i="14"/>
  <c r="L163" i="14"/>
  <c r="M163" i="14"/>
  <c r="N163" i="14"/>
  <c r="O163" i="14"/>
  <c r="P163" i="14"/>
  <c r="K164" i="14"/>
  <c r="L164" i="14"/>
  <c r="M164" i="14"/>
  <c r="N164" i="14"/>
  <c r="O164" i="14"/>
  <c r="P164" i="14"/>
  <c r="K165" i="14"/>
  <c r="L165" i="14"/>
  <c r="M165" i="14"/>
  <c r="N165" i="14"/>
  <c r="O165" i="14"/>
  <c r="P165" i="14"/>
  <c r="K166" i="14"/>
  <c r="L166" i="14"/>
  <c r="M166" i="14"/>
  <c r="N166" i="14"/>
  <c r="O166" i="14"/>
  <c r="P166" i="14"/>
  <c r="K167" i="14"/>
  <c r="L167" i="14"/>
  <c r="M167" i="14"/>
  <c r="N167" i="14"/>
  <c r="O167" i="14"/>
  <c r="P167" i="14"/>
  <c r="K168" i="14"/>
  <c r="L168" i="14"/>
  <c r="M168" i="14"/>
  <c r="N168" i="14"/>
  <c r="O168" i="14"/>
  <c r="P168" i="14"/>
  <c r="K169" i="14"/>
  <c r="L169" i="14"/>
  <c r="M169" i="14"/>
  <c r="N169" i="14"/>
  <c r="O169" i="14"/>
  <c r="P169" i="14"/>
  <c r="K170" i="14"/>
  <c r="L170" i="14"/>
  <c r="M170" i="14"/>
  <c r="N170" i="14"/>
  <c r="O170" i="14"/>
  <c r="P170" i="14"/>
  <c r="K171" i="14"/>
  <c r="L171" i="14"/>
  <c r="M171" i="14"/>
  <c r="N171" i="14"/>
  <c r="O171" i="14"/>
  <c r="P171" i="14"/>
  <c r="K172" i="14"/>
  <c r="L172" i="14"/>
  <c r="M172" i="14"/>
  <c r="N172" i="14"/>
  <c r="O172" i="14"/>
  <c r="P172" i="14"/>
  <c r="K173" i="14"/>
  <c r="L173" i="14"/>
  <c r="M173" i="14"/>
  <c r="N173" i="14"/>
  <c r="O173" i="14"/>
  <c r="P173" i="14"/>
  <c r="K174" i="14"/>
  <c r="L174" i="14"/>
  <c r="M174" i="14"/>
  <c r="N174" i="14"/>
  <c r="O174" i="14"/>
  <c r="P174" i="14"/>
  <c r="K175" i="14"/>
  <c r="L175" i="14"/>
  <c r="M175" i="14"/>
  <c r="N175" i="14"/>
  <c r="O175" i="14"/>
  <c r="P175" i="14"/>
  <c r="K176" i="14"/>
  <c r="L176" i="14"/>
  <c r="M176" i="14"/>
  <c r="N176" i="14"/>
  <c r="O176" i="14"/>
  <c r="P176" i="14"/>
  <c r="K177" i="14"/>
  <c r="L177" i="14"/>
  <c r="M177" i="14"/>
  <c r="N177" i="14"/>
  <c r="O177" i="14"/>
  <c r="P177" i="14"/>
  <c r="K178" i="14"/>
  <c r="L178" i="14"/>
  <c r="M178" i="14"/>
  <c r="N178" i="14"/>
  <c r="O178" i="14"/>
  <c r="P178" i="14"/>
  <c r="K179" i="14"/>
  <c r="L179" i="14"/>
  <c r="M179" i="14"/>
  <c r="N179" i="14"/>
  <c r="O179" i="14"/>
  <c r="P179" i="14"/>
  <c r="K180" i="14"/>
  <c r="L180" i="14"/>
  <c r="M180" i="14"/>
  <c r="N180" i="14"/>
  <c r="O180" i="14"/>
  <c r="P180" i="14"/>
  <c r="K181" i="14"/>
  <c r="L181" i="14"/>
  <c r="M181" i="14"/>
  <c r="N181" i="14"/>
  <c r="O181" i="14"/>
  <c r="P181" i="14"/>
  <c r="K182" i="14"/>
  <c r="L182" i="14"/>
  <c r="M182" i="14"/>
  <c r="N182" i="14"/>
  <c r="O182" i="14"/>
  <c r="P182" i="14"/>
  <c r="K183" i="14"/>
  <c r="L183" i="14"/>
  <c r="M183" i="14"/>
  <c r="N183" i="14"/>
  <c r="O183" i="14"/>
  <c r="P183" i="14"/>
  <c r="K184" i="14"/>
  <c r="L184" i="14"/>
  <c r="M184" i="14"/>
  <c r="N184" i="14"/>
  <c r="O184" i="14"/>
  <c r="P184" i="14"/>
  <c r="K185" i="14"/>
  <c r="L185" i="14"/>
  <c r="M185" i="14"/>
  <c r="N185" i="14"/>
  <c r="O185" i="14"/>
  <c r="P185" i="14"/>
  <c r="K186" i="14"/>
  <c r="L186" i="14"/>
  <c r="M186" i="14"/>
  <c r="N186" i="14"/>
  <c r="O186" i="14"/>
  <c r="P186" i="14"/>
  <c r="K187" i="14"/>
  <c r="L187" i="14"/>
  <c r="M187" i="14"/>
  <c r="N187" i="14"/>
  <c r="O187" i="14"/>
  <c r="P187" i="14"/>
  <c r="K188" i="14"/>
  <c r="L188" i="14"/>
  <c r="M188" i="14"/>
  <c r="N188" i="14"/>
  <c r="O188" i="14"/>
  <c r="P188" i="14"/>
  <c r="K189" i="14"/>
  <c r="L189" i="14"/>
  <c r="M189" i="14"/>
  <c r="N189" i="14"/>
  <c r="O189" i="14"/>
  <c r="P189" i="14"/>
  <c r="K190" i="14"/>
  <c r="L190" i="14"/>
  <c r="M190" i="14"/>
  <c r="N190" i="14"/>
  <c r="O190" i="14"/>
  <c r="P190" i="14"/>
  <c r="K191" i="14"/>
  <c r="L191" i="14"/>
  <c r="M191" i="14"/>
  <c r="N191" i="14"/>
  <c r="O191" i="14"/>
  <c r="P191" i="14"/>
  <c r="K192" i="14"/>
  <c r="L192" i="14"/>
  <c r="M192" i="14"/>
  <c r="N192" i="14"/>
  <c r="O192" i="14"/>
  <c r="P192" i="14"/>
  <c r="K193" i="14"/>
  <c r="L193" i="14"/>
  <c r="M193" i="14"/>
  <c r="N193" i="14"/>
  <c r="O193" i="14"/>
  <c r="P193" i="14"/>
  <c r="K194" i="14"/>
  <c r="L194" i="14"/>
  <c r="M194" i="14"/>
  <c r="N194" i="14"/>
  <c r="O194" i="14"/>
  <c r="P194" i="14"/>
  <c r="K195" i="14"/>
  <c r="L195" i="14"/>
  <c r="M195" i="14"/>
  <c r="N195" i="14"/>
  <c r="O195" i="14"/>
  <c r="P195" i="14"/>
  <c r="K196" i="14"/>
  <c r="L196" i="14"/>
  <c r="M196" i="14"/>
  <c r="N196" i="14"/>
  <c r="O196" i="14"/>
  <c r="P196" i="14"/>
  <c r="K197" i="14"/>
  <c r="L197" i="14"/>
  <c r="M197" i="14"/>
  <c r="N197" i="14"/>
  <c r="O197" i="14"/>
  <c r="P197" i="14"/>
  <c r="K198" i="14"/>
  <c r="L198" i="14"/>
  <c r="M198" i="14"/>
  <c r="N198" i="14"/>
  <c r="O198" i="14"/>
  <c r="P198" i="14"/>
  <c r="K199" i="14"/>
  <c r="L199" i="14"/>
  <c r="M199" i="14"/>
  <c r="N199" i="14"/>
  <c r="O199" i="14"/>
  <c r="P199" i="14"/>
  <c r="K200" i="14"/>
  <c r="L200" i="14"/>
  <c r="M200" i="14"/>
  <c r="N200" i="14"/>
  <c r="O200" i="14"/>
  <c r="P200" i="14"/>
  <c r="K201" i="14"/>
  <c r="L201" i="14"/>
  <c r="M201" i="14"/>
  <c r="N201" i="14"/>
  <c r="O201" i="14"/>
  <c r="P201" i="14"/>
  <c r="K202" i="14"/>
  <c r="L202" i="14"/>
  <c r="M202" i="14"/>
  <c r="N202" i="14"/>
  <c r="O202" i="14"/>
  <c r="P202" i="14"/>
  <c r="K203" i="14"/>
  <c r="L203" i="14"/>
  <c r="M203" i="14"/>
  <c r="N203" i="14"/>
  <c r="O203" i="14"/>
  <c r="P203" i="14"/>
  <c r="K204" i="14"/>
  <c r="L204" i="14"/>
  <c r="M204" i="14"/>
  <c r="N204" i="14"/>
  <c r="O204" i="14"/>
  <c r="P204" i="14"/>
  <c r="K205" i="14"/>
  <c r="L205" i="14"/>
  <c r="M205" i="14"/>
  <c r="N205" i="14"/>
  <c r="O205" i="14"/>
  <c r="P205" i="14"/>
  <c r="K206" i="14"/>
  <c r="L206" i="14"/>
  <c r="M206" i="14"/>
  <c r="N206" i="14"/>
  <c r="O206" i="14"/>
  <c r="P206" i="14"/>
  <c r="K207" i="14"/>
  <c r="L207" i="14"/>
  <c r="M207" i="14"/>
  <c r="N207" i="14"/>
  <c r="O207" i="14"/>
  <c r="P207" i="14"/>
  <c r="K208" i="14"/>
  <c r="L208" i="14"/>
  <c r="M208" i="14"/>
  <c r="N208" i="14"/>
  <c r="O208" i="14"/>
  <c r="P208" i="14"/>
  <c r="K209" i="14"/>
  <c r="L209" i="14"/>
  <c r="M209" i="14"/>
  <c r="N209" i="14"/>
  <c r="O209" i="14"/>
  <c r="P209" i="14"/>
  <c r="K210" i="14"/>
  <c r="L210" i="14"/>
  <c r="M210" i="14"/>
  <c r="N210" i="14"/>
  <c r="O210" i="14"/>
  <c r="P210" i="14"/>
  <c r="K211" i="14"/>
  <c r="L211" i="14"/>
  <c r="M211" i="14"/>
  <c r="N211" i="14"/>
  <c r="O211" i="14"/>
  <c r="P211" i="14"/>
  <c r="K212" i="14"/>
  <c r="L212" i="14"/>
  <c r="M212" i="14"/>
  <c r="N212" i="14"/>
  <c r="O212" i="14"/>
  <c r="P212" i="14"/>
  <c r="K213" i="14"/>
  <c r="L213" i="14"/>
  <c r="M213" i="14"/>
  <c r="N213" i="14"/>
  <c r="O213" i="14"/>
  <c r="P213" i="14"/>
  <c r="K214" i="14"/>
  <c r="L214" i="14"/>
  <c r="M214" i="14"/>
  <c r="N214" i="14"/>
  <c r="O214" i="14"/>
  <c r="P214" i="14"/>
  <c r="K215" i="14"/>
  <c r="L215" i="14"/>
  <c r="M215" i="14"/>
  <c r="N215" i="14"/>
  <c r="O215" i="14"/>
  <c r="P215" i="14"/>
  <c r="K216" i="14"/>
  <c r="L216" i="14"/>
  <c r="M216" i="14"/>
  <c r="N216" i="14"/>
  <c r="O216" i="14"/>
  <c r="P216" i="14"/>
  <c r="K217" i="14"/>
  <c r="L217" i="14"/>
  <c r="M217" i="14"/>
  <c r="N217" i="14"/>
  <c r="O217" i="14"/>
  <c r="P217" i="14"/>
  <c r="K218" i="14"/>
  <c r="L218" i="14"/>
  <c r="M218" i="14"/>
  <c r="N218" i="14"/>
  <c r="O218" i="14"/>
  <c r="P218" i="14"/>
  <c r="K219" i="14"/>
  <c r="L219" i="14"/>
  <c r="M219" i="14"/>
  <c r="N219" i="14"/>
  <c r="O219" i="14"/>
  <c r="P219" i="14"/>
  <c r="K220" i="14"/>
  <c r="L220" i="14"/>
  <c r="M220" i="14"/>
  <c r="N220" i="14"/>
  <c r="O220" i="14"/>
  <c r="P220" i="14"/>
  <c r="K221" i="14"/>
  <c r="L221" i="14"/>
  <c r="M221" i="14"/>
  <c r="N221" i="14"/>
  <c r="O221" i="14"/>
  <c r="P221" i="14"/>
  <c r="K222" i="14"/>
  <c r="L222" i="14"/>
  <c r="M222" i="14"/>
  <c r="N222" i="14"/>
  <c r="O222" i="14"/>
  <c r="P222" i="14"/>
  <c r="K223" i="14"/>
  <c r="L223" i="14"/>
  <c r="M223" i="14"/>
  <c r="N223" i="14"/>
  <c r="O223" i="14"/>
  <c r="P223" i="14"/>
  <c r="K224" i="14"/>
  <c r="L224" i="14"/>
  <c r="M224" i="14"/>
  <c r="N224" i="14"/>
  <c r="O224" i="14"/>
  <c r="P224" i="14"/>
  <c r="K225" i="14"/>
  <c r="L225" i="14"/>
  <c r="M225" i="14"/>
  <c r="N225" i="14"/>
  <c r="O225" i="14"/>
  <c r="P225" i="14"/>
  <c r="K226" i="14"/>
  <c r="L226" i="14"/>
  <c r="M226" i="14"/>
  <c r="N226" i="14"/>
  <c r="O226" i="14"/>
  <c r="P226" i="14"/>
  <c r="K227" i="14"/>
  <c r="L227" i="14"/>
  <c r="M227" i="14"/>
  <c r="N227" i="14"/>
  <c r="O227" i="14"/>
  <c r="P227" i="14"/>
  <c r="K228" i="14"/>
  <c r="L228" i="14"/>
  <c r="M228" i="14"/>
  <c r="N228" i="14"/>
  <c r="O228" i="14"/>
  <c r="P228" i="14"/>
  <c r="K229" i="14"/>
  <c r="L229" i="14"/>
  <c r="M229" i="14"/>
  <c r="N229" i="14"/>
  <c r="O229" i="14"/>
  <c r="P229" i="14"/>
  <c r="K230" i="14"/>
  <c r="L230" i="14"/>
  <c r="M230" i="14"/>
  <c r="N230" i="14"/>
  <c r="O230" i="14"/>
  <c r="P230" i="14"/>
  <c r="K231" i="14"/>
  <c r="L231" i="14"/>
  <c r="M231" i="14"/>
  <c r="N231" i="14"/>
  <c r="O231" i="14"/>
  <c r="P231" i="14"/>
  <c r="K232" i="14"/>
  <c r="L232" i="14"/>
  <c r="M232" i="14"/>
  <c r="N232" i="14"/>
  <c r="O232" i="14"/>
  <c r="P232" i="14"/>
  <c r="K233" i="14"/>
  <c r="L233" i="14"/>
  <c r="M233" i="14"/>
  <c r="N233" i="14"/>
  <c r="O233" i="14"/>
  <c r="P233" i="14"/>
  <c r="K234" i="14"/>
  <c r="L234" i="14"/>
  <c r="M234" i="14"/>
  <c r="N234" i="14"/>
  <c r="O234" i="14"/>
  <c r="P234" i="14"/>
  <c r="K235" i="14"/>
  <c r="L235" i="14"/>
  <c r="M235" i="14"/>
  <c r="N235" i="14"/>
  <c r="O235" i="14"/>
  <c r="P235" i="14"/>
  <c r="K236" i="14"/>
  <c r="L236" i="14"/>
  <c r="M236" i="14"/>
  <c r="N236" i="14"/>
  <c r="O236" i="14"/>
  <c r="P236" i="14"/>
  <c r="K237" i="14"/>
  <c r="L237" i="14"/>
  <c r="M237" i="14"/>
  <c r="N237" i="14"/>
  <c r="O237" i="14"/>
  <c r="P237" i="14"/>
  <c r="K238" i="14"/>
  <c r="L238" i="14"/>
  <c r="M238" i="14"/>
  <c r="N238" i="14"/>
  <c r="O238" i="14"/>
  <c r="P238" i="14"/>
  <c r="K239" i="14"/>
  <c r="L239" i="14"/>
  <c r="M239" i="14"/>
  <c r="N239" i="14"/>
  <c r="O239" i="14"/>
  <c r="P239" i="14"/>
  <c r="K240" i="14"/>
  <c r="L240" i="14"/>
  <c r="M240" i="14"/>
  <c r="N240" i="14"/>
  <c r="O240" i="14"/>
  <c r="P240" i="14"/>
  <c r="K241" i="14"/>
  <c r="L241" i="14"/>
  <c r="M241" i="14"/>
  <c r="N241" i="14"/>
  <c r="O241" i="14"/>
  <c r="P241" i="14"/>
  <c r="K242" i="14"/>
  <c r="L242" i="14"/>
  <c r="M242" i="14"/>
  <c r="N242" i="14"/>
  <c r="O242" i="14"/>
  <c r="P242" i="14"/>
  <c r="K243" i="14"/>
  <c r="L243" i="14"/>
  <c r="M243" i="14"/>
  <c r="N243" i="14"/>
  <c r="O243" i="14"/>
  <c r="P243" i="14"/>
  <c r="K244" i="14"/>
  <c r="L244" i="14"/>
  <c r="M244" i="14"/>
  <c r="N244" i="14"/>
  <c r="O244" i="14"/>
  <c r="P244" i="14"/>
  <c r="K245" i="14"/>
  <c r="L245" i="14"/>
  <c r="M245" i="14"/>
  <c r="N245" i="14"/>
  <c r="O245" i="14"/>
  <c r="P245" i="14"/>
  <c r="K246" i="14"/>
  <c r="L246" i="14"/>
  <c r="M246" i="14"/>
  <c r="N246" i="14"/>
  <c r="O246" i="14"/>
  <c r="P246" i="14"/>
  <c r="K247" i="14"/>
  <c r="L247" i="14"/>
  <c r="M247" i="14"/>
  <c r="N247" i="14"/>
  <c r="O247" i="14"/>
  <c r="P247" i="14"/>
  <c r="L8" i="14"/>
  <c r="M8" i="14"/>
  <c r="N8" i="14"/>
  <c r="O8" i="14"/>
  <c r="P8" i="14"/>
  <c r="K8" i="14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G35" i="10"/>
  <c r="H35" i="10"/>
  <c r="G36" i="10"/>
  <c r="H36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4" i="10"/>
  <c r="H44" i="10"/>
  <c r="G45" i="10"/>
  <c r="H45" i="10"/>
  <c r="G46" i="10"/>
  <c r="H46" i="10"/>
  <c r="G47" i="10"/>
  <c r="H47" i="10"/>
  <c r="G48" i="10"/>
  <c r="H48" i="10"/>
  <c r="G49" i="10"/>
  <c r="H49" i="10"/>
  <c r="G50" i="10"/>
  <c r="H50" i="10"/>
  <c r="G51" i="10"/>
  <c r="H51" i="10"/>
  <c r="G52" i="10"/>
  <c r="H52" i="10"/>
  <c r="G53" i="10"/>
  <c r="H53" i="10"/>
  <c r="G54" i="10"/>
  <c r="H54" i="10"/>
  <c r="G55" i="10"/>
  <c r="H55" i="10"/>
  <c r="G56" i="10"/>
  <c r="H56" i="10"/>
  <c r="G57" i="10"/>
  <c r="H57" i="10"/>
  <c r="G58" i="10"/>
  <c r="H58" i="10"/>
  <c r="G59" i="10"/>
  <c r="H59" i="10"/>
  <c r="G60" i="10"/>
  <c r="H60" i="10"/>
  <c r="G61" i="10"/>
  <c r="H61" i="10"/>
  <c r="G62" i="10"/>
  <c r="H62" i="10"/>
  <c r="G63" i="10"/>
  <c r="H63" i="10"/>
  <c r="G64" i="10"/>
  <c r="H64" i="10"/>
  <c r="G65" i="10"/>
  <c r="H65" i="10"/>
  <c r="G66" i="10"/>
  <c r="H66" i="10"/>
  <c r="G67" i="10"/>
  <c r="H67" i="10"/>
  <c r="G68" i="10"/>
  <c r="H68" i="10"/>
  <c r="G69" i="10"/>
  <c r="H69" i="10"/>
  <c r="G70" i="10"/>
  <c r="H70" i="10"/>
  <c r="G71" i="10"/>
  <c r="H71" i="10"/>
  <c r="G72" i="10"/>
  <c r="H72" i="10"/>
  <c r="G73" i="10"/>
  <c r="H73" i="10"/>
  <c r="G74" i="10"/>
  <c r="H74" i="10"/>
  <c r="G75" i="10"/>
  <c r="H75" i="10"/>
  <c r="G76" i="10"/>
  <c r="H76" i="10"/>
  <c r="G77" i="10"/>
  <c r="H77" i="10"/>
  <c r="G78" i="10"/>
  <c r="H78" i="10"/>
  <c r="G79" i="10"/>
  <c r="H79" i="10"/>
  <c r="G80" i="10"/>
  <c r="H80" i="10"/>
  <c r="G81" i="10"/>
  <c r="H81" i="10"/>
  <c r="G82" i="10"/>
  <c r="H82" i="10"/>
  <c r="G83" i="10"/>
  <c r="H83" i="10"/>
  <c r="G84" i="10"/>
  <c r="H84" i="10"/>
  <c r="G85" i="10"/>
  <c r="H85" i="10"/>
  <c r="G86" i="10"/>
  <c r="H86" i="10"/>
  <c r="G87" i="10"/>
  <c r="H87" i="10"/>
  <c r="G88" i="10"/>
  <c r="H88" i="10"/>
  <c r="G89" i="10"/>
  <c r="H89" i="10"/>
  <c r="G90" i="10"/>
  <c r="H90" i="10"/>
  <c r="G91" i="10"/>
  <c r="H91" i="10"/>
  <c r="G92" i="10"/>
  <c r="H92" i="10"/>
  <c r="G93" i="10"/>
  <c r="H93" i="10"/>
  <c r="G94" i="10"/>
  <c r="H94" i="10"/>
  <c r="G95" i="10"/>
  <c r="H95" i="10"/>
  <c r="G96" i="10"/>
  <c r="H96" i="10"/>
  <c r="G97" i="10"/>
  <c r="H97" i="10"/>
  <c r="G98" i="10"/>
  <c r="H98" i="10"/>
  <c r="G99" i="10"/>
  <c r="H99" i="10"/>
  <c r="G100" i="10"/>
  <c r="H100" i="10"/>
  <c r="G101" i="10"/>
  <c r="H101" i="10"/>
  <c r="G102" i="10"/>
  <c r="H102" i="10"/>
  <c r="G103" i="10"/>
  <c r="H103" i="10"/>
  <c r="G104" i="10"/>
  <c r="H104" i="10"/>
  <c r="G105" i="10"/>
  <c r="H105" i="10"/>
  <c r="G106" i="10"/>
  <c r="H106" i="10"/>
  <c r="G107" i="10"/>
  <c r="H107" i="10"/>
  <c r="G108" i="10"/>
  <c r="H108" i="10"/>
  <c r="G109" i="10"/>
  <c r="H109" i="10"/>
  <c r="G110" i="10"/>
  <c r="H110" i="10"/>
  <c r="G111" i="10"/>
  <c r="H111" i="10"/>
  <c r="G112" i="10"/>
  <c r="H112" i="10"/>
  <c r="G113" i="10"/>
  <c r="H113" i="10"/>
  <c r="G114" i="10"/>
  <c r="H114" i="10"/>
  <c r="G115" i="10"/>
  <c r="H115" i="10"/>
  <c r="G116" i="10"/>
  <c r="H116" i="10"/>
  <c r="G117" i="10"/>
  <c r="H117" i="10"/>
  <c r="G118" i="10"/>
  <c r="H118" i="10"/>
  <c r="G119" i="10"/>
  <c r="H119" i="10"/>
  <c r="G120" i="10"/>
  <c r="H120" i="10"/>
  <c r="G121" i="10"/>
  <c r="H121" i="10"/>
  <c r="G122" i="10"/>
  <c r="H122" i="10"/>
  <c r="G123" i="10"/>
  <c r="H123" i="10"/>
  <c r="G124" i="10"/>
  <c r="H124" i="10"/>
  <c r="G125" i="10"/>
  <c r="H125" i="10"/>
  <c r="G126" i="10"/>
  <c r="H126" i="10"/>
  <c r="G127" i="10"/>
  <c r="H127" i="10"/>
  <c r="G128" i="10"/>
  <c r="H128" i="10"/>
  <c r="G129" i="10"/>
  <c r="H129" i="10"/>
  <c r="G130" i="10"/>
  <c r="H130" i="10"/>
  <c r="G131" i="10"/>
  <c r="H131" i="10"/>
  <c r="G132" i="10"/>
  <c r="H132" i="10"/>
  <c r="G133" i="10"/>
  <c r="H133" i="10"/>
  <c r="G134" i="10"/>
  <c r="H134" i="10"/>
  <c r="G135" i="10"/>
  <c r="H135" i="10"/>
  <c r="G136" i="10"/>
  <c r="H136" i="10"/>
  <c r="G137" i="10"/>
  <c r="H137" i="10"/>
  <c r="G138" i="10"/>
  <c r="H138" i="10"/>
  <c r="G139" i="10"/>
  <c r="H139" i="10"/>
  <c r="G140" i="10"/>
  <c r="H140" i="10"/>
  <c r="G141" i="10"/>
  <c r="H141" i="10"/>
  <c r="G142" i="10"/>
  <c r="H142" i="10"/>
  <c r="G143" i="10"/>
  <c r="H143" i="10"/>
  <c r="G144" i="10"/>
  <c r="H144" i="10"/>
  <c r="G145" i="10"/>
  <c r="H145" i="10"/>
  <c r="G146" i="10"/>
  <c r="H146" i="10"/>
  <c r="G147" i="10"/>
  <c r="H147" i="10"/>
  <c r="G148" i="10"/>
  <c r="H148" i="10"/>
  <c r="G149" i="10"/>
  <c r="H149" i="10"/>
  <c r="G150" i="10"/>
  <c r="H150" i="10"/>
  <c r="G151" i="10"/>
  <c r="H151" i="10"/>
  <c r="G152" i="10"/>
  <c r="H152" i="10"/>
  <c r="G153" i="10"/>
  <c r="H153" i="10"/>
  <c r="G154" i="10"/>
  <c r="H154" i="10"/>
  <c r="G155" i="10"/>
  <c r="H155" i="10"/>
  <c r="G156" i="10"/>
  <c r="H156" i="10"/>
  <c r="G157" i="10"/>
  <c r="H157" i="10"/>
  <c r="G158" i="10"/>
  <c r="H158" i="10"/>
  <c r="G159" i="10"/>
  <c r="H159" i="10"/>
  <c r="G160" i="10"/>
  <c r="H160" i="10"/>
  <c r="G161" i="10"/>
  <c r="H161" i="10"/>
  <c r="G162" i="10"/>
  <c r="H162" i="10"/>
  <c r="G163" i="10"/>
  <c r="H163" i="10"/>
  <c r="G164" i="10"/>
  <c r="H164" i="10"/>
  <c r="G165" i="10"/>
  <c r="H165" i="10"/>
  <c r="G166" i="10"/>
  <c r="H166" i="10"/>
  <c r="G167" i="10"/>
  <c r="H167" i="10"/>
  <c r="G168" i="10"/>
  <c r="H168" i="10"/>
  <c r="G169" i="10"/>
  <c r="H169" i="10"/>
  <c r="G170" i="10"/>
  <c r="H170" i="10"/>
  <c r="G171" i="10"/>
  <c r="H171" i="10"/>
  <c r="G172" i="10"/>
  <c r="H172" i="10"/>
  <c r="G173" i="10"/>
  <c r="H173" i="10"/>
  <c r="G174" i="10"/>
  <c r="H174" i="10"/>
  <c r="G175" i="10"/>
  <c r="H175" i="10"/>
  <c r="G176" i="10"/>
  <c r="H176" i="10"/>
  <c r="G177" i="10"/>
  <c r="H177" i="10"/>
  <c r="G178" i="10"/>
  <c r="H178" i="10"/>
  <c r="G179" i="10"/>
  <c r="H179" i="10"/>
  <c r="G180" i="10"/>
  <c r="H180" i="10"/>
  <c r="G181" i="10"/>
  <c r="H181" i="10"/>
  <c r="G182" i="10"/>
  <c r="H182" i="10"/>
  <c r="G183" i="10"/>
  <c r="H183" i="10"/>
  <c r="G184" i="10"/>
  <c r="H184" i="10"/>
  <c r="G185" i="10"/>
  <c r="H185" i="10"/>
  <c r="G186" i="10"/>
  <c r="H186" i="10"/>
  <c r="G187" i="10"/>
  <c r="H187" i="10"/>
  <c r="G188" i="10"/>
  <c r="H188" i="10"/>
  <c r="G189" i="10"/>
  <c r="H189" i="10"/>
  <c r="G190" i="10"/>
  <c r="H190" i="10"/>
  <c r="G191" i="10"/>
  <c r="H191" i="10"/>
  <c r="G192" i="10"/>
  <c r="H192" i="10"/>
  <c r="G193" i="10"/>
  <c r="H193" i="10"/>
  <c r="G194" i="10"/>
  <c r="H194" i="10"/>
  <c r="G195" i="10"/>
  <c r="H195" i="10"/>
  <c r="G196" i="10"/>
  <c r="H196" i="10"/>
  <c r="G197" i="10"/>
  <c r="H197" i="10"/>
  <c r="G198" i="10"/>
  <c r="H198" i="10"/>
  <c r="G199" i="10"/>
  <c r="H199" i="10"/>
  <c r="G200" i="10"/>
  <c r="H200" i="10"/>
  <c r="G201" i="10"/>
  <c r="H201" i="10"/>
  <c r="G202" i="10"/>
  <c r="H202" i="10"/>
  <c r="G203" i="10"/>
  <c r="H203" i="10"/>
  <c r="G204" i="10"/>
  <c r="H204" i="10"/>
  <c r="G205" i="10"/>
  <c r="H205" i="10"/>
  <c r="G206" i="10"/>
  <c r="H206" i="10"/>
  <c r="G207" i="10"/>
  <c r="H207" i="10"/>
  <c r="G208" i="10"/>
  <c r="H208" i="10"/>
  <c r="G209" i="10"/>
  <c r="H209" i="10"/>
  <c r="G210" i="10"/>
  <c r="H210" i="10"/>
  <c r="G211" i="10"/>
  <c r="H211" i="10"/>
  <c r="G212" i="10"/>
  <c r="H212" i="10"/>
  <c r="G213" i="10"/>
  <c r="H213" i="10"/>
  <c r="G214" i="10"/>
  <c r="H214" i="10"/>
  <c r="G215" i="10"/>
  <c r="H215" i="10"/>
  <c r="G216" i="10"/>
  <c r="H216" i="10"/>
  <c r="G217" i="10"/>
  <c r="H217" i="10"/>
  <c r="G218" i="10"/>
  <c r="H218" i="10"/>
  <c r="G219" i="10"/>
  <c r="H219" i="10"/>
  <c r="G220" i="10"/>
  <c r="H220" i="10"/>
  <c r="G221" i="10"/>
  <c r="H221" i="10"/>
  <c r="G222" i="10"/>
  <c r="H222" i="10"/>
  <c r="G223" i="10"/>
  <c r="H223" i="10"/>
  <c r="G224" i="10"/>
  <c r="H224" i="10"/>
  <c r="G225" i="10"/>
  <c r="H225" i="10"/>
  <c r="G226" i="10"/>
  <c r="H226" i="10"/>
  <c r="G227" i="10"/>
  <c r="H227" i="10"/>
  <c r="G228" i="10"/>
  <c r="H228" i="10"/>
  <c r="G229" i="10"/>
  <c r="H229" i="10"/>
  <c r="G230" i="10"/>
  <c r="H230" i="10"/>
  <c r="G231" i="10"/>
  <c r="H231" i="10"/>
  <c r="G232" i="10"/>
  <c r="H232" i="10"/>
  <c r="G233" i="10"/>
  <c r="H233" i="10"/>
  <c r="G234" i="10"/>
  <c r="H234" i="10"/>
  <c r="G235" i="10"/>
  <c r="H235" i="10"/>
  <c r="G236" i="10"/>
  <c r="H236" i="10"/>
  <c r="G237" i="10"/>
  <c r="H237" i="10"/>
  <c r="G238" i="10"/>
  <c r="H238" i="10"/>
  <c r="G239" i="10"/>
  <c r="H239" i="10"/>
  <c r="G240" i="10"/>
  <c r="H240" i="10"/>
  <c r="G241" i="10"/>
  <c r="H241" i="10"/>
  <c r="G242" i="10"/>
  <c r="H242" i="10"/>
  <c r="G243" i="10"/>
  <c r="H243" i="10"/>
  <c r="G244" i="10"/>
  <c r="H244" i="10"/>
  <c r="G245" i="10"/>
  <c r="H245" i="10"/>
  <c r="G246" i="10"/>
  <c r="H246" i="10"/>
  <c r="G247" i="10"/>
  <c r="H247" i="10"/>
  <c r="H8" i="10"/>
  <c r="G8" i="10"/>
  <c r="I9" i="8"/>
  <c r="J9" i="8"/>
  <c r="K9" i="8"/>
  <c r="L9" i="8"/>
  <c r="I10" i="8"/>
  <c r="J10" i="8"/>
  <c r="K10" i="8"/>
  <c r="L10" i="8"/>
  <c r="I11" i="8"/>
  <c r="J11" i="8"/>
  <c r="K11" i="8"/>
  <c r="L11" i="8"/>
  <c r="I12" i="8"/>
  <c r="J12" i="8"/>
  <c r="K12" i="8"/>
  <c r="L12" i="8"/>
  <c r="I13" i="8"/>
  <c r="J13" i="8"/>
  <c r="K13" i="8"/>
  <c r="L13" i="8"/>
  <c r="I14" i="8"/>
  <c r="J14" i="8"/>
  <c r="K14" i="8"/>
  <c r="L14" i="8"/>
  <c r="I15" i="8"/>
  <c r="J15" i="8"/>
  <c r="K15" i="8"/>
  <c r="L15" i="8"/>
  <c r="I16" i="8"/>
  <c r="J16" i="8"/>
  <c r="K16" i="8"/>
  <c r="L16" i="8"/>
  <c r="I17" i="8"/>
  <c r="J17" i="8"/>
  <c r="K17" i="8"/>
  <c r="L17" i="8"/>
  <c r="I18" i="8"/>
  <c r="J18" i="8"/>
  <c r="K18" i="8"/>
  <c r="L18" i="8"/>
  <c r="I19" i="8"/>
  <c r="J19" i="8"/>
  <c r="K19" i="8"/>
  <c r="L19" i="8"/>
  <c r="I20" i="8"/>
  <c r="J20" i="8"/>
  <c r="K20" i="8"/>
  <c r="L20" i="8"/>
  <c r="I21" i="8"/>
  <c r="J21" i="8"/>
  <c r="K21" i="8"/>
  <c r="L21" i="8"/>
  <c r="I22" i="8"/>
  <c r="J22" i="8"/>
  <c r="K22" i="8"/>
  <c r="L22" i="8"/>
  <c r="I23" i="8"/>
  <c r="J23" i="8"/>
  <c r="K23" i="8"/>
  <c r="L23" i="8"/>
  <c r="I24" i="8"/>
  <c r="J24" i="8"/>
  <c r="K24" i="8"/>
  <c r="L24" i="8"/>
  <c r="I25" i="8"/>
  <c r="J25" i="8"/>
  <c r="K25" i="8"/>
  <c r="L25" i="8"/>
  <c r="I26" i="8"/>
  <c r="J26" i="8"/>
  <c r="K26" i="8"/>
  <c r="L26" i="8"/>
  <c r="I27" i="8"/>
  <c r="J27" i="8"/>
  <c r="K27" i="8"/>
  <c r="L27" i="8"/>
  <c r="I28" i="8"/>
  <c r="J28" i="8"/>
  <c r="K28" i="8"/>
  <c r="L28" i="8"/>
  <c r="I29" i="8"/>
  <c r="J29" i="8"/>
  <c r="K29" i="8"/>
  <c r="L29" i="8"/>
  <c r="I30" i="8"/>
  <c r="J30" i="8"/>
  <c r="K30" i="8"/>
  <c r="L30" i="8"/>
  <c r="I31" i="8"/>
  <c r="J31" i="8"/>
  <c r="K31" i="8"/>
  <c r="L31" i="8"/>
  <c r="I32" i="8"/>
  <c r="J32" i="8"/>
  <c r="K32" i="8"/>
  <c r="L32" i="8"/>
  <c r="I33" i="8"/>
  <c r="J33" i="8"/>
  <c r="K33" i="8"/>
  <c r="L33" i="8"/>
  <c r="I34" i="8"/>
  <c r="J34" i="8"/>
  <c r="K34" i="8"/>
  <c r="L34" i="8"/>
  <c r="I35" i="8"/>
  <c r="J35" i="8"/>
  <c r="K35" i="8"/>
  <c r="L35" i="8"/>
  <c r="I36" i="8"/>
  <c r="J36" i="8"/>
  <c r="K36" i="8"/>
  <c r="L36" i="8"/>
  <c r="I37" i="8"/>
  <c r="J37" i="8"/>
  <c r="K37" i="8"/>
  <c r="L37" i="8"/>
  <c r="I38" i="8"/>
  <c r="J38" i="8"/>
  <c r="K38" i="8"/>
  <c r="L38" i="8"/>
  <c r="I39" i="8"/>
  <c r="J39" i="8"/>
  <c r="K39" i="8"/>
  <c r="L39" i="8"/>
  <c r="I40" i="8"/>
  <c r="J40" i="8"/>
  <c r="K40" i="8"/>
  <c r="L40" i="8"/>
  <c r="I41" i="8"/>
  <c r="J41" i="8"/>
  <c r="K41" i="8"/>
  <c r="L41" i="8"/>
  <c r="I42" i="8"/>
  <c r="J42" i="8"/>
  <c r="K42" i="8"/>
  <c r="L42" i="8"/>
  <c r="I43" i="8"/>
  <c r="J43" i="8"/>
  <c r="K43" i="8"/>
  <c r="L43" i="8"/>
  <c r="I44" i="8"/>
  <c r="J44" i="8"/>
  <c r="K44" i="8"/>
  <c r="L44" i="8"/>
  <c r="I45" i="8"/>
  <c r="J45" i="8"/>
  <c r="K45" i="8"/>
  <c r="L45" i="8"/>
  <c r="I46" i="8"/>
  <c r="J46" i="8"/>
  <c r="K46" i="8"/>
  <c r="L46" i="8"/>
  <c r="I47" i="8"/>
  <c r="J47" i="8"/>
  <c r="K47" i="8"/>
  <c r="L47" i="8"/>
  <c r="I48" i="8"/>
  <c r="J48" i="8"/>
  <c r="K48" i="8"/>
  <c r="L48" i="8"/>
  <c r="I49" i="8"/>
  <c r="J49" i="8"/>
  <c r="K49" i="8"/>
  <c r="L49" i="8"/>
  <c r="I50" i="8"/>
  <c r="J50" i="8"/>
  <c r="K50" i="8"/>
  <c r="L50" i="8"/>
  <c r="I51" i="8"/>
  <c r="J51" i="8"/>
  <c r="K51" i="8"/>
  <c r="L51" i="8"/>
  <c r="I52" i="8"/>
  <c r="J52" i="8"/>
  <c r="K52" i="8"/>
  <c r="L52" i="8"/>
  <c r="I53" i="8"/>
  <c r="J53" i="8"/>
  <c r="K53" i="8"/>
  <c r="L53" i="8"/>
  <c r="I54" i="8"/>
  <c r="J54" i="8"/>
  <c r="K54" i="8"/>
  <c r="L54" i="8"/>
  <c r="I55" i="8"/>
  <c r="J55" i="8"/>
  <c r="K55" i="8"/>
  <c r="L55" i="8"/>
  <c r="I56" i="8"/>
  <c r="J56" i="8"/>
  <c r="K56" i="8"/>
  <c r="L56" i="8"/>
  <c r="I57" i="8"/>
  <c r="J57" i="8"/>
  <c r="K57" i="8"/>
  <c r="L57" i="8"/>
  <c r="I68" i="8"/>
  <c r="J68" i="8"/>
  <c r="K68" i="8"/>
  <c r="L68" i="8"/>
  <c r="I69" i="8"/>
  <c r="J69" i="8"/>
  <c r="K69" i="8"/>
  <c r="L69" i="8"/>
  <c r="I70" i="8"/>
  <c r="J70" i="8"/>
  <c r="K70" i="8"/>
  <c r="L70" i="8"/>
  <c r="I71" i="8"/>
  <c r="J71" i="8"/>
  <c r="K71" i="8"/>
  <c r="L71" i="8"/>
  <c r="I72" i="8"/>
  <c r="J72" i="8"/>
  <c r="K72" i="8"/>
  <c r="L72" i="8"/>
  <c r="I73" i="8"/>
  <c r="J73" i="8"/>
  <c r="K73" i="8"/>
  <c r="L73" i="8"/>
  <c r="I74" i="8"/>
  <c r="J74" i="8"/>
  <c r="K74" i="8"/>
  <c r="L74" i="8"/>
  <c r="I75" i="8"/>
  <c r="J75" i="8"/>
  <c r="K75" i="8"/>
  <c r="L75" i="8"/>
  <c r="I76" i="8"/>
  <c r="J76" i="8"/>
  <c r="K76" i="8"/>
  <c r="L76" i="8"/>
  <c r="I77" i="8"/>
  <c r="J77" i="8"/>
  <c r="K77" i="8"/>
  <c r="L77" i="8"/>
  <c r="I78" i="8"/>
  <c r="J78" i="8"/>
  <c r="K78" i="8"/>
  <c r="L78" i="8"/>
  <c r="I79" i="8"/>
  <c r="J79" i="8"/>
  <c r="K79" i="8"/>
  <c r="L79" i="8"/>
  <c r="I80" i="8"/>
  <c r="J80" i="8"/>
  <c r="K80" i="8"/>
  <c r="L80" i="8"/>
  <c r="I81" i="8"/>
  <c r="J81" i="8"/>
  <c r="K81" i="8"/>
  <c r="L81" i="8"/>
  <c r="I82" i="8"/>
  <c r="J82" i="8"/>
  <c r="K82" i="8"/>
  <c r="L82" i="8"/>
  <c r="I83" i="8"/>
  <c r="J83" i="8"/>
  <c r="K83" i="8"/>
  <c r="L83" i="8"/>
  <c r="I84" i="8"/>
  <c r="J84" i="8"/>
  <c r="K84" i="8"/>
  <c r="L84" i="8"/>
  <c r="I85" i="8"/>
  <c r="J85" i="8"/>
  <c r="K85" i="8"/>
  <c r="L85" i="8"/>
  <c r="I86" i="8"/>
  <c r="J86" i="8"/>
  <c r="K86" i="8"/>
  <c r="L86" i="8"/>
  <c r="I87" i="8"/>
  <c r="J87" i="8"/>
  <c r="K87" i="8"/>
  <c r="L87" i="8"/>
  <c r="I88" i="8"/>
  <c r="J88" i="8"/>
  <c r="K88" i="8"/>
  <c r="L88" i="8"/>
  <c r="I89" i="8"/>
  <c r="J89" i="8"/>
  <c r="K89" i="8"/>
  <c r="L89" i="8"/>
  <c r="I90" i="8"/>
  <c r="J90" i="8"/>
  <c r="K90" i="8"/>
  <c r="L90" i="8"/>
  <c r="I91" i="8"/>
  <c r="J91" i="8"/>
  <c r="K91" i="8"/>
  <c r="L91" i="8"/>
  <c r="I92" i="8"/>
  <c r="J92" i="8"/>
  <c r="K92" i="8"/>
  <c r="L92" i="8"/>
  <c r="I93" i="8"/>
  <c r="J93" i="8"/>
  <c r="K93" i="8"/>
  <c r="L93" i="8"/>
  <c r="I94" i="8"/>
  <c r="J94" i="8"/>
  <c r="K94" i="8"/>
  <c r="L94" i="8"/>
  <c r="I95" i="8"/>
  <c r="J95" i="8"/>
  <c r="K95" i="8"/>
  <c r="L95" i="8"/>
  <c r="I96" i="8"/>
  <c r="J96" i="8"/>
  <c r="K96" i="8"/>
  <c r="L96" i="8"/>
  <c r="I97" i="8"/>
  <c r="J97" i="8"/>
  <c r="K97" i="8"/>
  <c r="L97" i="8"/>
  <c r="I98" i="8"/>
  <c r="J98" i="8"/>
  <c r="K98" i="8"/>
  <c r="L98" i="8"/>
  <c r="I99" i="8"/>
  <c r="J99" i="8"/>
  <c r="K99" i="8"/>
  <c r="L99" i="8"/>
  <c r="I100" i="8"/>
  <c r="J100" i="8"/>
  <c r="K100" i="8"/>
  <c r="L100" i="8"/>
  <c r="I101" i="8"/>
  <c r="J101" i="8"/>
  <c r="K101" i="8"/>
  <c r="L101" i="8"/>
  <c r="I102" i="8"/>
  <c r="J102" i="8"/>
  <c r="K102" i="8"/>
  <c r="L102" i="8"/>
  <c r="I103" i="8"/>
  <c r="J103" i="8"/>
  <c r="K103" i="8"/>
  <c r="L103" i="8"/>
  <c r="I104" i="8"/>
  <c r="J104" i="8"/>
  <c r="K104" i="8"/>
  <c r="L104" i="8"/>
  <c r="I105" i="8"/>
  <c r="J105" i="8"/>
  <c r="K105" i="8"/>
  <c r="L105" i="8"/>
  <c r="I106" i="8"/>
  <c r="J106" i="8"/>
  <c r="K106" i="8"/>
  <c r="L106" i="8"/>
  <c r="I107" i="8"/>
  <c r="J107" i="8"/>
  <c r="K107" i="8"/>
  <c r="L107" i="8"/>
  <c r="J8" i="8"/>
  <c r="K8" i="8"/>
  <c r="L8" i="8"/>
  <c r="I8" i="8"/>
  <c r="J9" i="7"/>
  <c r="K9" i="7"/>
  <c r="L9" i="7"/>
  <c r="M9" i="7"/>
  <c r="N9" i="7"/>
  <c r="J10" i="7"/>
  <c r="K10" i="7"/>
  <c r="L10" i="7"/>
  <c r="M10" i="7"/>
  <c r="N10" i="7"/>
  <c r="J11" i="7"/>
  <c r="K11" i="7"/>
  <c r="L11" i="7"/>
  <c r="M11" i="7"/>
  <c r="N11" i="7"/>
  <c r="J12" i="7"/>
  <c r="K12" i="7"/>
  <c r="L12" i="7"/>
  <c r="M12" i="7"/>
  <c r="N12" i="7"/>
  <c r="J13" i="7"/>
  <c r="K13" i="7"/>
  <c r="L13" i="7"/>
  <c r="M13" i="7"/>
  <c r="N13" i="7"/>
  <c r="J14" i="7"/>
  <c r="K14" i="7"/>
  <c r="L14" i="7"/>
  <c r="M14" i="7"/>
  <c r="N14" i="7"/>
  <c r="J15" i="7"/>
  <c r="K15" i="7"/>
  <c r="L15" i="7"/>
  <c r="M15" i="7"/>
  <c r="N15" i="7"/>
  <c r="J16" i="7"/>
  <c r="K16" i="7"/>
  <c r="L16" i="7"/>
  <c r="M16" i="7"/>
  <c r="N16" i="7"/>
  <c r="J17" i="7"/>
  <c r="K17" i="7"/>
  <c r="L17" i="7"/>
  <c r="M17" i="7"/>
  <c r="N17" i="7"/>
  <c r="J18" i="7"/>
  <c r="K18" i="7"/>
  <c r="L18" i="7"/>
  <c r="M18" i="7"/>
  <c r="N18" i="7"/>
  <c r="J19" i="7"/>
  <c r="K19" i="7"/>
  <c r="L19" i="7"/>
  <c r="M19" i="7"/>
  <c r="N19" i="7"/>
  <c r="J20" i="7"/>
  <c r="K20" i="7"/>
  <c r="L20" i="7"/>
  <c r="M20" i="7"/>
  <c r="N20" i="7"/>
  <c r="J21" i="7"/>
  <c r="K21" i="7"/>
  <c r="L21" i="7"/>
  <c r="M21" i="7"/>
  <c r="N21" i="7"/>
  <c r="J22" i="7"/>
  <c r="K22" i="7"/>
  <c r="L22" i="7"/>
  <c r="M22" i="7"/>
  <c r="N22" i="7"/>
  <c r="J23" i="7"/>
  <c r="K23" i="7"/>
  <c r="L23" i="7"/>
  <c r="M23" i="7"/>
  <c r="N23" i="7"/>
  <c r="J24" i="7"/>
  <c r="K24" i="7"/>
  <c r="L24" i="7"/>
  <c r="M24" i="7"/>
  <c r="N24" i="7"/>
  <c r="J25" i="7"/>
  <c r="K25" i="7"/>
  <c r="L25" i="7"/>
  <c r="M25" i="7"/>
  <c r="N25" i="7"/>
  <c r="J26" i="7"/>
  <c r="K26" i="7"/>
  <c r="L26" i="7"/>
  <c r="M26" i="7"/>
  <c r="N26" i="7"/>
  <c r="J27" i="7"/>
  <c r="K27" i="7"/>
  <c r="L27" i="7"/>
  <c r="M27" i="7"/>
  <c r="N27" i="7"/>
  <c r="J28" i="7"/>
  <c r="K28" i="7"/>
  <c r="L28" i="7"/>
  <c r="M28" i="7"/>
  <c r="N28" i="7"/>
  <c r="J29" i="7"/>
  <c r="K29" i="7"/>
  <c r="L29" i="7"/>
  <c r="M29" i="7"/>
  <c r="N29" i="7"/>
  <c r="J30" i="7"/>
  <c r="K30" i="7"/>
  <c r="L30" i="7"/>
  <c r="M30" i="7"/>
  <c r="N30" i="7"/>
  <c r="J31" i="7"/>
  <c r="K31" i="7"/>
  <c r="L31" i="7"/>
  <c r="M31" i="7"/>
  <c r="N31" i="7"/>
  <c r="J32" i="7"/>
  <c r="K32" i="7"/>
  <c r="L32" i="7"/>
  <c r="M32" i="7"/>
  <c r="N32" i="7"/>
  <c r="J33" i="7"/>
  <c r="K33" i="7"/>
  <c r="L33" i="7"/>
  <c r="M33" i="7"/>
  <c r="N33" i="7"/>
  <c r="J34" i="7"/>
  <c r="K34" i="7"/>
  <c r="L34" i="7"/>
  <c r="M34" i="7"/>
  <c r="N34" i="7"/>
  <c r="J35" i="7"/>
  <c r="K35" i="7"/>
  <c r="L35" i="7"/>
  <c r="M35" i="7"/>
  <c r="N35" i="7"/>
  <c r="J36" i="7"/>
  <c r="K36" i="7"/>
  <c r="L36" i="7"/>
  <c r="M36" i="7"/>
  <c r="N36" i="7"/>
  <c r="J37" i="7"/>
  <c r="K37" i="7"/>
  <c r="L37" i="7"/>
  <c r="M37" i="7"/>
  <c r="N37" i="7"/>
  <c r="J38" i="7"/>
  <c r="K38" i="7"/>
  <c r="L38" i="7"/>
  <c r="M38" i="7"/>
  <c r="N38" i="7"/>
  <c r="J39" i="7"/>
  <c r="K39" i="7"/>
  <c r="L39" i="7"/>
  <c r="M39" i="7"/>
  <c r="N39" i="7"/>
  <c r="J40" i="7"/>
  <c r="K40" i="7"/>
  <c r="L40" i="7"/>
  <c r="M40" i="7"/>
  <c r="N40" i="7"/>
  <c r="J41" i="7"/>
  <c r="K41" i="7"/>
  <c r="L41" i="7"/>
  <c r="M41" i="7"/>
  <c r="N41" i="7"/>
  <c r="J42" i="7"/>
  <c r="K42" i="7"/>
  <c r="L42" i="7"/>
  <c r="M42" i="7"/>
  <c r="N42" i="7"/>
  <c r="J43" i="7"/>
  <c r="K43" i="7"/>
  <c r="L43" i="7"/>
  <c r="M43" i="7"/>
  <c r="N43" i="7"/>
  <c r="J44" i="7"/>
  <c r="K44" i="7"/>
  <c r="L44" i="7"/>
  <c r="M44" i="7"/>
  <c r="N44" i="7"/>
  <c r="J45" i="7"/>
  <c r="K45" i="7"/>
  <c r="L45" i="7"/>
  <c r="M45" i="7"/>
  <c r="N45" i="7"/>
  <c r="J46" i="7"/>
  <c r="K46" i="7"/>
  <c r="L46" i="7"/>
  <c r="M46" i="7"/>
  <c r="N46" i="7"/>
  <c r="J47" i="7"/>
  <c r="K47" i="7"/>
  <c r="L47" i="7"/>
  <c r="M47" i="7"/>
  <c r="N47" i="7"/>
  <c r="J48" i="7"/>
  <c r="K48" i="7"/>
  <c r="L48" i="7"/>
  <c r="M48" i="7"/>
  <c r="N48" i="7"/>
  <c r="J49" i="7"/>
  <c r="K49" i="7"/>
  <c r="L49" i="7"/>
  <c r="M49" i="7"/>
  <c r="N49" i="7"/>
  <c r="J50" i="7"/>
  <c r="K50" i="7"/>
  <c r="L50" i="7"/>
  <c r="M50" i="7"/>
  <c r="N50" i="7"/>
  <c r="J51" i="7"/>
  <c r="K51" i="7"/>
  <c r="L51" i="7"/>
  <c r="M51" i="7"/>
  <c r="N51" i="7"/>
  <c r="J52" i="7"/>
  <c r="K52" i="7"/>
  <c r="L52" i="7"/>
  <c r="M52" i="7"/>
  <c r="N52" i="7"/>
  <c r="J53" i="7"/>
  <c r="K53" i="7"/>
  <c r="L53" i="7"/>
  <c r="M53" i="7"/>
  <c r="N53" i="7"/>
  <c r="J54" i="7"/>
  <c r="K54" i="7"/>
  <c r="L54" i="7"/>
  <c r="M54" i="7"/>
  <c r="N54" i="7"/>
  <c r="J55" i="7"/>
  <c r="K55" i="7"/>
  <c r="L55" i="7"/>
  <c r="M55" i="7"/>
  <c r="N55" i="7"/>
  <c r="J56" i="7"/>
  <c r="K56" i="7"/>
  <c r="L56" i="7"/>
  <c r="M56" i="7"/>
  <c r="N56" i="7"/>
  <c r="J57" i="7"/>
  <c r="K57" i="7"/>
  <c r="L57" i="7"/>
  <c r="M57" i="7"/>
  <c r="N57" i="7"/>
  <c r="J58" i="7"/>
  <c r="K58" i="7"/>
  <c r="L58" i="7"/>
  <c r="M58" i="7"/>
  <c r="N58" i="7"/>
  <c r="J59" i="7"/>
  <c r="K59" i="7"/>
  <c r="L59" i="7"/>
  <c r="M59" i="7"/>
  <c r="N59" i="7"/>
  <c r="J60" i="7"/>
  <c r="K60" i="7"/>
  <c r="L60" i="7"/>
  <c r="M60" i="7"/>
  <c r="N60" i="7"/>
  <c r="J61" i="7"/>
  <c r="K61" i="7"/>
  <c r="L61" i="7"/>
  <c r="M61" i="7"/>
  <c r="N61" i="7"/>
  <c r="J62" i="7"/>
  <c r="K62" i="7"/>
  <c r="L62" i="7"/>
  <c r="M62" i="7"/>
  <c r="N62" i="7"/>
  <c r="J63" i="7"/>
  <c r="K63" i="7"/>
  <c r="L63" i="7"/>
  <c r="M63" i="7"/>
  <c r="N63" i="7"/>
  <c r="J64" i="7"/>
  <c r="K64" i="7"/>
  <c r="L64" i="7"/>
  <c r="M64" i="7"/>
  <c r="N64" i="7"/>
  <c r="J65" i="7"/>
  <c r="K65" i="7"/>
  <c r="L65" i="7"/>
  <c r="M65" i="7"/>
  <c r="N65" i="7"/>
  <c r="J66" i="7"/>
  <c r="K66" i="7"/>
  <c r="L66" i="7"/>
  <c r="M66" i="7"/>
  <c r="N66" i="7"/>
  <c r="J67" i="7"/>
  <c r="K67" i="7"/>
  <c r="L67" i="7"/>
  <c r="M67" i="7"/>
  <c r="N67" i="7"/>
  <c r="J68" i="7"/>
  <c r="K68" i="7"/>
  <c r="L68" i="7"/>
  <c r="M68" i="7"/>
  <c r="N68" i="7"/>
  <c r="J69" i="7"/>
  <c r="K69" i="7"/>
  <c r="L69" i="7"/>
  <c r="M69" i="7"/>
  <c r="N69" i="7"/>
  <c r="J70" i="7"/>
  <c r="K70" i="7"/>
  <c r="L70" i="7"/>
  <c r="M70" i="7"/>
  <c r="N70" i="7"/>
  <c r="J71" i="7"/>
  <c r="K71" i="7"/>
  <c r="L71" i="7"/>
  <c r="M71" i="7"/>
  <c r="N71" i="7"/>
  <c r="J72" i="7"/>
  <c r="K72" i="7"/>
  <c r="L72" i="7"/>
  <c r="M72" i="7"/>
  <c r="N72" i="7"/>
  <c r="J73" i="7"/>
  <c r="K73" i="7"/>
  <c r="L73" i="7"/>
  <c r="M73" i="7"/>
  <c r="N73" i="7"/>
  <c r="J74" i="7"/>
  <c r="K74" i="7"/>
  <c r="L74" i="7"/>
  <c r="M74" i="7"/>
  <c r="N74" i="7"/>
  <c r="J75" i="7"/>
  <c r="K75" i="7"/>
  <c r="L75" i="7"/>
  <c r="M75" i="7"/>
  <c r="N75" i="7"/>
  <c r="J76" i="7"/>
  <c r="K76" i="7"/>
  <c r="L76" i="7"/>
  <c r="M76" i="7"/>
  <c r="N76" i="7"/>
  <c r="J77" i="7"/>
  <c r="K77" i="7"/>
  <c r="L77" i="7"/>
  <c r="M77" i="7"/>
  <c r="N77" i="7"/>
  <c r="J78" i="7"/>
  <c r="K78" i="7"/>
  <c r="L78" i="7"/>
  <c r="M78" i="7"/>
  <c r="N78" i="7"/>
  <c r="J79" i="7"/>
  <c r="K79" i="7"/>
  <c r="L79" i="7"/>
  <c r="M79" i="7"/>
  <c r="N79" i="7"/>
  <c r="J80" i="7"/>
  <c r="K80" i="7"/>
  <c r="L80" i="7"/>
  <c r="M80" i="7"/>
  <c r="N80" i="7"/>
  <c r="J81" i="7"/>
  <c r="K81" i="7"/>
  <c r="L81" i="7"/>
  <c r="M81" i="7"/>
  <c r="N81" i="7"/>
  <c r="J82" i="7"/>
  <c r="K82" i="7"/>
  <c r="L82" i="7"/>
  <c r="M82" i="7"/>
  <c r="N82" i="7"/>
  <c r="J83" i="7"/>
  <c r="K83" i="7"/>
  <c r="L83" i="7"/>
  <c r="M83" i="7"/>
  <c r="N83" i="7"/>
  <c r="J84" i="7"/>
  <c r="K84" i="7"/>
  <c r="L84" i="7"/>
  <c r="M84" i="7"/>
  <c r="N84" i="7"/>
  <c r="J85" i="7"/>
  <c r="K85" i="7"/>
  <c r="L85" i="7"/>
  <c r="M85" i="7"/>
  <c r="N85" i="7"/>
  <c r="J86" i="7"/>
  <c r="K86" i="7"/>
  <c r="L86" i="7"/>
  <c r="M86" i="7"/>
  <c r="N86" i="7"/>
  <c r="J87" i="7"/>
  <c r="K87" i="7"/>
  <c r="L87" i="7"/>
  <c r="M87" i="7"/>
  <c r="N87" i="7"/>
  <c r="J88" i="7"/>
  <c r="K88" i="7"/>
  <c r="L88" i="7"/>
  <c r="M88" i="7"/>
  <c r="N88" i="7"/>
  <c r="J89" i="7"/>
  <c r="K89" i="7"/>
  <c r="L89" i="7"/>
  <c r="M89" i="7"/>
  <c r="N89" i="7"/>
  <c r="J90" i="7"/>
  <c r="K90" i="7"/>
  <c r="L90" i="7"/>
  <c r="M90" i="7"/>
  <c r="N90" i="7"/>
  <c r="J91" i="7"/>
  <c r="K91" i="7"/>
  <c r="L91" i="7"/>
  <c r="M91" i="7"/>
  <c r="N91" i="7"/>
  <c r="J92" i="7"/>
  <c r="K92" i="7"/>
  <c r="L92" i="7"/>
  <c r="M92" i="7"/>
  <c r="N92" i="7"/>
  <c r="J93" i="7"/>
  <c r="K93" i="7"/>
  <c r="L93" i="7"/>
  <c r="M93" i="7"/>
  <c r="N93" i="7"/>
  <c r="J94" i="7"/>
  <c r="K94" i="7"/>
  <c r="L94" i="7"/>
  <c r="M94" i="7"/>
  <c r="N94" i="7"/>
  <c r="J95" i="7"/>
  <c r="K95" i="7"/>
  <c r="L95" i="7"/>
  <c r="M95" i="7"/>
  <c r="N95" i="7"/>
  <c r="J96" i="7"/>
  <c r="K96" i="7"/>
  <c r="L96" i="7"/>
  <c r="M96" i="7"/>
  <c r="N96" i="7"/>
  <c r="J97" i="7"/>
  <c r="K97" i="7"/>
  <c r="L97" i="7"/>
  <c r="M97" i="7"/>
  <c r="N97" i="7"/>
  <c r="J98" i="7"/>
  <c r="K98" i="7"/>
  <c r="L98" i="7"/>
  <c r="M98" i="7"/>
  <c r="N98" i="7"/>
  <c r="J99" i="7"/>
  <c r="K99" i="7"/>
  <c r="L99" i="7"/>
  <c r="M99" i="7"/>
  <c r="N99" i="7"/>
  <c r="J100" i="7"/>
  <c r="K100" i="7"/>
  <c r="L100" i="7"/>
  <c r="M100" i="7"/>
  <c r="N100" i="7"/>
  <c r="J101" i="7"/>
  <c r="K101" i="7"/>
  <c r="L101" i="7"/>
  <c r="M101" i="7"/>
  <c r="N101" i="7"/>
  <c r="J102" i="7"/>
  <c r="K102" i="7"/>
  <c r="L102" i="7"/>
  <c r="M102" i="7"/>
  <c r="N102" i="7"/>
  <c r="J103" i="7"/>
  <c r="K103" i="7"/>
  <c r="L103" i="7"/>
  <c r="M103" i="7"/>
  <c r="N103" i="7"/>
  <c r="J104" i="7"/>
  <c r="K104" i="7"/>
  <c r="L104" i="7"/>
  <c r="M104" i="7"/>
  <c r="N104" i="7"/>
  <c r="J105" i="7"/>
  <c r="K105" i="7"/>
  <c r="L105" i="7"/>
  <c r="M105" i="7"/>
  <c r="N105" i="7"/>
  <c r="J106" i="7"/>
  <c r="K106" i="7"/>
  <c r="L106" i="7"/>
  <c r="M106" i="7"/>
  <c r="N106" i="7"/>
  <c r="J107" i="7"/>
  <c r="K107" i="7"/>
  <c r="L107" i="7"/>
  <c r="M107" i="7"/>
  <c r="N107" i="7"/>
  <c r="J108" i="7"/>
  <c r="K108" i="7"/>
  <c r="L108" i="7"/>
  <c r="M108" i="7"/>
  <c r="N108" i="7"/>
  <c r="J109" i="7"/>
  <c r="K109" i="7"/>
  <c r="L109" i="7"/>
  <c r="M109" i="7"/>
  <c r="N109" i="7"/>
  <c r="J110" i="7"/>
  <c r="K110" i="7"/>
  <c r="L110" i="7"/>
  <c r="M110" i="7"/>
  <c r="N110" i="7"/>
  <c r="J111" i="7"/>
  <c r="K111" i="7"/>
  <c r="L111" i="7"/>
  <c r="M111" i="7"/>
  <c r="N111" i="7"/>
  <c r="J112" i="7"/>
  <c r="K112" i="7"/>
  <c r="L112" i="7"/>
  <c r="M112" i="7"/>
  <c r="N112" i="7"/>
  <c r="J113" i="7"/>
  <c r="K113" i="7"/>
  <c r="L113" i="7"/>
  <c r="M113" i="7"/>
  <c r="N113" i="7"/>
  <c r="J114" i="7"/>
  <c r="K114" i="7"/>
  <c r="L114" i="7"/>
  <c r="M114" i="7"/>
  <c r="N114" i="7"/>
  <c r="J115" i="7"/>
  <c r="K115" i="7"/>
  <c r="L115" i="7"/>
  <c r="M115" i="7"/>
  <c r="N115" i="7"/>
  <c r="J116" i="7"/>
  <c r="K116" i="7"/>
  <c r="L116" i="7"/>
  <c r="M116" i="7"/>
  <c r="N116" i="7"/>
  <c r="J117" i="7"/>
  <c r="K117" i="7"/>
  <c r="L117" i="7"/>
  <c r="M117" i="7"/>
  <c r="N117" i="7"/>
  <c r="J118" i="7"/>
  <c r="K118" i="7"/>
  <c r="L118" i="7"/>
  <c r="M118" i="7"/>
  <c r="N118" i="7"/>
  <c r="J119" i="7"/>
  <c r="K119" i="7"/>
  <c r="L119" i="7"/>
  <c r="M119" i="7"/>
  <c r="N119" i="7"/>
  <c r="J120" i="7"/>
  <c r="K120" i="7"/>
  <c r="L120" i="7"/>
  <c r="M120" i="7"/>
  <c r="N120" i="7"/>
  <c r="J121" i="7"/>
  <c r="K121" i="7"/>
  <c r="L121" i="7"/>
  <c r="M121" i="7"/>
  <c r="N121" i="7"/>
  <c r="J122" i="7"/>
  <c r="K122" i="7"/>
  <c r="L122" i="7"/>
  <c r="M122" i="7"/>
  <c r="N122" i="7"/>
  <c r="J123" i="7"/>
  <c r="K123" i="7"/>
  <c r="L123" i="7"/>
  <c r="M123" i="7"/>
  <c r="N123" i="7"/>
  <c r="J124" i="7"/>
  <c r="K124" i="7"/>
  <c r="L124" i="7"/>
  <c r="M124" i="7"/>
  <c r="N124" i="7"/>
  <c r="J125" i="7"/>
  <c r="K125" i="7"/>
  <c r="L125" i="7"/>
  <c r="M125" i="7"/>
  <c r="N125" i="7"/>
  <c r="J126" i="7"/>
  <c r="K126" i="7"/>
  <c r="L126" i="7"/>
  <c r="M126" i="7"/>
  <c r="N126" i="7"/>
  <c r="J127" i="7"/>
  <c r="K127" i="7"/>
  <c r="L127" i="7"/>
  <c r="M127" i="7"/>
  <c r="N127" i="7"/>
  <c r="J128" i="7"/>
  <c r="K128" i="7"/>
  <c r="L128" i="7"/>
  <c r="M128" i="7"/>
  <c r="N128" i="7"/>
  <c r="J129" i="7"/>
  <c r="K129" i="7"/>
  <c r="L129" i="7"/>
  <c r="M129" i="7"/>
  <c r="N129" i="7"/>
  <c r="J130" i="7"/>
  <c r="K130" i="7"/>
  <c r="L130" i="7"/>
  <c r="M130" i="7"/>
  <c r="N130" i="7"/>
  <c r="J131" i="7"/>
  <c r="K131" i="7"/>
  <c r="L131" i="7"/>
  <c r="M131" i="7"/>
  <c r="N131" i="7"/>
  <c r="J132" i="7"/>
  <c r="K132" i="7"/>
  <c r="L132" i="7"/>
  <c r="M132" i="7"/>
  <c r="N132" i="7"/>
  <c r="J133" i="7"/>
  <c r="K133" i="7"/>
  <c r="L133" i="7"/>
  <c r="M133" i="7"/>
  <c r="N133" i="7"/>
  <c r="J134" i="7"/>
  <c r="K134" i="7"/>
  <c r="L134" i="7"/>
  <c r="M134" i="7"/>
  <c r="N134" i="7"/>
  <c r="J135" i="7"/>
  <c r="K135" i="7"/>
  <c r="L135" i="7"/>
  <c r="M135" i="7"/>
  <c r="N135" i="7"/>
  <c r="J136" i="7"/>
  <c r="K136" i="7"/>
  <c r="L136" i="7"/>
  <c r="M136" i="7"/>
  <c r="N136" i="7"/>
  <c r="J137" i="7"/>
  <c r="K137" i="7"/>
  <c r="L137" i="7"/>
  <c r="M137" i="7"/>
  <c r="N137" i="7"/>
  <c r="J138" i="7"/>
  <c r="K138" i="7"/>
  <c r="L138" i="7"/>
  <c r="M138" i="7"/>
  <c r="N138" i="7"/>
  <c r="J139" i="7"/>
  <c r="K139" i="7"/>
  <c r="L139" i="7"/>
  <c r="M139" i="7"/>
  <c r="N139" i="7"/>
  <c r="J140" i="7"/>
  <c r="K140" i="7"/>
  <c r="L140" i="7"/>
  <c r="M140" i="7"/>
  <c r="N140" i="7"/>
  <c r="J141" i="7"/>
  <c r="K141" i="7"/>
  <c r="L141" i="7"/>
  <c r="M141" i="7"/>
  <c r="N141" i="7"/>
  <c r="J142" i="7"/>
  <c r="K142" i="7"/>
  <c r="L142" i="7"/>
  <c r="M142" i="7"/>
  <c r="N142" i="7"/>
  <c r="J143" i="7"/>
  <c r="K143" i="7"/>
  <c r="L143" i="7"/>
  <c r="M143" i="7"/>
  <c r="N143" i="7"/>
  <c r="J144" i="7"/>
  <c r="K144" i="7"/>
  <c r="L144" i="7"/>
  <c r="M144" i="7"/>
  <c r="N144" i="7"/>
  <c r="J145" i="7"/>
  <c r="K145" i="7"/>
  <c r="L145" i="7"/>
  <c r="M145" i="7"/>
  <c r="N145" i="7"/>
  <c r="J146" i="7"/>
  <c r="K146" i="7"/>
  <c r="L146" i="7"/>
  <c r="M146" i="7"/>
  <c r="N146" i="7"/>
  <c r="J147" i="7"/>
  <c r="K147" i="7"/>
  <c r="L147" i="7"/>
  <c r="M147" i="7"/>
  <c r="N147" i="7"/>
  <c r="J148" i="7"/>
  <c r="K148" i="7"/>
  <c r="L148" i="7"/>
  <c r="M148" i="7"/>
  <c r="N148" i="7"/>
  <c r="J149" i="7"/>
  <c r="K149" i="7"/>
  <c r="L149" i="7"/>
  <c r="M149" i="7"/>
  <c r="N149" i="7"/>
  <c r="J150" i="7"/>
  <c r="K150" i="7"/>
  <c r="L150" i="7"/>
  <c r="M150" i="7"/>
  <c r="N150" i="7"/>
  <c r="J151" i="7"/>
  <c r="K151" i="7"/>
  <c r="L151" i="7"/>
  <c r="M151" i="7"/>
  <c r="N151" i="7"/>
  <c r="J152" i="7"/>
  <c r="K152" i="7"/>
  <c r="L152" i="7"/>
  <c r="M152" i="7"/>
  <c r="N152" i="7"/>
  <c r="J153" i="7"/>
  <c r="K153" i="7"/>
  <c r="L153" i="7"/>
  <c r="M153" i="7"/>
  <c r="N153" i="7"/>
  <c r="J154" i="7"/>
  <c r="K154" i="7"/>
  <c r="L154" i="7"/>
  <c r="M154" i="7"/>
  <c r="N154" i="7"/>
  <c r="J155" i="7"/>
  <c r="K155" i="7"/>
  <c r="L155" i="7"/>
  <c r="M155" i="7"/>
  <c r="N155" i="7"/>
  <c r="J156" i="7"/>
  <c r="K156" i="7"/>
  <c r="L156" i="7"/>
  <c r="M156" i="7"/>
  <c r="N156" i="7"/>
  <c r="J157" i="7"/>
  <c r="K157" i="7"/>
  <c r="L157" i="7"/>
  <c r="M157" i="7"/>
  <c r="N157" i="7"/>
  <c r="J158" i="7"/>
  <c r="K158" i="7"/>
  <c r="L158" i="7"/>
  <c r="M158" i="7"/>
  <c r="N158" i="7"/>
  <c r="J159" i="7"/>
  <c r="K159" i="7"/>
  <c r="L159" i="7"/>
  <c r="M159" i="7"/>
  <c r="N159" i="7"/>
  <c r="J160" i="7"/>
  <c r="K160" i="7"/>
  <c r="L160" i="7"/>
  <c r="M160" i="7"/>
  <c r="N160" i="7"/>
  <c r="J161" i="7"/>
  <c r="K161" i="7"/>
  <c r="L161" i="7"/>
  <c r="M161" i="7"/>
  <c r="N161" i="7"/>
  <c r="J162" i="7"/>
  <c r="K162" i="7"/>
  <c r="L162" i="7"/>
  <c r="M162" i="7"/>
  <c r="N162" i="7"/>
  <c r="J163" i="7"/>
  <c r="K163" i="7"/>
  <c r="L163" i="7"/>
  <c r="M163" i="7"/>
  <c r="N163" i="7"/>
  <c r="J164" i="7"/>
  <c r="K164" i="7"/>
  <c r="L164" i="7"/>
  <c r="M164" i="7"/>
  <c r="N164" i="7"/>
  <c r="J165" i="7"/>
  <c r="K165" i="7"/>
  <c r="L165" i="7"/>
  <c r="M165" i="7"/>
  <c r="N165" i="7"/>
  <c r="J166" i="7"/>
  <c r="K166" i="7"/>
  <c r="L166" i="7"/>
  <c r="M166" i="7"/>
  <c r="N166" i="7"/>
  <c r="J167" i="7"/>
  <c r="K167" i="7"/>
  <c r="L167" i="7"/>
  <c r="M167" i="7"/>
  <c r="N167" i="7"/>
  <c r="J168" i="7"/>
  <c r="K168" i="7"/>
  <c r="L168" i="7"/>
  <c r="M168" i="7"/>
  <c r="N168" i="7"/>
  <c r="J169" i="7"/>
  <c r="K169" i="7"/>
  <c r="L169" i="7"/>
  <c r="M169" i="7"/>
  <c r="N169" i="7"/>
  <c r="J170" i="7"/>
  <c r="K170" i="7"/>
  <c r="L170" i="7"/>
  <c r="M170" i="7"/>
  <c r="N170" i="7"/>
  <c r="J171" i="7"/>
  <c r="K171" i="7"/>
  <c r="L171" i="7"/>
  <c r="M171" i="7"/>
  <c r="N171" i="7"/>
  <c r="J172" i="7"/>
  <c r="K172" i="7"/>
  <c r="L172" i="7"/>
  <c r="M172" i="7"/>
  <c r="N172" i="7"/>
  <c r="J173" i="7"/>
  <c r="K173" i="7"/>
  <c r="L173" i="7"/>
  <c r="M173" i="7"/>
  <c r="N173" i="7"/>
  <c r="J174" i="7"/>
  <c r="K174" i="7"/>
  <c r="L174" i="7"/>
  <c r="M174" i="7"/>
  <c r="N174" i="7"/>
  <c r="J175" i="7"/>
  <c r="K175" i="7"/>
  <c r="L175" i="7"/>
  <c r="M175" i="7"/>
  <c r="N175" i="7"/>
  <c r="J176" i="7"/>
  <c r="K176" i="7"/>
  <c r="L176" i="7"/>
  <c r="M176" i="7"/>
  <c r="N176" i="7"/>
  <c r="J177" i="7"/>
  <c r="K177" i="7"/>
  <c r="L177" i="7"/>
  <c r="M177" i="7"/>
  <c r="N177" i="7"/>
  <c r="J178" i="7"/>
  <c r="K178" i="7"/>
  <c r="L178" i="7"/>
  <c r="M178" i="7"/>
  <c r="N178" i="7"/>
  <c r="J179" i="7"/>
  <c r="K179" i="7"/>
  <c r="L179" i="7"/>
  <c r="M179" i="7"/>
  <c r="N179" i="7"/>
  <c r="J180" i="7"/>
  <c r="K180" i="7"/>
  <c r="L180" i="7"/>
  <c r="M180" i="7"/>
  <c r="N180" i="7"/>
  <c r="J181" i="7"/>
  <c r="K181" i="7"/>
  <c r="L181" i="7"/>
  <c r="M181" i="7"/>
  <c r="N181" i="7"/>
  <c r="J182" i="7"/>
  <c r="K182" i="7"/>
  <c r="L182" i="7"/>
  <c r="M182" i="7"/>
  <c r="N182" i="7"/>
  <c r="J183" i="7"/>
  <c r="K183" i="7"/>
  <c r="L183" i="7"/>
  <c r="M183" i="7"/>
  <c r="N183" i="7"/>
  <c r="J184" i="7"/>
  <c r="K184" i="7"/>
  <c r="L184" i="7"/>
  <c r="M184" i="7"/>
  <c r="N184" i="7"/>
  <c r="J185" i="7"/>
  <c r="K185" i="7"/>
  <c r="L185" i="7"/>
  <c r="M185" i="7"/>
  <c r="N185" i="7"/>
  <c r="J186" i="7"/>
  <c r="K186" i="7"/>
  <c r="L186" i="7"/>
  <c r="M186" i="7"/>
  <c r="N186" i="7"/>
  <c r="J187" i="7"/>
  <c r="K187" i="7"/>
  <c r="L187" i="7"/>
  <c r="M187" i="7"/>
  <c r="N187" i="7"/>
  <c r="J188" i="7"/>
  <c r="K188" i="7"/>
  <c r="L188" i="7"/>
  <c r="M188" i="7"/>
  <c r="N188" i="7"/>
  <c r="J189" i="7"/>
  <c r="K189" i="7"/>
  <c r="L189" i="7"/>
  <c r="M189" i="7"/>
  <c r="N189" i="7"/>
  <c r="J190" i="7"/>
  <c r="K190" i="7"/>
  <c r="L190" i="7"/>
  <c r="M190" i="7"/>
  <c r="N190" i="7"/>
  <c r="J191" i="7"/>
  <c r="K191" i="7"/>
  <c r="L191" i="7"/>
  <c r="M191" i="7"/>
  <c r="N191" i="7"/>
  <c r="J192" i="7"/>
  <c r="K192" i="7"/>
  <c r="L192" i="7"/>
  <c r="M192" i="7"/>
  <c r="N192" i="7"/>
  <c r="J193" i="7"/>
  <c r="K193" i="7"/>
  <c r="L193" i="7"/>
  <c r="M193" i="7"/>
  <c r="N193" i="7"/>
  <c r="J194" i="7"/>
  <c r="K194" i="7"/>
  <c r="L194" i="7"/>
  <c r="M194" i="7"/>
  <c r="N194" i="7"/>
  <c r="J195" i="7"/>
  <c r="K195" i="7"/>
  <c r="L195" i="7"/>
  <c r="M195" i="7"/>
  <c r="N195" i="7"/>
  <c r="J196" i="7"/>
  <c r="K196" i="7"/>
  <c r="L196" i="7"/>
  <c r="M196" i="7"/>
  <c r="N196" i="7"/>
  <c r="J197" i="7"/>
  <c r="K197" i="7"/>
  <c r="L197" i="7"/>
  <c r="M197" i="7"/>
  <c r="N197" i="7"/>
  <c r="J198" i="7"/>
  <c r="K198" i="7"/>
  <c r="L198" i="7"/>
  <c r="M198" i="7"/>
  <c r="N198" i="7"/>
  <c r="J199" i="7"/>
  <c r="K199" i="7"/>
  <c r="L199" i="7"/>
  <c r="M199" i="7"/>
  <c r="N199" i="7"/>
  <c r="J200" i="7"/>
  <c r="K200" i="7"/>
  <c r="L200" i="7"/>
  <c r="M200" i="7"/>
  <c r="N200" i="7"/>
  <c r="J201" i="7"/>
  <c r="K201" i="7"/>
  <c r="L201" i="7"/>
  <c r="M201" i="7"/>
  <c r="N201" i="7"/>
  <c r="J202" i="7"/>
  <c r="K202" i="7"/>
  <c r="L202" i="7"/>
  <c r="M202" i="7"/>
  <c r="N202" i="7"/>
  <c r="J203" i="7"/>
  <c r="K203" i="7"/>
  <c r="L203" i="7"/>
  <c r="M203" i="7"/>
  <c r="N203" i="7"/>
  <c r="J204" i="7"/>
  <c r="K204" i="7"/>
  <c r="L204" i="7"/>
  <c r="M204" i="7"/>
  <c r="N204" i="7"/>
  <c r="J205" i="7"/>
  <c r="K205" i="7"/>
  <c r="L205" i="7"/>
  <c r="M205" i="7"/>
  <c r="N205" i="7"/>
  <c r="J206" i="7"/>
  <c r="K206" i="7"/>
  <c r="L206" i="7"/>
  <c r="M206" i="7"/>
  <c r="N206" i="7"/>
  <c r="J207" i="7"/>
  <c r="K207" i="7"/>
  <c r="L207" i="7"/>
  <c r="M207" i="7"/>
  <c r="N207" i="7"/>
  <c r="J208" i="7"/>
  <c r="K208" i="7"/>
  <c r="L208" i="7"/>
  <c r="M208" i="7"/>
  <c r="N208" i="7"/>
  <c r="J209" i="7"/>
  <c r="K209" i="7"/>
  <c r="L209" i="7"/>
  <c r="M209" i="7"/>
  <c r="N209" i="7"/>
  <c r="J210" i="7"/>
  <c r="K210" i="7"/>
  <c r="L210" i="7"/>
  <c r="M210" i="7"/>
  <c r="N210" i="7"/>
  <c r="J211" i="7"/>
  <c r="K211" i="7"/>
  <c r="L211" i="7"/>
  <c r="M211" i="7"/>
  <c r="N211" i="7"/>
  <c r="J212" i="7"/>
  <c r="K212" i="7"/>
  <c r="L212" i="7"/>
  <c r="M212" i="7"/>
  <c r="N212" i="7"/>
  <c r="J213" i="7"/>
  <c r="K213" i="7"/>
  <c r="L213" i="7"/>
  <c r="M213" i="7"/>
  <c r="N213" i="7"/>
  <c r="J214" i="7"/>
  <c r="K214" i="7"/>
  <c r="L214" i="7"/>
  <c r="M214" i="7"/>
  <c r="N214" i="7"/>
  <c r="J215" i="7"/>
  <c r="K215" i="7"/>
  <c r="L215" i="7"/>
  <c r="M215" i="7"/>
  <c r="N215" i="7"/>
  <c r="J216" i="7"/>
  <c r="K216" i="7"/>
  <c r="L216" i="7"/>
  <c r="M216" i="7"/>
  <c r="N216" i="7"/>
  <c r="J217" i="7"/>
  <c r="K217" i="7"/>
  <c r="L217" i="7"/>
  <c r="M217" i="7"/>
  <c r="N217" i="7"/>
  <c r="J218" i="7"/>
  <c r="K218" i="7"/>
  <c r="L218" i="7"/>
  <c r="M218" i="7"/>
  <c r="N218" i="7"/>
  <c r="J219" i="7"/>
  <c r="K219" i="7"/>
  <c r="L219" i="7"/>
  <c r="M219" i="7"/>
  <c r="N219" i="7"/>
  <c r="J220" i="7"/>
  <c r="K220" i="7"/>
  <c r="L220" i="7"/>
  <c r="M220" i="7"/>
  <c r="N220" i="7"/>
  <c r="J221" i="7"/>
  <c r="K221" i="7"/>
  <c r="L221" i="7"/>
  <c r="M221" i="7"/>
  <c r="N221" i="7"/>
  <c r="J222" i="7"/>
  <c r="K222" i="7"/>
  <c r="L222" i="7"/>
  <c r="M222" i="7"/>
  <c r="N222" i="7"/>
  <c r="J223" i="7"/>
  <c r="K223" i="7"/>
  <c r="L223" i="7"/>
  <c r="M223" i="7"/>
  <c r="N223" i="7"/>
  <c r="J224" i="7"/>
  <c r="K224" i="7"/>
  <c r="L224" i="7"/>
  <c r="M224" i="7"/>
  <c r="N224" i="7"/>
  <c r="J225" i="7"/>
  <c r="K225" i="7"/>
  <c r="L225" i="7"/>
  <c r="M225" i="7"/>
  <c r="N225" i="7"/>
  <c r="J226" i="7"/>
  <c r="K226" i="7"/>
  <c r="L226" i="7"/>
  <c r="M226" i="7"/>
  <c r="N226" i="7"/>
  <c r="J227" i="7"/>
  <c r="K227" i="7"/>
  <c r="L227" i="7"/>
  <c r="M227" i="7"/>
  <c r="N227" i="7"/>
  <c r="J228" i="7"/>
  <c r="K228" i="7"/>
  <c r="L228" i="7"/>
  <c r="M228" i="7"/>
  <c r="N228" i="7"/>
  <c r="J229" i="7"/>
  <c r="K229" i="7"/>
  <c r="L229" i="7"/>
  <c r="M229" i="7"/>
  <c r="N229" i="7"/>
  <c r="J230" i="7"/>
  <c r="K230" i="7"/>
  <c r="L230" i="7"/>
  <c r="M230" i="7"/>
  <c r="N230" i="7"/>
  <c r="J231" i="7"/>
  <c r="K231" i="7"/>
  <c r="L231" i="7"/>
  <c r="M231" i="7"/>
  <c r="N231" i="7"/>
  <c r="J232" i="7"/>
  <c r="K232" i="7"/>
  <c r="L232" i="7"/>
  <c r="M232" i="7"/>
  <c r="N232" i="7"/>
  <c r="J233" i="7"/>
  <c r="K233" i="7"/>
  <c r="L233" i="7"/>
  <c r="M233" i="7"/>
  <c r="N233" i="7"/>
  <c r="J234" i="7"/>
  <c r="K234" i="7"/>
  <c r="L234" i="7"/>
  <c r="M234" i="7"/>
  <c r="N234" i="7"/>
  <c r="J235" i="7"/>
  <c r="K235" i="7"/>
  <c r="L235" i="7"/>
  <c r="M235" i="7"/>
  <c r="N235" i="7"/>
  <c r="J236" i="7"/>
  <c r="K236" i="7"/>
  <c r="L236" i="7"/>
  <c r="M236" i="7"/>
  <c r="N236" i="7"/>
  <c r="J237" i="7"/>
  <c r="K237" i="7"/>
  <c r="L237" i="7"/>
  <c r="M237" i="7"/>
  <c r="N237" i="7"/>
  <c r="J238" i="7"/>
  <c r="K238" i="7"/>
  <c r="L238" i="7"/>
  <c r="M238" i="7"/>
  <c r="N238" i="7"/>
  <c r="J239" i="7"/>
  <c r="K239" i="7"/>
  <c r="L239" i="7"/>
  <c r="M239" i="7"/>
  <c r="N239" i="7"/>
  <c r="J240" i="7"/>
  <c r="K240" i="7"/>
  <c r="L240" i="7"/>
  <c r="M240" i="7"/>
  <c r="N240" i="7"/>
  <c r="J241" i="7"/>
  <c r="K241" i="7"/>
  <c r="L241" i="7"/>
  <c r="M241" i="7"/>
  <c r="N241" i="7"/>
  <c r="J242" i="7"/>
  <c r="K242" i="7"/>
  <c r="L242" i="7"/>
  <c r="M242" i="7"/>
  <c r="N242" i="7"/>
  <c r="J243" i="7"/>
  <c r="K243" i="7"/>
  <c r="L243" i="7"/>
  <c r="M243" i="7"/>
  <c r="N243" i="7"/>
  <c r="J244" i="7"/>
  <c r="K244" i="7"/>
  <c r="L244" i="7"/>
  <c r="M244" i="7"/>
  <c r="N244" i="7"/>
  <c r="J245" i="7"/>
  <c r="K245" i="7"/>
  <c r="L245" i="7"/>
  <c r="M245" i="7"/>
  <c r="N245" i="7"/>
  <c r="J246" i="7"/>
  <c r="K246" i="7"/>
  <c r="L246" i="7"/>
  <c r="M246" i="7"/>
  <c r="N246" i="7"/>
  <c r="J247" i="7"/>
  <c r="K247" i="7"/>
  <c r="L247" i="7"/>
  <c r="M247" i="7"/>
  <c r="N247" i="7"/>
  <c r="K8" i="7"/>
  <c r="L8" i="7"/>
  <c r="M8" i="7"/>
  <c r="N8" i="7"/>
  <c r="J8" i="7"/>
  <c r="M10" i="6"/>
  <c r="M11" i="6"/>
  <c r="Q11" i="6" s="1"/>
  <c r="M12" i="6"/>
  <c r="Q12" i="6" s="1"/>
  <c r="M13" i="6"/>
  <c r="M14" i="6"/>
  <c r="M15" i="6"/>
  <c r="M16" i="6"/>
  <c r="M17" i="6"/>
  <c r="M18" i="6"/>
  <c r="M19" i="6"/>
  <c r="Q19" i="6" s="1"/>
  <c r="M20" i="6"/>
  <c r="S20" i="6" s="1"/>
  <c r="M21" i="6"/>
  <c r="N21" i="6" s="1"/>
  <c r="M22" i="6"/>
  <c r="M23" i="6"/>
  <c r="M24" i="6"/>
  <c r="S24" i="6" s="1"/>
  <c r="M25" i="6"/>
  <c r="U25" i="6" s="1"/>
  <c r="M26" i="6"/>
  <c r="M27" i="6"/>
  <c r="U27" i="6" s="1"/>
  <c r="M28" i="6"/>
  <c r="R28" i="6" s="1"/>
  <c r="M29" i="6"/>
  <c r="Q29" i="6" s="1"/>
  <c r="M30" i="6"/>
  <c r="M31" i="6"/>
  <c r="U31" i="6" s="1"/>
  <c r="M32" i="6"/>
  <c r="M33" i="6"/>
  <c r="N33" i="6" s="1"/>
  <c r="M34" i="6"/>
  <c r="M35" i="6"/>
  <c r="N35" i="6" s="1"/>
  <c r="M36" i="6"/>
  <c r="M37" i="6"/>
  <c r="Q37" i="6" s="1"/>
  <c r="M38" i="6"/>
  <c r="S38" i="6" s="1"/>
  <c r="M39" i="6"/>
  <c r="P39" i="6" s="1"/>
  <c r="M40" i="6"/>
  <c r="M41" i="6"/>
  <c r="M42" i="6"/>
  <c r="S42" i="6" s="1"/>
  <c r="M43" i="6"/>
  <c r="U43" i="6" s="1"/>
  <c r="M44" i="6"/>
  <c r="S44" i="6" s="1"/>
  <c r="M45" i="6"/>
  <c r="V45" i="6" s="1"/>
  <c r="M46" i="6"/>
  <c r="M47" i="6"/>
  <c r="M48" i="6"/>
  <c r="R48" i="6" s="1"/>
  <c r="M49" i="6"/>
  <c r="M50" i="6"/>
  <c r="M51" i="6"/>
  <c r="N51" i="6" s="1"/>
  <c r="M52" i="6"/>
  <c r="M53" i="6"/>
  <c r="N53" i="6" s="1"/>
  <c r="M54" i="6"/>
  <c r="M55" i="6"/>
  <c r="M56" i="6"/>
  <c r="T56" i="6" s="1"/>
  <c r="M57" i="6"/>
  <c r="M58" i="6"/>
  <c r="Q58" i="6" s="1"/>
  <c r="M59" i="6"/>
  <c r="M60" i="6"/>
  <c r="M61" i="6"/>
  <c r="V61" i="6" s="1"/>
  <c r="M62" i="6"/>
  <c r="M63" i="6"/>
  <c r="U63" i="6" s="1"/>
  <c r="M64" i="6"/>
  <c r="M65" i="6"/>
  <c r="M66" i="6"/>
  <c r="V66" i="6" s="1"/>
  <c r="M67" i="6"/>
  <c r="N67" i="6" s="1"/>
  <c r="M68" i="6"/>
  <c r="M69" i="6"/>
  <c r="T69" i="6" s="1"/>
  <c r="M70" i="6"/>
  <c r="M71" i="6"/>
  <c r="U71" i="6" s="1"/>
  <c r="M72" i="6"/>
  <c r="R72" i="6" s="1"/>
  <c r="M73" i="6"/>
  <c r="S73" i="6" s="1"/>
  <c r="M74" i="6"/>
  <c r="Q74" i="6" s="1"/>
  <c r="M75" i="6"/>
  <c r="P75" i="6" s="1"/>
  <c r="M76" i="6"/>
  <c r="M77" i="6"/>
  <c r="P77" i="6" s="1"/>
  <c r="M78" i="6"/>
  <c r="M79" i="6"/>
  <c r="P79" i="6" s="1"/>
  <c r="M80" i="6"/>
  <c r="M81" i="6"/>
  <c r="R81" i="6" s="1"/>
  <c r="M82" i="6"/>
  <c r="M83" i="6"/>
  <c r="M84" i="6"/>
  <c r="V84" i="6" s="1"/>
  <c r="M85" i="6"/>
  <c r="P85" i="6" s="1"/>
  <c r="M86" i="6"/>
  <c r="S86" i="6" s="1"/>
  <c r="M87" i="6"/>
  <c r="M88" i="6"/>
  <c r="V88" i="6" s="1"/>
  <c r="M89" i="6"/>
  <c r="P89" i="6" s="1"/>
  <c r="M90" i="6"/>
  <c r="U90" i="6" s="1"/>
  <c r="M91" i="6"/>
  <c r="Q91" i="6" s="1"/>
  <c r="M92" i="6"/>
  <c r="Q92" i="6" s="1"/>
  <c r="M93" i="6"/>
  <c r="Q93" i="6" s="1"/>
  <c r="M94" i="6"/>
  <c r="M95" i="6"/>
  <c r="P95" i="6" s="1"/>
  <c r="M96" i="6"/>
  <c r="S96" i="6" s="1"/>
  <c r="M97" i="6"/>
  <c r="P97" i="6" s="1"/>
  <c r="M98" i="6"/>
  <c r="M99" i="6"/>
  <c r="M100" i="6"/>
  <c r="M101" i="6"/>
  <c r="O101" i="6" s="1"/>
  <c r="M102" i="6"/>
  <c r="P102" i="6" s="1"/>
  <c r="M103" i="6"/>
  <c r="M104" i="6"/>
  <c r="R104" i="6" s="1"/>
  <c r="M105" i="6"/>
  <c r="P105" i="6" s="1"/>
  <c r="M106" i="6"/>
  <c r="M107" i="6"/>
  <c r="V107" i="6" s="1"/>
  <c r="M108" i="6"/>
  <c r="N108" i="6" s="1"/>
  <c r="M109" i="6"/>
  <c r="M110" i="6"/>
  <c r="O110" i="6" s="1"/>
  <c r="M111" i="6"/>
  <c r="M112" i="6"/>
  <c r="M113" i="6"/>
  <c r="Q113" i="6" s="1"/>
  <c r="M114" i="6"/>
  <c r="T114" i="6" s="1"/>
  <c r="M115" i="6"/>
  <c r="U115" i="6" s="1"/>
  <c r="M116" i="6"/>
  <c r="M117" i="6"/>
  <c r="M118" i="6"/>
  <c r="M119" i="6"/>
  <c r="P119" i="6" s="1"/>
  <c r="M120" i="6"/>
  <c r="P120" i="6" s="1"/>
  <c r="M121" i="6"/>
  <c r="M122" i="6"/>
  <c r="T122" i="6" s="1"/>
  <c r="M123" i="6"/>
  <c r="M124" i="6"/>
  <c r="P124" i="6" s="1"/>
  <c r="M125" i="6"/>
  <c r="V125" i="6" s="1"/>
  <c r="M126" i="6"/>
  <c r="N126" i="6" s="1"/>
  <c r="M127" i="6"/>
  <c r="O127" i="6" s="1"/>
  <c r="M128" i="6"/>
  <c r="M129" i="6"/>
  <c r="V129" i="6" s="1"/>
  <c r="M130" i="6"/>
  <c r="M131" i="6"/>
  <c r="O131" i="6" s="1"/>
  <c r="M132" i="6"/>
  <c r="T132" i="6" s="1"/>
  <c r="M133" i="6"/>
  <c r="M134" i="6"/>
  <c r="M135" i="6"/>
  <c r="M136" i="6"/>
  <c r="M137" i="6"/>
  <c r="Q137" i="6" s="1"/>
  <c r="M138" i="6"/>
  <c r="N138" i="6" s="1"/>
  <c r="M139" i="6"/>
  <c r="S139" i="6" s="1"/>
  <c r="M140" i="6"/>
  <c r="M141" i="6"/>
  <c r="M142" i="6"/>
  <c r="M143" i="6"/>
  <c r="S143" i="6" s="1"/>
  <c r="M144" i="6"/>
  <c r="T144" i="6" s="1"/>
  <c r="M145" i="6"/>
  <c r="M146" i="6"/>
  <c r="N146" i="6" s="1"/>
  <c r="M147" i="6"/>
  <c r="R147" i="6" s="1"/>
  <c r="M148" i="6"/>
  <c r="M149" i="6"/>
  <c r="Q149" i="6" s="1"/>
  <c r="M150" i="6"/>
  <c r="R150" i="6" s="1"/>
  <c r="M151" i="6"/>
  <c r="M152" i="6"/>
  <c r="M153" i="6"/>
  <c r="M154" i="6"/>
  <c r="M155" i="6"/>
  <c r="P155" i="6" s="1"/>
  <c r="M156" i="6"/>
  <c r="P156" i="6" s="1"/>
  <c r="M157" i="6"/>
  <c r="R157" i="6" s="1"/>
  <c r="M158" i="6"/>
  <c r="V158" i="6" s="1"/>
  <c r="M159" i="6"/>
  <c r="U159" i="6" s="1"/>
  <c r="M160" i="6"/>
  <c r="M161" i="6"/>
  <c r="Q161" i="6" s="1"/>
  <c r="M162" i="6"/>
  <c r="P162" i="6" s="1"/>
  <c r="M163" i="6"/>
  <c r="M164" i="6"/>
  <c r="P164" i="6" s="1"/>
  <c r="M165" i="6"/>
  <c r="M166" i="6"/>
  <c r="T166" i="6" s="1"/>
  <c r="M167" i="6"/>
  <c r="U167" i="6" s="1"/>
  <c r="M168" i="6"/>
  <c r="U168" i="6" s="1"/>
  <c r="M169" i="6"/>
  <c r="T169" i="6" s="1"/>
  <c r="M170" i="6"/>
  <c r="M171" i="6"/>
  <c r="S171" i="6" s="1"/>
  <c r="M172" i="6"/>
  <c r="M173" i="6"/>
  <c r="R173" i="6" s="1"/>
  <c r="M174" i="6"/>
  <c r="Q174" i="6" s="1"/>
  <c r="M175" i="6"/>
  <c r="R175" i="6" s="1"/>
  <c r="M176" i="6"/>
  <c r="M177" i="6"/>
  <c r="R177" i="6" s="1"/>
  <c r="M178" i="6"/>
  <c r="M179" i="6"/>
  <c r="Q179" i="6" s="1"/>
  <c r="M180" i="6"/>
  <c r="P180" i="6" s="1"/>
  <c r="M181" i="6"/>
  <c r="O181" i="6" s="1"/>
  <c r="M182" i="6"/>
  <c r="U182" i="6" s="1"/>
  <c r="M183" i="6"/>
  <c r="M184" i="6"/>
  <c r="N184" i="6" s="1"/>
  <c r="M185" i="6"/>
  <c r="N185" i="6" s="1"/>
  <c r="M186" i="6"/>
  <c r="N186" i="6" s="1"/>
  <c r="M187" i="6"/>
  <c r="O187" i="6" s="1"/>
  <c r="M188" i="6"/>
  <c r="V188" i="6" s="1"/>
  <c r="M189" i="6"/>
  <c r="T189" i="6" s="1"/>
  <c r="M190" i="6"/>
  <c r="M191" i="6"/>
  <c r="N191" i="6" s="1"/>
  <c r="M192" i="6"/>
  <c r="V192" i="6" s="1"/>
  <c r="M193" i="6"/>
  <c r="M194" i="6"/>
  <c r="P194" i="6" s="1"/>
  <c r="M195" i="6"/>
  <c r="M196" i="6"/>
  <c r="O196" i="6" s="1"/>
  <c r="M197" i="6"/>
  <c r="T197" i="6" s="1"/>
  <c r="M198" i="6"/>
  <c r="Q198" i="6" s="1"/>
  <c r="M199" i="6"/>
  <c r="Q199" i="6" s="1"/>
  <c r="M200" i="6"/>
  <c r="U200" i="6" s="1"/>
  <c r="M201" i="6"/>
  <c r="S201" i="6" s="1"/>
  <c r="M202" i="6"/>
  <c r="M203" i="6"/>
  <c r="U203" i="6" s="1"/>
  <c r="M204" i="6"/>
  <c r="T204" i="6" s="1"/>
  <c r="M205" i="6"/>
  <c r="R205" i="6" s="1"/>
  <c r="M206" i="6"/>
  <c r="V206" i="6" s="1"/>
  <c r="M207" i="6"/>
  <c r="M208" i="6"/>
  <c r="O208" i="6" s="1"/>
  <c r="M209" i="6"/>
  <c r="R209" i="6" s="1"/>
  <c r="M210" i="6"/>
  <c r="P210" i="6" s="1"/>
  <c r="M211" i="6"/>
  <c r="N211" i="6" s="1"/>
  <c r="M212" i="6"/>
  <c r="O212" i="6" s="1"/>
  <c r="M213" i="6"/>
  <c r="M214" i="6"/>
  <c r="M215" i="6"/>
  <c r="O215" i="6" s="1"/>
  <c r="M216" i="6"/>
  <c r="O216" i="6" s="1"/>
  <c r="M217" i="6"/>
  <c r="R217" i="6" s="1"/>
  <c r="M218" i="6"/>
  <c r="V218" i="6" s="1"/>
  <c r="M219" i="6"/>
  <c r="M220" i="6"/>
  <c r="M221" i="6"/>
  <c r="Q221" i="6" s="1"/>
  <c r="M222" i="6"/>
  <c r="U222" i="6" s="1"/>
  <c r="M223" i="6"/>
  <c r="R223" i="6" s="1"/>
  <c r="M224" i="6"/>
  <c r="T224" i="6" s="1"/>
  <c r="M225" i="6"/>
  <c r="R225" i="6" s="1"/>
  <c r="M226" i="6"/>
  <c r="U226" i="6" s="1"/>
  <c r="M227" i="6"/>
  <c r="Q227" i="6" s="1"/>
  <c r="M228" i="6"/>
  <c r="P228" i="6" s="1"/>
  <c r="M229" i="6"/>
  <c r="P229" i="6" s="1"/>
  <c r="M230" i="6"/>
  <c r="N230" i="6" s="1"/>
  <c r="M231" i="6"/>
  <c r="M232" i="6"/>
  <c r="M233" i="6"/>
  <c r="S233" i="6" s="1"/>
  <c r="M234" i="6"/>
  <c r="N234" i="6" s="1"/>
  <c r="M235" i="6"/>
  <c r="V235" i="6" s="1"/>
  <c r="M236" i="6"/>
  <c r="N236" i="6" s="1"/>
  <c r="M237" i="6"/>
  <c r="R237" i="6" s="1"/>
  <c r="M238" i="6"/>
  <c r="N238" i="6" s="1"/>
  <c r="M239" i="6"/>
  <c r="Q239" i="6" s="1"/>
  <c r="M240" i="6"/>
  <c r="U240" i="6" s="1"/>
  <c r="M241" i="6"/>
  <c r="Q241" i="6" s="1"/>
  <c r="M242" i="6"/>
  <c r="S242" i="6" s="1"/>
  <c r="M243" i="6"/>
  <c r="S243" i="6" s="1"/>
  <c r="M244" i="6"/>
  <c r="P244" i="6" s="1"/>
  <c r="M245" i="6"/>
  <c r="Q245" i="6" s="1"/>
  <c r="M246" i="6"/>
  <c r="P246" i="6" s="1"/>
  <c r="M247" i="6"/>
  <c r="O247" i="6" s="1"/>
  <c r="M248" i="6"/>
  <c r="V248" i="6" s="1"/>
  <c r="M9" i="6"/>
  <c r="S9" i="6" s="1"/>
  <c r="T234" i="6" l="1"/>
  <c r="O203" i="6"/>
  <c r="N168" i="6"/>
  <c r="V228" i="6"/>
  <c r="T138" i="6"/>
  <c r="N222" i="6"/>
  <c r="R210" i="6"/>
  <c r="R79" i="6"/>
  <c r="N248" i="6"/>
  <c r="V247" i="6"/>
  <c r="R245" i="6"/>
  <c r="S241" i="6"/>
  <c r="N240" i="6"/>
  <c r="T168" i="6"/>
  <c r="U61" i="6"/>
  <c r="N228" i="6"/>
  <c r="R233" i="6"/>
  <c r="P222" i="6"/>
  <c r="V150" i="6"/>
  <c r="U150" i="6"/>
  <c r="P139" i="6"/>
  <c r="T199" i="6"/>
  <c r="U192" i="6"/>
  <c r="T192" i="6"/>
  <c r="O119" i="6"/>
  <c r="S175" i="6"/>
  <c r="N104" i="6"/>
  <c r="O102" i="6"/>
  <c r="U247" i="6"/>
  <c r="R241" i="6"/>
  <c r="U236" i="6"/>
  <c r="Q233" i="6"/>
  <c r="S227" i="6"/>
  <c r="S217" i="6"/>
  <c r="Q210" i="6"/>
  <c r="N167" i="6"/>
  <c r="S131" i="6"/>
  <c r="U114" i="6"/>
  <c r="P101" i="6"/>
  <c r="V246" i="6"/>
  <c r="T236" i="6"/>
  <c r="P230" i="6"/>
  <c r="R227" i="6"/>
  <c r="P198" i="6"/>
  <c r="U185" i="6"/>
  <c r="T173" i="6"/>
  <c r="N162" i="6"/>
  <c r="N144" i="6"/>
  <c r="T77" i="6"/>
  <c r="V31" i="6"/>
  <c r="V236" i="6"/>
  <c r="N246" i="6"/>
  <c r="T240" i="6"/>
  <c r="V234" i="6"/>
  <c r="O230" i="6"/>
  <c r="N216" i="6"/>
  <c r="O204" i="6"/>
  <c r="R197" i="6"/>
  <c r="S173" i="6"/>
  <c r="U143" i="6"/>
  <c r="R127" i="6"/>
  <c r="P69" i="6"/>
  <c r="Q31" i="6"/>
  <c r="S245" i="6"/>
  <c r="P240" i="6"/>
  <c r="U234" i="6"/>
  <c r="T222" i="6"/>
  <c r="U215" i="6"/>
  <c r="N204" i="6"/>
  <c r="O179" i="6"/>
  <c r="S157" i="6"/>
  <c r="T104" i="6"/>
  <c r="U207" i="6"/>
  <c r="O207" i="6"/>
  <c r="N195" i="6"/>
  <c r="U195" i="6"/>
  <c r="V117" i="6"/>
  <c r="Q117" i="6"/>
  <c r="R99" i="6"/>
  <c r="S99" i="6"/>
  <c r="P15" i="6"/>
  <c r="V15" i="6"/>
  <c r="U15" i="6"/>
  <c r="P247" i="6"/>
  <c r="T242" i="6"/>
  <c r="Q229" i="6"/>
  <c r="R181" i="6"/>
  <c r="O146" i="6"/>
  <c r="P127" i="6"/>
  <c r="V74" i="6"/>
  <c r="U51" i="6"/>
  <c r="Q248" i="6"/>
  <c r="O248" i="6"/>
  <c r="P248" i="6"/>
  <c r="S248" i="6"/>
  <c r="Q224" i="6"/>
  <c r="U224" i="6"/>
  <c r="P224" i="6"/>
  <c r="N224" i="6"/>
  <c r="V224" i="6"/>
  <c r="O224" i="6"/>
  <c r="S206" i="6"/>
  <c r="O206" i="6"/>
  <c r="Q206" i="6"/>
  <c r="P206" i="6"/>
  <c r="Q188" i="6"/>
  <c r="N188" i="6"/>
  <c r="O188" i="6"/>
  <c r="T188" i="6"/>
  <c r="P170" i="6"/>
  <c r="Q170" i="6"/>
  <c r="R170" i="6"/>
  <c r="U170" i="6"/>
  <c r="T170" i="6"/>
  <c r="R152" i="6"/>
  <c r="N152" i="6"/>
  <c r="V134" i="6"/>
  <c r="R134" i="6"/>
  <c r="U116" i="6"/>
  <c r="P116" i="6"/>
  <c r="S116" i="6"/>
  <c r="N110" i="6"/>
  <c r="U110" i="6"/>
  <c r="V110" i="6"/>
  <c r="P92" i="6"/>
  <c r="V92" i="6"/>
  <c r="O80" i="6"/>
  <c r="P80" i="6"/>
  <c r="R68" i="6"/>
  <c r="S68" i="6"/>
  <c r="U248" i="6"/>
  <c r="S224" i="6"/>
  <c r="R206" i="6"/>
  <c r="U188" i="6"/>
  <c r="U152" i="6"/>
  <c r="O134" i="6"/>
  <c r="R74" i="6"/>
  <c r="Q242" i="6"/>
  <c r="U242" i="6"/>
  <c r="N242" i="6"/>
  <c r="V242" i="6"/>
  <c r="O242" i="6"/>
  <c r="Q236" i="6"/>
  <c r="O236" i="6"/>
  <c r="P236" i="6"/>
  <c r="S236" i="6"/>
  <c r="Q230" i="6"/>
  <c r="S230" i="6"/>
  <c r="T230" i="6"/>
  <c r="U230" i="6"/>
  <c r="S218" i="6"/>
  <c r="O218" i="6"/>
  <c r="P218" i="6"/>
  <c r="Q218" i="6"/>
  <c r="S212" i="6"/>
  <c r="R212" i="6"/>
  <c r="V212" i="6"/>
  <c r="T212" i="6"/>
  <c r="U212" i="6"/>
  <c r="S200" i="6"/>
  <c r="V200" i="6"/>
  <c r="N200" i="6"/>
  <c r="R200" i="6"/>
  <c r="O200" i="6"/>
  <c r="S194" i="6"/>
  <c r="Q194" i="6"/>
  <c r="R194" i="6"/>
  <c r="V194" i="6"/>
  <c r="T182" i="6"/>
  <c r="N182" i="6"/>
  <c r="Q182" i="6"/>
  <c r="P182" i="6"/>
  <c r="N176" i="6"/>
  <c r="O176" i="6"/>
  <c r="P176" i="6"/>
  <c r="Q176" i="6"/>
  <c r="T176" i="6"/>
  <c r="R164" i="6"/>
  <c r="S164" i="6"/>
  <c r="T164" i="6"/>
  <c r="O158" i="6"/>
  <c r="R158" i="6"/>
  <c r="T158" i="6"/>
  <c r="U158" i="6"/>
  <c r="T146" i="6"/>
  <c r="P146" i="6"/>
  <c r="V146" i="6"/>
  <c r="R140" i="6"/>
  <c r="U140" i="6"/>
  <c r="T140" i="6"/>
  <c r="N128" i="6"/>
  <c r="P128" i="6"/>
  <c r="R128" i="6"/>
  <c r="U128" i="6"/>
  <c r="T128" i="6"/>
  <c r="R122" i="6"/>
  <c r="V122" i="6"/>
  <c r="V98" i="6"/>
  <c r="O98" i="6"/>
  <c r="P98" i="6"/>
  <c r="R98" i="6"/>
  <c r="N86" i="6"/>
  <c r="V86" i="6"/>
  <c r="N247" i="6"/>
  <c r="Q247" i="6"/>
  <c r="R247" i="6"/>
  <c r="S247" i="6"/>
  <c r="N241" i="6"/>
  <c r="V241" i="6"/>
  <c r="P241" i="6"/>
  <c r="N235" i="6"/>
  <c r="P235" i="6"/>
  <c r="Q235" i="6"/>
  <c r="R235" i="6"/>
  <c r="N229" i="6"/>
  <c r="R229" i="6"/>
  <c r="S229" i="6"/>
  <c r="V229" i="6"/>
  <c r="N223" i="6"/>
  <c r="V223" i="6"/>
  <c r="Q223" i="6"/>
  <c r="P223" i="6"/>
  <c r="O217" i="6"/>
  <c r="T217" i="6"/>
  <c r="Q217" i="6"/>
  <c r="S211" i="6"/>
  <c r="O211" i="6"/>
  <c r="Q211" i="6"/>
  <c r="U211" i="6"/>
  <c r="T211" i="6"/>
  <c r="O205" i="6"/>
  <c r="T205" i="6"/>
  <c r="Q205" i="6"/>
  <c r="S199" i="6"/>
  <c r="U199" i="6"/>
  <c r="N199" i="6"/>
  <c r="O199" i="6"/>
  <c r="O193" i="6"/>
  <c r="Q193" i="6"/>
  <c r="T193" i="6"/>
  <c r="R193" i="6"/>
  <c r="S193" i="6"/>
  <c r="R187" i="6"/>
  <c r="U187" i="6"/>
  <c r="N187" i="6"/>
  <c r="T181" i="6"/>
  <c r="U181" i="6"/>
  <c r="N181" i="6"/>
  <c r="N175" i="6"/>
  <c r="Q175" i="6"/>
  <c r="O175" i="6"/>
  <c r="O169" i="6"/>
  <c r="R169" i="6"/>
  <c r="S169" i="6"/>
  <c r="V163" i="6"/>
  <c r="R163" i="6"/>
  <c r="P163" i="6"/>
  <c r="O157" i="6"/>
  <c r="V157" i="6"/>
  <c r="P157" i="6"/>
  <c r="P151" i="6"/>
  <c r="R151" i="6"/>
  <c r="U151" i="6"/>
  <c r="V151" i="6"/>
  <c r="R145" i="6"/>
  <c r="O145" i="6"/>
  <c r="P145" i="6"/>
  <c r="S145" i="6"/>
  <c r="U139" i="6"/>
  <c r="V139" i="6"/>
  <c r="R133" i="6"/>
  <c r="V133" i="6"/>
  <c r="O133" i="6"/>
  <c r="P121" i="6"/>
  <c r="S121" i="6"/>
  <c r="Q121" i="6"/>
  <c r="R121" i="6"/>
  <c r="S115" i="6"/>
  <c r="V115" i="6"/>
  <c r="O109" i="6"/>
  <c r="S109" i="6"/>
  <c r="P109" i="6"/>
  <c r="O103" i="6"/>
  <c r="V103" i="6"/>
  <c r="P103" i="6"/>
  <c r="R103" i="6"/>
  <c r="R97" i="6"/>
  <c r="O97" i="6"/>
  <c r="Q55" i="6"/>
  <c r="T55" i="6"/>
  <c r="Q13" i="6"/>
  <c r="T13" i="6"/>
  <c r="T248" i="6"/>
  <c r="P242" i="6"/>
  <c r="S235" i="6"/>
  <c r="V230" i="6"/>
  <c r="S223" i="6"/>
  <c r="R218" i="6"/>
  <c r="N212" i="6"/>
  <c r="S205" i="6"/>
  <c r="T200" i="6"/>
  <c r="O194" i="6"/>
  <c r="S187" i="6"/>
  <c r="U169" i="6"/>
  <c r="S163" i="6"/>
  <c r="T152" i="6"/>
  <c r="N134" i="6"/>
  <c r="N122" i="6"/>
  <c r="R110" i="6"/>
  <c r="S97" i="6"/>
  <c r="O86" i="6"/>
  <c r="S69" i="6"/>
  <c r="N39" i="6"/>
  <c r="U246" i="6"/>
  <c r="S239" i="6"/>
  <c r="P234" i="6"/>
  <c r="U228" i="6"/>
  <c r="S221" i="6"/>
  <c r="V216" i="6"/>
  <c r="V204" i="6"/>
  <c r="N203" i="6"/>
  <c r="S191" i="6"/>
  <c r="U186" i="6"/>
  <c r="Q180" i="6"/>
  <c r="T156" i="6"/>
  <c r="V149" i="6"/>
  <c r="O126" i="6"/>
  <c r="S113" i="6"/>
  <c r="Q89" i="6"/>
  <c r="S77" i="6"/>
  <c r="V72" i="6"/>
  <c r="P35" i="6"/>
  <c r="T246" i="6"/>
  <c r="V240" i="6"/>
  <c r="R239" i="6"/>
  <c r="T228" i="6"/>
  <c r="V222" i="6"/>
  <c r="R221" i="6"/>
  <c r="T216" i="6"/>
  <c r="T209" i="6"/>
  <c r="U204" i="6"/>
  <c r="R198" i="6"/>
  <c r="P186" i="6"/>
  <c r="R174" i="6"/>
  <c r="V168" i="6"/>
  <c r="R162" i="6"/>
  <c r="S156" i="6"/>
  <c r="T53" i="6"/>
  <c r="U131" i="6"/>
  <c r="S220" i="6"/>
  <c r="P220" i="6"/>
  <c r="R220" i="6"/>
  <c r="Q220" i="6"/>
  <c r="S190" i="6"/>
  <c r="O190" i="6"/>
  <c r="V190" i="6"/>
  <c r="P190" i="6"/>
  <c r="R190" i="6"/>
  <c r="Q190" i="6"/>
  <c r="Q154" i="6"/>
  <c r="S154" i="6"/>
  <c r="R154" i="6"/>
  <c r="T154" i="6"/>
  <c r="V154" i="6"/>
  <c r="U154" i="6"/>
  <c r="Q136" i="6"/>
  <c r="O136" i="6"/>
  <c r="V136" i="6"/>
  <c r="P136" i="6"/>
  <c r="N136" i="6"/>
  <c r="S136" i="6"/>
  <c r="R136" i="6"/>
  <c r="Q106" i="6"/>
  <c r="S106" i="6"/>
  <c r="R106" i="6"/>
  <c r="N106" i="6"/>
  <c r="V106" i="6"/>
  <c r="O106" i="6"/>
  <c r="N82" i="6"/>
  <c r="T82" i="6"/>
  <c r="U82" i="6"/>
  <c r="S82" i="6"/>
  <c r="V82" i="6"/>
  <c r="R82" i="6"/>
  <c r="Q82" i="6"/>
  <c r="P40" i="6"/>
  <c r="V40" i="6"/>
  <c r="O40" i="6"/>
  <c r="U40" i="6"/>
  <c r="N40" i="6"/>
  <c r="S40" i="6"/>
  <c r="T40" i="6"/>
  <c r="Q40" i="6"/>
  <c r="R40" i="6"/>
  <c r="Q232" i="6"/>
  <c r="S232" i="6"/>
  <c r="R232" i="6"/>
  <c r="S214" i="6"/>
  <c r="T214" i="6"/>
  <c r="O214" i="6"/>
  <c r="V214" i="6"/>
  <c r="N214" i="6"/>
  <c r="U214" i="6"/>
  <c r="S172" i="6"/>
  <c r="R172" i="6"/>
  <c r="N172" i="6"/>
  <c r="V172" i="6"/>
  <c r="P172" i="6"/>
  <c r="O172" i="6"/>
  <c r="Q148" i="6"/>
  <c r="O148" i="6"/>
  <c r="V148" i="6"/>
  <c r="T148" i="6"/>
  <c r="U148" i="6"/>
  <c r="N148" i="6"/>
  <c r="Q118" i="6"/>
  <c r="S118" i="6"/>
  <c r="N118" i="6"/>
  <c r="V118" i="6"/>
  <c r="T118" i="6"/>
  <c r="O118" i="6"/>
  <c r="R118" i="6"/>
  <c r="P118" i="6"/>
  <c r="Q100" i="6"/>
  <c r="O100" i="6"/>
  <c r="V100" i="6"/>
  <c r="T100" i="6"/>
  <c r="P100" i="6"/>
  <c r="N100" i="6"/>
  <c r="S100" i="6"/>
  <c r="R100" i="6"/>
  <c r="N76" i="6"/>
  <c r="T76" i="6"/>
  <c r="Q76" i="6"/>
  <c r="V76" i="6"/>
  <c r="O76" i="6"/>
  <c r="U76" i="6"/>
  <c r="S76" i="6"/>
  <c r="R76" i="6"/>
  <c r="P76" i="6"/>
  <c r="P64" i="6"/>
  <c r="V64" i="6"/>
  <c r="O64" i="6"/>
  <c r="U64" i="6"/>
  <c r="N64" i="6"/>
  <c r="S64" i="6"/>
  <c r="T64" i="6"/>
  <c r="R64" i="6"/>
  <c r="Q64" i="6"/>
  <c r="P46" i="6"/>
  <c r="V46" i="6"/>
  <c r="O46" i="6"/>
  <c r="U46" i="6"/>
  <c r="N46" i="6"/>
  <c r="S46" i="6"/>
  <c r="T46" i="6"/>
  <c r="R46" i="6"/>
  <c r="Q46" i="6"/>
  <c r="P22" i="6"/>
  <c r="V22" i="6"/>
  <c r="O22" i="6"/>
  <c r="U22" i="6"/>
  <c r="N22" i="6"/>
  <c r="S22" i="6"/>
  <c r="T22" i="6"/>
  <c r="R22" i="6"/>
  <c r="Q22" i="6"/>
  <c r="P10" i="6"/>
  <c r="V10" i="6"/>
  <c r="O10" i="6"/>
  <c r="U10" i="6"/>
  <c r="N10" i="6"/>
  <c r="S10" i="6"/>
  <c r="T10" i="6"/>
  <c r="R10" i="6"/>
  <c r="Q10" i="6"/>
  <c r="O220" i="6"/>
  <c r="P82" i="6"/>
  <c r="N231" i="6"/>
  <c r="T231" i="6"/>
  <c r="P231" i="6"/>
  <c r="V231" i="6"/>
  <c r="O231" i="6"/>
  <c r="U231" i="6"/>
  <c r="P213" i="6"/>
  <c r="V213" i="6"/>
  <c r="N213" i="6"/>
  <c r="U213" i="6"/>
  <c r="Q213" i="6"/>
  <c r="O213" i="6"/>
  <c r="P183" i="6"/>
  <c r="V183" i="6"/>
  <c r="T183" i="6"/>
  <c r="R183" i="6"/>
  <c r="U183" i="6"/>
  <c r="S183" i="6"/>
  <c r="N153" i="6"/>
  <c r="T153" i="6"/>
  <c r="U153" i="6"/>
  <c r="R153" i="6"/>
  <c r="Q153" i="6"/>
  <c r="V153" i="6"/>
  <c r="S153" i="6"/>
  <c r="N135" i="6"/>
  <c r="T135" i="6"/>
  <c r="Q135" i="6"/>
  <c r="P135" i="6"/>
  <c r="V135" i="6"/>
  <c r="O135" i="6"/>
  <c r="O93" i="6"/>
  <c r="U93" i="6"/>
  <c r="R93" i="6"/>
  <c r="S93" i="6"/>
  <c r="V93" i="6"/>
  <c r="N93" i="6"/>
  <c r="T93" i="6"/>
  <c r="O238" i="6"/>
  <c r="O232" i="6"/>
  <c r="Q244" i="6"/>
  <c r="R244" i="6"/>
  <c r="S244" i="6"/>
  <c r="S202" i="6"/>
  <c r="T202" i="6"/>
  <c r="O202" i="6"/>
  <c r="V202" i="6"/>
  <c r="N202" i="6"/>
  <c r="U202" i="6"/>
  <c r="S178" i="6"/>
  <c r="O178" i="6"/>
  <c r="V178" i="6"/>
  <c r="T178" i="6"/>
  <c r="N178" i="6"/>
  <c r="U178" i="6"/>
  <c r="Q142" i="6"/>
  <c r="S142" i="6"/>
  <c r="N142" i="6"/>
  <c r="V142" i="6"/>
  <c r="U142" i="6"/>
  <c r="O142" i="6"/>
  <c r="Q112" i="6"/>
  <c r="O112" i="6"/>
  <c r="V112" i="6"/>
  <c r="P112" i="6"/>
  <c r="U112" i="6"/>
  <c r="S112" i="6"/>
  <c r="T112" i="6"/>
  <c r="N70" i="6"/>
  <c r="T70" i="6"/>
  <c r="S70" i="6"/>
  <c r="U70" i="6"/>
  <c r="O70" i="6"/>
  <c r="P70" i="6"/>
  <c r="Q70" i="6"/>
  <c r="R70" i="6"/>
  <c r="V70" i="6"/>
  <c r="P34" i="6"/>
  <c r="V34" i="6"/>
  <c r="O34" i="6"/>
  <c r="U34" i="6"/>
  <c r="N34" i="6"/>
  <c r="S34" i="6"/>
  <c r="T34" i="6"/>
  <c r="Q34" i="6"/>
  <c r="R34" i="6"/>
  <c r="P232" i="6"/>
  <c r="R214" i="6"/>
  <c r="S124" i="6"/>
  <c r="N112" i="6"/>
  <c r="P189" i="6"/>
  <c r="V189" i="6"/>
  <c r="Q189" i="6"/>
  <c r="O189" i="6"/>
  <c r="S189" i="6"/>
  <c r="R189" i="6"/>
  <c r="N165" i="6"/>
  <c r="T165" i="6"/>
  <c r="U165" i="6"/>
  <c r="O165" i="6"/>
  <c r="Q165" i="6"/>
  <c r="P165" i="6"/>
  <c r="N141" i="6"/>
  <c r="T141" i="6"/>
  <c r="U141" i="6"/>
  <c r="O141" i="6"/>
  <c r="S141" i="6"/>
  <c r="R141" i="6"/>
  <c r="V141" i="6"/>
  <c r="N123" i="6"/>
  <c r="T123" i="6"/>
  <c r="Q123" i="6"/>
  <c r="U123" i="6"/>
  <c r="P123" i="6"/>
  <c r="S123" i="6"/>
  <c r="V123" i="6"/>
  <c r="N111" i="6"/>
  <c r="T111" i="6"/>
  <c r="Q111" i="6"/>
  <c r="P111" i="6"/>
  <c r="U111" i="6"/>
  <c r="O111" i="6"/>
  <c r="S111" i="6"/>
  <c r="R111" i="6"/>
  <c r="O87" i="6"/>
  <c r="U87" i="6"/>
  <c r="N87" i="6"/>
  <c r="V87" i="6"/>
  <c r="P87" i="6"/>
  <c r="T87" i="6"/>
  <c r="Q87" i="6"/>
  <c r="S87" i="6"/>
  <c r="O226" i="6"/>
  <c r="N220" i="6"/>
  <c r="Q214" i="6"/>
  <c r="N207" i="6"/>
  <c r="N189" i="6"/>
  <c r="P148" i="6"/>
  <c r="Q141" i="6"/>
  <c r="V111" i="6"/>
  <c r="O82" i="6"/>
  <c r="R202" i="6"/>
  <c r="U196" i="6"/>
  <c r="U190" i="6"/>
  <c r="R178" i="6"/>
  <c r="V159" i="6"/>
  <c r="P141" i="6"/>
  <c r="T136" i="6"/>
  <c r="P106" i="6"/>
  <c r="R58" i="6"/>
  <c r="R9" i="6"/>
  <c r="S237" i="6"/>
  <c r="S231" i="6"/>
  <c r="S225" i="6"/>
  <c r="V220" i="6"/>
  <c r="Q215" i="6"/>
  <c r="T213" i="6"/>
  <c r="S209" i="6"/>
  <c r="T190" i="6"/>
  <c r="O185" i="6"/>
  <c r="Q183" i="6"/>
  <c r="Q178" i="6"/>
  <c r="V165" i="6"/>
  <c r="P153" i="6"/>
  <c r="R149" i="6"/>
  <c r="U135" i="6"/>
  <c r="U118" i="6"/>
  <c r="R113" i="6"/>
  <c r="Q105" i="6"/>
  <c r="R95" i="6"/>
  <c r="Q238" i="6"/>
  <c r="S238" i="6"/>
  <c r="R238" i="6"/>
  <c r="S208" i="6"/>
  <c r="P208" i="6"/>
  <c r="R208" i="6"/>
  <c r="Q208" i="6"/>
  <c r="S184" i="6"/>
  <c r="R184" i="6"/>
  <c r="Q184" i="6"/>
  <c r="U184" i="6"/>
  <c r="T184" i="6"/>
  <c r="Q160" i="6"/>
  <c r="O160" i="6"/>
  <c r="V160" i="6"/>
  <c r="P160" i="6"/>
  <c r="R160" i="6"/>
  <c r="T160" i="6"/>
  <c r="S160" i="6"/>
  <c r="Q130" i="6"/>
  <c r="S130" i="6"/>
  <c r="R130" i="6"/>
  <c r="O130" i="6"/>
  <c r="T130" i="6"/>
  <c r="V130" i="6"/>
  <c r="U130" i="6"/>
  <c r="R94" i="6"/>
  <c r="P94" i="6"/>
  <c r="Q94" i="6"/>
  <c r="V94" i="6"/>
  <c r="S94" i="6"/>
  <c r="N94" i="6"/>
  <c r="T94" i="6"/>
  <c r="O94" i="6"/>
  <c r="P58" i="6"/>
  <c r="V58" i="6"/>
  <c r="O58" i="6"/>
  <c r="U58" i="6"/>
  <c r="N58" i="6"/>
  <c r="S58" i="6"/>
  <c r="T58" i="6"/>
  <c r="P28" i="6"/>
  <c r="V28" i="6"/>
  <c r="O28" i="6"/>
  <c r="U28" i="6"/>
  <c r="N28" i="6"/>
  <c r="S28" i="6"/>
  <c r="T28" i="6"/>
  <c r="Q28" i="6"/>
  <c r="P238" i="6"/>
  <c r="P184" i="6"/>
  <c r="P142" i="6"/>
  <c r="N243" i="6"/>
  <c r="T243" i="6"/>
  <c r="U243" i="6"/>
  <c r="P243" i="6"/>
  <c r="V243" i="6"/>
  <c r="O243" i="6"/>
  <c r="P219" i="6"/>
  <c r="V219" i="6"/>
  <c r="R219" i="6"/>
  <c r="T219" i="6"/>
  <c r="S219" i="6"/>
  <c r="P201" i="6"/>
  <c r="V201" i="6"/>
  <c r="N201" i="6"/>
  <c r="U201" i="6"/>
  <c r="Q201" i="6"/>
  <c r="O201" i="6"/>
  <c r="P195" i="6"/>
  <c r="V195" i="6"/>
  <c r="R195" i="6"/>
  <c r="T195" i="6"/>
  <c r="S195" i="6"/>
  <c r="P171" i="6"/>
  <c r="V171" i="6"/>
  <c r="T171" i="6"/>
  <c r="N171" i="6"/>
  <c r="Q171" i="6"/>
  <c r="O171" i="6"/>
  <c r="N147" i="6"/>
  <c r="T147" i="6"/>
  <c r="Q147" i="6"/>
  <c r="U147" i="6"/>
  <c r="S147" i="6"/>
  <c r="V147" i="6"/>
  <c r="N129" i="6"/>
  <c r="T129" i="6"/>
  <c r="U129" i="6"/>
  <c r="R129" i="6"/>
  <c r="O129" i="6"/>
  <c r="P129" i="6"/>
  <c r="S129" i="6"/>
  <c r="Q129" i="6"/>
  <c r="N99" i="6"/>
  <c r="T99" i="6"/>
  <c r="Q99" i="6"/>
  <c r="U99" i="6"/>
  <c r="O99" i="6"/>
  <c r="P99" i="6"/>
  <c r="O244" i="6"/>
  <c r="V196" i="6"/>
  <c r="U136" i="6"/>
  <c r="P93" i="6"/>
  <c r="N244" i="6"/>
  <c r="N232" i="6"/>
  <c r="N226" i="6"/>
  <c r="U219" i="6"/>
  <c r="P214" i="6"/>
  <c r="O195" i="6"/>
  <c r="N154" i="6"/>
  <c r="R123" i="6"/>
  <c r="V244" i="6"/>
  <c r="V238" i="6"/>
  <c r="V232" i="6"/>
  <c r="V226" i="6"/>
  <c r="Q219" i="6"/>
  <c r="N208" i="6"/>
  <c r="Q202" i="6"/>
  <c r="T196" i="6"/>
  <c r="R171" i="6"/>
  <c r="S155" i="6"/>
  <c r="P147" i="6"/>
  <c r="O123" i="6"/>
  <c r="Q246" i="6"/>
  <c r="R246" i="6"/>
  <c r="S246" i="6"/>
  <c r="Q240" i="6"/>
  <c r="S240" i="6"/>
  <c r="R240" i="6"/>
  <c r="Q234" i="6"/>
  <c r="S234" i="6"/>
  <c r="R234" i="6"/>
  <c r="Q228" i="6"/>
  <c r="S228" i="6"/>
  <c r="R228" i="6"/>
  <c r="Q222" i="6"/>
  <c r="S222" i="6"/>
  <c r="R222" i="6"/>
  <c r="S216" i="6"/>
  <c r="P216" i="6"/>
  <c r="R216" i="6"/>
  <c r="Q216" i="6"/>
  <c r="S210" i="6"/>
  <c r="T210" i="6"/>
  <c r="O210" i="6"/>
  <c r="V210" i="6"/>
  <c r="N210" i="6"/>
  <c r="U210" i="6"/>
  <c r="S204" i="6"/>
  <c r="P204" i="6"/>
  <c r="R204" i="6"/>
  <c r="Q204" i="6"/>
  <c r="S198" i="6"/>
  <c r="T198" i="6"/>
  <c r="O198" i="6"/>
  <c r="V198" i="6"/>
  <c r="N198" i="6"/>
  <c r="U198" i="6"/>
  <c r="S192" i="6"/>
  <c r="R192" i="6"/>
  <c r="O192" i="6"/>
  <c r="Q192" i="6"/>
  <c r="P192" i="6"/>
  <c r="S186" i="6"/>
  <c r="O186" i="6"/>
  <c r="V186" i="6"/>
  <c r="Q186" i="6"/>
  <c r="T186" i="6"/>
  <c r="R186" i="6"/>
  <c r="S180" i="6"/>
  <c r="R180" i="6"/>
  <c r="T180" i="6"/>
  <c r="N180" i="6"/>
  <c r="V180" i="6"/>
  <c r="U180" i="6"/>
  <c r="S174" i="6"/>
  <c r="O174" i="6"/>
  <c r="V174" i="6"/>
  <c r="U174" i="6"/>
  <c r="P174" i="6"/>
  <c r="N174" i="6"/>
  <c r="S168" i="6"/>
  <c r="R168" i="6"/>
  <c r="O168" i="6"/>
  <c r="Q168" i="6"/>
  <c r="P168" i="6"/>
  <c r="Q162" i="6"/>
  <c r="S162" i="6"/>
  <c r="O162" i="6"/>
  <c r="T162" i="6"/>
  <c r="V162" i="6"/>
  <c r="U162" i="6"/>
  <c r="Q156" i="6"/>
  <c r="O156" i="6"/>
  <c r="V156" i="6"/>
  <c r="R156" i="6"/>
  <c r="U156" i="6"/>
  <c r="N156" i="6"/>
  <c r="Q150" i="6"/>
  <c r="S150" i="6"/>
  <c r="T150" i="6"/>
  <c r="N150" i="6"/>
  <c r="P150" i="6"/>
  <c r="O150" i="6"/>
  <c r="Q144" i="6"/>
  <c r="O144" i="6"/>
  <c r="V144" i="6"/>
  <c r="U144" i="6"/>
  <c r="P144" i="6"/>
  <c r="S144" i="6"/>
  <c r="R144" i="6"/>
  <c r="Q138" i="6"/>
  <c r="S138" i="6"/>
  <c r="O138" i="6"/>
  <c r="P138" i="6"/>
  <c r="U138" i="6"/>
  <c r="V138" i="6"/>
  <c r="Q132" i="6"/>
  <c r="O132" i="6"/>
  <c r="V132" i="6"/>
  <c r="R132" i="6"/>
  <c r="S132" i="6"/>
  <c r="P132" i="6"/>
  <c r="N132" i="6"/>
  <c r="Q126" i="6"/>
  <c r="S126" i="6"/>
  <c r="T126" i="6"/>
  <c r="U126" i="6"/>
  <c r="P126" i="6"/>
  <c r="V126" i="6"/>
  <c r="R126" i="6"/>
  <c r="Q120" i="6"/>
  <c r="O120" i="6"/>
  <c r="V120" i="6"/>
  <c r="U120" i="6"/>
  <c r="T120" i="6"/>
  <c r="N120" i="6"/>
  <c r="Q114" i="6"/>
  <c r="S114" i="6"/>
  <c r="O114" i="6"/>
  <c r="N114" i="6"/>
  <c r="R114" i="6"/>
  <c r="P114" i="6"/>
  <c r="Q108" i="6"/>
  <c r="O108" i="6"/>
  <c r="V108" i="6"/>
  <c r="R108" i="6"/>
  <c r="P108" i="6"/>
  <c r="S108" i="6"/>
  <c r="U108" i="6"/>
  <c r="T108" i="6"/>
  <c r="Q102" i="6"/>
  <c r="S102" i="6"/>
  <c r="T102" i="6"/>
  <c r="R102" i="6"/>
  <c r="V102" i="6"/>
  <c r="N102" i="6"/>
  <c r="Q96" i="6"/>
  <c r="R96" i="6"/>
  <c r="N96" i="6"/>
  <c r="V96" i="6"/>
  <c r="U96" i="6"/>
  <c r="T96" i="6"/>
  <c r="P96" i="6"/>
  <c r="O96" i="6"/>
  <c r="R90" i="6"/>
  <c r="P90" i="6"/>
  <c r="Q90" i="6"/>
  <c r="O90" i="6"/>
  <c r="N90" i="6"/>
  <c r="S90" i="6"/>
  <c r="T90" i="6"/>
  <c r="N84" i="6"/>
  <c r="T84" i="6"/>
  <c r="Q84" i="6"/>
  <c r="S84" i="6"/>
  <c r="U84" i="6"/>
  <c r="O84" i="6"/>
  <c r="P84" i="6"/>
  <c r="N78" i="6"/>
  <c r="T78" i="6"/>
  <c r="U78" i="6"/>
  <c r="V78" i="6"/>
  <c r="O78" i="6"/>
  <c r="Q78" i="6"/>
  <c r="S78" i="6"/>
  <c r="P78" i="6"/>
  <c r="R78" i="6"/>
  <c r="N72" i="6"/>
  <c r="T72" i="6"/>
  <c r="Q72" i="6"/>
  <c r="O72" i="6"/>
  <c r="P72" i="6"/>
  <c r="S72" i="6"/>
  <c r="U72" i="6"/>
  <c r="P66" i="6"/>
  <c r="T66" i="6"/>
  <c r="S66" i="6"/>
  <c r="U66" i="6"/>
  <c r="Q66" i="6"/>
  <c r="R66" i="6"/>
  <c r="N66" i="6"/>
  <c r="P60" i="6"/>
  <c r="V60" i="6"/>
  <c r="O60" i="6"/>
  <c r="U60" i="6"/>
  <c r="N60" i="6"/>
  <c r="R60" i="6"/>
  <c r="T60" i="6"/>
  <c r="S60" i="6"/>
  <c r="Q60" i="6"/>
  <c r="P54" i="6"/>
  <c r="V54" i="6"/>
  <c r="O54" i="6"/>
  <c r="U54" i="6"/>
  <c r="N54" i="6"/>
  <c r="Q54" i="6"/>
  <c r="R54" i="6"/>
  <c r="T54" i="6"/>
  <c r="S54" i="6"/>
  <c r="P48" i="6"/>
  <c r="V48" i="6"/>
  <c r="O48" i="6"/>
  <c r="U48" i="6"/>
  <c r="N48" i="6"/>
  <c r="S48" i="6"/>
  <c r="T48" i="6"/>
  <c r="P42" i="6"/>
  <c r="V42" i="6"/>
  <c r="O42" i="6"/>
  <c r="U42" i="6"/>
  <c r="N42" i="6"/>
  <c r="T42" i="6"/>
  <c r="Q42" i="6"/>
  <c r="R42" i="6"/>
  <c r="P36" i="6"/>
  <c r="V36" i="6"/>
  <c r="O36" i="6"/>
  <c r="U36" i="6"/>
  <c r="N36" i="6"/>
  <c r="Q36" i="6"/>
  <c r="R36" i="6"/>
  <c r="T36" i="6"/>
  <c r="S36" i="6"/>
  <c r="P30" i="6"/>
  <c r="V30" i="6"/>
  <c r="O30" i="6"/>
  <c r="U30" i="6"/>
  <c r="N30" i="6"/>
  <c r="S30" i="6"/>
  <c r="T30" i="6"/>
  <c r="R30" i="6"/>
  <c r="Q30" i="6"/>
  <c r="P24" i="6"/>
  <c r="V24" i="6"/>
  <c r="O24" i="6"/>
  <c r="U24" i="6"/>
  <c r="N24" i="6"/>
  <c r="T24" i="6"/>
  <c r="Q24" i="6"/>
  <c r="P18" i="6"/>
  <c r="V18" i="6"/>
  <c r="O18" i="6"/>
  <c r="U18" i="6"/>
  <c r="N18" i="6"/>
  <c r="Q18" i="6"/>
  <c r="R18" i="6"/>
  <c r="S18" i="6"/>
  <c r="T18" i="6"/>
  <c r="P12" i="6"/>
  <c r="V12" i="6"/>
  <c r="O12" i="6"/>
  <c r="U12" i="6"/>
  <c r="N12" i="6"/>
  <c r="S12" i="6"/>
  <c r="T12" i="6"/>
  <c r="R12" i="6"/>
  <c r="O246" i="6"/>
  <c r="U244" i="6"/>
  <c r="R243" i="6"/>
  <c r="O240" i="6"/>
  <c r="U238" i="6"/>
  <c r="O234" i="6"/>
  <c r="U232" i="6"/>
  <c r="R231" i="6"/>
  <c r="O228" i="6"/>
  <c r="O222" i="6"/>
  <c r="U220" i="6"/>
  <c r="O219" i="6"/>
  <c r="U216" i="6"/>
  <c r="S213" i="6"/>
  <c r="P202" i="6"/>
  <c r="N192" i="6"/>
  <c r="N190" i="6"/>
  <c r="O183" i="6"/>
  <c r="O180" i="6"/>
  <c r="P178" i="6"/>
  <c r="T174" i="6"/>
  <c r="U172" i="6"/>
  <c r="S165" i="6"/>
  <c r="O153" i="6"/>
  <c r="O147" i="6"/>
  <c r="T142" i="6"/>
  <c r="R138" i="6"/>
  <c r="S135" i="6"/>
  <c r="P130" i="6"/>
  <c r="S120" i="6"/>
  <c r="U100" i="6"/>
  <c r="R87" i="6"/>
  <c r="R84" i="6"/>
  <c r="O66" i="6"/>
  <c r="Q48" i="6"/>
  <c r="R24" i="6"/>
  <c r="Q226" i="6"/>
  <c r="S226" i="6"/>
  <c r="R226" i="6"/>
  <c r="S196" i="6"/>
  <c r="P196" i="6"/>
  <c r="R196" i="6"/>
  <c r="Q196" i="6"/>
  <c r="Q166" i="6"/>
  <c r="S166" i="6"/>
  <c r="N166" i="6"/>
  <c r="V166" i="6"/>
  <c r="O166" i="6"/>
  <c r="R166" i="6"/>
  <c r="P166" i="6"/>
  <c r="Q124" i="6"/>
  <c r="O124" i="6"/>
  <c r="V124" i="6"/>
  <c r="T124" i="6"/>
  <c r="R124" i="6"/>
  <c r="N124" i="6"/>
  <c r="R88" i="6"/>
  <c r="T88" i="6"/>
  <c r="N88" i="6"/>
  <c r="U88" i="6"/>
  <c r="S88" i="6"/>
  <c r="Q88" i="6"/>
  <c r="P88" i="6"/>
  <c r="O88" i="6"/>
  <c r="P52" i="6"/>
  <c r="V52" i="6"/>
  <c r="O52" i="6"/>
  <c r="U52" i="6"/>
  <c r="N52" i="6"/>
  <c r="S52" i="6"/>
  <c r="T52" i="6"/>
  <c r="Q52" i="6"/>
  <c r="R52" i="6"/>
  <c r="P16" i="6"/>
  <c r="V16" i="6"/>
  <c r="O16" i="6"/>
  <c r="U16" i="6"/>
  <c r="N16" i="6"/>
  <c r="S16" i="6"/>
  <c r="T16" i="6"/>
  <c r="Q16" i="6"/>
  <c r="R16" i="6"/>
  <c r="P226" i="6"/>
  <c r="U208" i="6"/>
  <c r="Q172" i="6"/>
  <c r="U160" i="6"/>
  <c r="P154" i="6"/>
  <c r="R148" i="6"/>
  <c r="U106" i="6"/>
  <c r="O9" i="6"/>
  <c r="U9" i="6"/>
  <c r="P9" i="6"/>
  <c r="V9" i="6"/>
  <c r="Q9" i="6"/>
  <c r="N9" i="6"/>
  <c r="N237" i="6"/>
  <c r="T237" i="6"/>
  <c r="P237" i="6"/>
  <c r="V237" i="6"/>
  <c r="O237" i="6"/>
  <c r="U237" i="6"/>
  <c r="N225" i="6"/>
  <c r="T225" i="6"/>
  <c r="P225" i="6"/>
  <c r="V225" i="6"/>
  <c r="O225" i="6"/>
  <c r="U225" i="6"/>
  <c r="P207" i="6"/>
  <c r="V207" i="6"/>
  <c r="R207" i="6"/>
  <c r="T207" i="6"/>
  <c r="S207" i="6"/>
  <c r="P177" i="6"/>
  <c r="V177" i="6"/>
  <c r="Q177" i="6"/>
  <c r="T177" i="6"/>
  <c r="N177" i="6"/>
  <c r="U177" i="6"/>
  <c r="N159" i="6"/>
  <c r="T159" i="6"/>
  <c r="Q159" i="6"/>
  <c r="P159" i="6"/>
  <c r="O159" i="6"/>
  <c r="S159" i="6"/>
  <c r="R159" i="6"/>
  <c r="N117" i="6"/>
  <c r="T117" i="6"/>
  <c r="U117" i="6"/>
  <c r="O117" i="6"/>
  <c r="R117" i="6"/>
  <c r="P117" i="6"/>
  <c r="N105" i="6"/>
  <c r="T105" i="6"/>
  <c r="U105" i="6"/>
  <c r="R105" i="6"/>
  <c r="S105" i="6"/>
  <c r="V105" i="6"/>
  <c r="T9" i="6"/>
  <c r="T208" i="6"/>
  <c r="R201" i="6"/>
  <c r="Q195" i="6"/>
  <c r="O184" i="6"/>
  <c r="O177" i="6"/>
  <c r="U171" i="6"/>
  <c r="U166" i="6"/>
  <c r="N160" i="6"/>
  <c r="O154" i="6"/>
  <c r="T106" i="6"/>
  <c r="N245" i="6"/>
  <c r="T245" i="6"/>
  <c r="O245" i="6"/>
  <c r="U245" i="6"/>
  <c r="P245" i="6"/>
  <c r="V245" i="6"/>
  <c r="N239" i="6"/>
  <c r="T239" i="6"/>
  <c r="P239" i="6"/>
  <c r="V239" i="6"/>
  <c r="O239" i="6"/>
  <c r="U239" i="6"/>
  <c r="N233" i="6"/>
  <c r="T233" i="6"/>
  <c r="P233" i="6"/>
  <c r="V233" i="6"/>
  <c r="O233" i="6"/>
  <c r="U233" i="6"/>
  <c r="N227" i="6"/>
  <c r="T227" i="6"/>
  <c r="P227" i="6"/>
  <c r="V227" i="6"/>
  <c r="O227" i="6"/>
  <c r="U227" i="6"/>
  <c r="N221" i="6"/>
  <c r="T221" i="6"/>
  <c r="P221" i="6"/>
  <c r="V221" i="6"/>
  <c r="O221" i="6"/>
  <c r="U221" i="6"/>
  <c r="P215" i="6"/>
  <c r="V215" i="6"/>
  <c r="R215" i="6"/>
  <c r="T215" i="6"/>
  <c r="S215" i="6"/>
  <c r="P209" i="6"/>
  <c r="V209" i="6"/>
  <c r="N209" i="6"/>
  <c r="U209" i="6"/>
  <c r="Q209" i="6"/>
  <c r="O209" i="6"/>
  <c r="P203" i="6"/>
  <c r="V203" i="6"/>
  <c r="R203" i="6"/>
  <c r="T203" i="6"/>
  <c r="S203" i="6"/>
  <c r="P197" i="6"/>
  <c r="V197" i="6"/>
  <c r="N197" i="6"/>
  <c r="U197" i="6"/>
  <c r="Q197" i="6"/>
  <c r="O197" i="6"/>
  <c r="P191" i="6"/>
  <c r="V191" i="6"/>
  <c r="T191" i="6"/>
  <c r="O191" i="6"/>
  <c r="R191" i="6"/>
  <c r="Q191" i="6"/>
  <c r="P185" i="6"/>
  <c r="V185" i="6"/>
  <c r="Q185" i="6"/>
  <c r="R185" i="6"/>
  <c r="T185" i="6"/>
  <c r="S185" i="6"/>
  <c r="P179" i="6"/>
  <c r="V179" i="6"/>
  <c r="T179" i="6"/>
  <c r="S179" i="6"/>
  <c r="N179" i="6"/>
  <c r="U179" i="6"/>
  <c r="P173" i="6"/>
  <c r="V173" i="6"/>
  <c r="Q173" i="6"/>
  <c r="U173" i="6"/>
  <c r="O173" i="6"/>
  <c r="N173" i="6"/>
  <c r="P167" i="6"/>
  <c r="V167" i="6"/>
  <c r="T167" i="6"/>
  <c r="O167" i="6"/>
  <c r="R167" i="6"/>
  <c r="Q167" i="6"/>
  <c r="N161" i="6"/>
  <c r="T161" i="6"/>
  <c r="U161" i="6"/>
  <c r="P161" i="6"/>
  <c r="R161" i="6"/>
  <c r="V161" i="6"/>
  <c r="S161" i="6"/>
  <c r="N155" i="6"/>
  <c r="T155" i="6"/>
  <c r="Q155" i="6"/>
  <c r="R155" i="6"/>
  <c r="U155" i="6"/>
  <c r="V155" i="6"/>
  <c r="N149" i="6"/>
  <c r="T149" i="6"/>
  <c r="U149" i="6"/>
  <c r="S149" i="6"/>
  <c r="P149" i="6"/>
  <c r="O149" i="6"/>
  <c r="N143" i="6"/>
  <c r="T143" i="6"/>
  <c r="Q143" i="6"/>
  <c r="V143" i="6"/>
  <c r="O143" i="6"/>
  <c r="R143" i="6"/>
  <c r="P143" i="6"/>
  <c r="N137" i="6"/>
  <c r="T137" i="6"/>
  <c r="U137" i="6"/>
  <c r="P137" i="6"/>
  <c r="O137" i="6"/>
  <c r="R137" i="6"/>
  <c r="V137" i="6"/>
  <c r="S137" i="6"/>
  <c r="N131" i="6"/>
  <c r="T131" i="6"/>
  <c r="Q131" i="6"/>
  <c r="R131" i="6"/>
  <c r="P131" i="6"/>
  <c r="V131" i="6"/>
  <c r="N125" i="6"/>
  <c r="T125" i="6"/>
  <c r="U125" i="6"/>
  <c r="S125" i="6"/>
  <c r="R125" i="6"/>
  <c r="O125" i="6"/>
  <c r="Q125" i="6"/>
  <c r="P125" i="6"/>
  <c r="N119" i="6"/>
  <c r="T119" i="6"/>
  <c r="Q119" i="6"/>
  <c r="V119" i="6"/>
  <c r="U119" i="6"/>
  <c r="R119" i="6"/>
  <c r="S119" i="6"/>
  <c r="N113" i="6"/>
  <c r="T113" i="6"/>
  <c r="U113" i="6"/>
  <c r="P113" i="6"/>
  <c r="V113" i="6"/>
  <c r="O113" i="6"/>
  <c r="N107" i="6"/>
  <c r="T107" i="6"/>
  <c r="Q107" i="6"/>
  <c r="R107" i="6"/>
  <c r="O107" i="6"/>
  <c r="S107" i="6"/>
  <c r="P107" i="6"/>
  <c r="N101" i="6"/>
  <c r="T101" i="6"/>
  <c r="U101" i="6"/>
  <c r="S101" i="6"/>
  <c r="Q101" i="6"/>
  <c r="R101" i="6"/>
  <c r="V101" i="6"/>
  <c r="N95" i="6"/>
  <c r="T95" i="6"/>
  <c r="O95" i="6"/>
  <c r="U95" i="6"/>
  <c r="S95" i="6"/>
  <c r="Q95" i="6"/>
  <c r="V95" i="6"/>
  <c r="O89" i="6"/>
  <c r="U89" i="6"/>
  <c r="R89" i="6"/>
  <c r="S89" i="6"/>
  <c r="N89" i="6"/>
  <c r="T89" i="6"/>
  <c r="V89" i="6"/>
  <c r="Q83" i="6"/>
  <c r="S83" i="6"/>
  <c r="T83" i="6"/>
  <c r="U83" i="6"/>
  <c r="O83" i="6"/>
  <c r="P83" i="6"/>
  <c r="V83" i="6"/>
  <c r="R83" i="6"/>
  <c r="Q77" i="6"/>
  <c r="O77" i="6"/>
  <c r="V77" i="6"/>
  <c r="U77" i="6"/>
  <c r="N77" i="6"/>
  <c r="R77" i="6"/>
  <c r="Q71" i="6"/>
  <c r="S71" i="6"/>
  <c r="O71" i="6"/>
  <c r="P71" i="6"/>
  <c r="N71" i="6"/>
  <c r="V71" i="6"/>
  <c r="T71" i="6"/>
  <c r="R71" i="6"/>
  <c r="S65" i="6"/>
  <c r="O65" i="6"/>
  <c r="V65" i="6"/>
  <c r="T65" i="6"/>
  <c r="U65" i="6"/>
  <c r="N65" i="6"/>
  <c r="P65" i="6"/>
  <c r="R65" i="6"/>
  <c r="Q65" i="6"/>
  <c r="S59" i="6"/>
  <c r="R59" i="6"/>
  <c r="O59" i="6"/>
  <c r="U59" i="6"/>
  <c r="V59" i="6"/>
  <c r="Q59" i="6"/>
  <c r="T59" i="6"/>
  <c r="P59" i="6"/>
  <c r="N59" i="6"/>
  <c r="S53" i="6"/>
  <c r="R53" i="6"/>
  <c r="O53" i="6"/>
  <c r="U53" i="6"/>
  <c r="V53" i="6"/>
  <c r="P53" i="6"/>
  <c r="Q53" i="6"/>
  <c r="S47" i="6"/>
  <c r="R47" i="6"/>
  <c r="O47" i="6"/>
  <c r="U47" i="6"/>
  <c r="V47" i="6"/>
  <c r="N47" i="6"/>
  <c r="P47" i="6"/>
  <c r="Q47" i="6"/>
  <c r="S41" i="6"/>
  <c r="R41" i="6"/>
  <c r="O41" i="6"/>
  <c r="U41" i="6"/>
  <c r="V41" i="6"/>
  <c r="Q41" i="6"/>
  <c r="T41" i="6"/>
  <c r="P41" i="6"/>
  <c r="N41" i="6"/>
  <c r="S35" i="6"/>
  <c r="R35" i="6"/>
  <c r="O35" i="6"/>
  <c r="U35" i="6"/>
  <c r="V35" i="6"/>
  <c r="T35" i="6"/>
  <c r="Q35" i="6"/>
  <c r="S29" i="6"/>
  <c r="R29" i="6"/>
  <c r="O29" i="6"/>
  <c r="U29" i="6"/>
  <c r="V29" i="6"/>
  <c r="N29" i="6"/>
  <c r="P29" i="6"/>
  <c r="T29" i="6"/>
  <c r="S23" i="6"/>
  <c r="R23" i="6"/>
  <c r="O23" i="6"/>
  <c r="U23" i="6"/>
  <c r="V23" i="6"/>
  <c r="Q23" i="6"/>
  <c r="T23" i="6"/>
  <c r="P23" i="6"/>
  <c r="N23" i="6"/>
  <c r="S17" i="6"/>
  <c r="R17" i="6"/>
  <c r="O17" i="6"/>
  <c r="U17" i="6"/>
  <c r="V17" i="6"/>
  <c r="P17" i="6"/>
  <c r="Q17" i="6"/>
  <c r="N17" i="6"/>
  <c r="T17" i="6"/>
  <c r="S11" i="6"/>
  <c r="R11" i="6"/>
  <c r="O11" i="6"/>
  <c r="U11" i="6"/>
  <c r="V11" i="6"/>
  <c r="N11" i="6"/>
  <c r="P11" i="6"/>
  <c r="T11" i="6"/>
  <c r="T244" i="6"/>
  <c r="Q243" i="6"/>
  <c r="T238" i="6"/>
  <c r="Q237" i="6"/>
  <c r="T232" i="6"/>
  <c r="Q231" i="6"/>
  <c r="T226" i="6"/>
  <c r="Q225" i="6"/>
  <c r="T220" i="6"/>
  <c r="N219" i="6"/>
  <c r="N215" i="6"/>
  <c r="R213" i="6"/>
  <c r="V208" i="6"/>
  <c r="Q207" i="6"/>
  <c r="Q203" i="6"/>
  <c r="T201" i="6"/>
  <c r="S197" i="6"/>
  <c r="N196" i="6"/>
  <c r="U191" i="6"/>
  <c r="U189" i="6"/>
  <c r="V184" i="6"/>
  <c r="N183" i="6"/>
  <c r="R179" i="6"/>
  <c r="S177" i="6"/>
  <c r="T172" i="6"/>
  <c r="S167" i="6"/>
  <c r="R165" i="6"/>
  <c r="O161" i="6"/>
  <c r="O155" i="6"/>
  <c r="S148" i="6"/>
  <c r="R142" i="6"/>
  <c r="R135" i="6"/>
  <c r="U132" i="6"/>
  <c r="N130" i="6"/>
  <c r="U124" i="6"/>
  <c r="R120" i="6"/>
  <c r="S117" i="6"/>
  <c r="V114" i="6"/>
  <c r="R112" i="6"/>
  <c r="U107" i="6"/>
  <c r="O105" i="6"/>
  <c r="U102" i="6"/>
  <c r="V99" i="6"/>
  <c r="U94" i="6"/>
  <c r="V90" i="6"/>
  <c r="N83" i="6"/>
  <c r="T47" i="6"/>
  <c r="R242" i="6"/>
  <c r="U241" i="6"/>
  <c r="O241" i="6"/>
  <c r="R236" i="6"/>
  <c r="U235" i="6"/>
  <c r="O235" i="6"/>
  <c r="R230" i="6"/>
  <c r="U229" i="6"/>
  <c r="O229" i="6"/>
  <c r="R224" i="6"/>
  <c r="U223" i="6"/>
  <c r="O223" i="6"/>
  <c r="U218" i="6"/>
  <c r="N218" i="6"/>
  <c r="Q212" i="6"/>
  <c r="U206" i="6"/>
  <c r="N206" i="6"/>
  <c r="Q200" i="6"/>
  <c r="U194" i="6"/>
  <c r="N194" i="6"/>
  <c r="V176" i="6"/>
  <c r="Q81" i="6"/>
  <c r="O81" i="6"/>
  <c r="V81" i="6"/>
  <c r="T81" i="6"/>
  <c r="U81" i="6"/>
  <c r="P81" i="6"/>
  <c r="N81" i="6"/>
  <c r="Q75" i="6"/>
  <c r="S75" i="6"/>
  <c r="N75" i="6"/>
  <c r="V75" i="6"/>
  <c r="O75" i="6"/>
  <c r="R75" i="6"/>
  <c r="T75" i="6"/>
  <c r="Q69" i="6"/>
  <c r="N69" i="6"/>
  <c r="U69" i="6"/>
  <c r="O69" i="6"/>
  <c r="V69" i="6"/>
  <c r="R69" i="6"/>
  <c r="S63" i="6"/>
  <c r="R63" i="6"/>
  <c r="O63" i="6"/>
  <c r="Q63" i="6"/>
  <c r="T63" i="6"/>
  <c r="N63" i="6"/>
  <c r="P63" i="6"/>
  <c r="S57" i="6"/>
  <c r="R57" i="6"/>
  <c r="O57" i="6"/>
  <c r="Q57" i="6"/>
  <c r="T57" i="6"/>
  <c r="U57" i="6"/>
  <c r="V57" i="6"/>
  <c r="P57" i="6"/>
  <c r="N57" i="6"/>
  <c r="S51" i="6"/>
  <c r="R51" i="6"/>
  <c r="O51" i="6"/>
  <c r="Q51" i="6"/>
  <c r="T51" i="6"/>
  <c r="V51" i="6"/>
  <c r="S45" i="6"/>
  <c r="R45" i="6"/>
  <c r="O45" i="6"/>
  <c r="Q45" i="6"/>
  <c r="T45" i="6"/>
  <c r="N45" i="6"/>
  <c r="P45" i="6"/>
  <c r="U45" i="6"/>
  <c r="S39" i="6"/>
  <c r="R39" i="6"/>
  <c r="O39" i="6"/>
  <c r="Q39" i="6"/>
  <c r="T39" i="6"/>
  <c r="U39" i="6"/>
  <c r="V39" i="6"/>
  <c r="S33" i="6"/>
  <c r="R33" i="6"/>
  <c r="O33" i="6"/>
  <c r="Q33" i="6"/>
  <c r="T33" i="6"/>
  <c r="P33" i="6"/>
  <c r="U33" i="6"/>
  <c r="V33" i="6"/>
  <c r="S27" i="6"/>
  <c r="R27" i="6"/>
  <c r="O27" i="6"/>
  <c r="Q27" i="6"/>
  <c r="T27" i="6"/>
  <c r="N27" i="6"/>
  <c r="P27" i="6"/>
  <c r="V27" i="6"/>
  <c r="S21" i="6"/>
  <c r="R21" i="6"/>
  <c r="O21" i="6"/>
  <c r="Q21" i="6"/>
  <c r="T21" i="6"/>
  <c r="U21" i="6"/>
  <c r="V21" i="6"/>
  <c r="S15" i="6"/>
  <c r="R15" i="6"/>
  <c r="O15" i="6"/>
  <c r="Q15" i="6"/>
  <c r="T15" i="6"/>
  <c r="N15" i="6"/>
  <c r="S81" i="6"/>
  <c r="P51" i="6"/>
  <c r="S188" i="6"/>
  <c r="R188" i="6"/>
  <c r="S182" i="6"/>
  <c r="O182" i="6"/>
  <c r="V182" i="6"/>
  <c r="S176" i="6"/>
  <c r="R176" i="6"/>
  <c r="S170" i="6"/>
  <c r="O170" i="6"/>
  <c r="V170" i="6"/>
  <c r="Q164" i="6"/>
  <c r="O164" i="6"/>
  <c r="V164" i="6"/>
  <c r="N164" i="6"/>
  <c r="Q158" i="6"/>
  <c r="S158" i="6"/>
  <c r="P158" i="6"/>
  <c r="Q152" i="6"/>
  <c r="O152" i="6"/>
  <c r="V152" i="6"/>
  <c r="S152" i="6"/>
  <c r="Q146" i="6"/>
  <c r="S146" i="6"/>
  <c r="U146" i="6"/>
  <c r="Q140" i="6"/>
  <c r="O140" i="6"/>
  <c r="V140" i="6"/>
  <c r="N140" i="6"/>
  <c r="S140" i="6"/>
  <c r="Q134" i="6"/>
  <c r="S134" i="6"/>
  <c r="P134" i="6"/>
  <c r="U134" i="6"/>
  <c r="Q128" i="6"/>
  <c r="O128" i="6"/>
  <c r="V128" i="6"/>
  <c r="S128" i="6"/>
  <c r="Q122" i="6"/>
  <c r="S122" i="6"/>
  <c r="U122" i="6"/>
  <c r="O122" i="6"/>
  <c r="Q116" i="6"/>
  <c r="O116" i="6"/>
  <c r="V116" i="6"/>
  <c r="N116" i="6"/>
  <c r="R116" i="6"/>
  <c r="Q110" i="6"/>
  <c r="S110" i="6"/>
  <c r="P110" i="6"/>
  <c r="T110" i="6"/>
  <c r="Q104" i="6"/>
  <c r="O104" i="6"/>
  <c r="V104" i="6"/>
  <c r="S104" i="6"/>
  <c r="U104" i="6"/>
  <c r="Q98" i="6"/>
  <c r="S98" i="6"/>
  <c r="U98" i="6"/>
  <c r="N98" i="6"/>
  <c r="R92" i="6"/>
  <c r="T92" i="6"/>
  <c r="N92" i="6"/>
  <c r="U92" i="6"/>
  <c r="S92" i="6"/>
  <c r="O92" i="6"/>
  <c r="R86" i="6"/>
  <c r="P86" i="6"/>
  <c r="Q86" i="6"/>
  <c r="T86" i="6"/>
  <c r="U86" i="6"/>
  <c r="N80" i="6"/>
  <c r="T80" i="6"/>
  <c r="Q80" i="6"/>
  <c r="U80" i="6"/>
  <c r="V80" i="6"/>
  <c r="S80" i="6"/>
  <c r="N74" i="6"/>
  <c r="T74" i="6"/>
  <c r="U74" i="6"/>
  <c r="O74" i="6"/>
  <c r="P74" i="6"/>
  <c r="S74" i="6"/>
  <c r="N68" i="6"/>
  <c r="T68" i="6"/>
  <c r="P68" i="6"/>
  <c r="Q68" i="6"/>
  <c r="U68" i="6"/>
  <c r="V68" i="6"/>
  <c r="O68" i="6"/>
  <c r="P62" i="6"/>
  <c r="V62" i="6"/>
  <c r="O62" i="6"/>
  <c r="U62" i="6"/>
  <c r="N62" i="6"/>
  <c r="Q62" i="6"/>
  <c r="R62" i="6"/>
  <c r="T62" i="6"/>
  <c r="S62" i="6"/>
  <c r="P56" i="6"/>
  <c r="V56" i="6"/>
  <c r="O56" i="6"/>
  <c r="U56" i="6"/>
  <c r="N56" i="6"/>
  <c r="Q56" i="6"/>
  <c r="R56" i="6"/>
  <c r="S56" i="6"/>
  <c r="P50" i="6"/>
  <c r="V50" i="6"/>
  <c r="O50" i="6"/>
  <c r="U50" i="6"/>
  <c r="N50" i="6"/>
  <c r="Q50" i="6"/>
  <c r="R50" i="6"/>
  <c r="S50" i="6"/>
  <c r="T50" i="6"/>
  <c r="P44" i="6"/>
  <c r="V44" i="6"/>
  <c r="O44" i="6"/>
  <c r="U44" i="6"/>
  <c r="N44" i="6"/>
  <c r="Q44" i="6"/>
  <c r="R44" i="6"/>
  <c r="P38" i="6"/>
  <c r="V38" i="6"/>
  <c r="O38" i="6"/>
  <c r="U38" i="6"/>
  <c r="N38" i="6"/>
  <c r="Q38" i="6"/>
  <c r="R38" i="6"/>
  <c r="T38" i="6"/>
  <c r="P32" i="6"/>
  <c r="V32" i="6"/>
  <c r="O32" i="6"/>
  <c r="U32" i="6"/>
  <c r="N32" i="6"/>
  <c r="Q32" i="6"/>
  <c r="R32" i="6"/>
  <c r="S32" i="6"/>
  <c r="T32" i="6"/>
  <c r="P26" i="6"/>
  <c r="V26" i="6"/>
  <c r="O26" i="6"/>
  <c r="U26" i="6"/>
  <c r="N26" i="6"/>
  <c r="Q26" i="6"/>
  <c r="R26" i="6"/>
  <c r="T26" i="6"/>
  <c r="P20" i="6"/>
  <c r="V20" i="6"/>
  <c r="O20" i="6"/>
  <c r="U20" i="6"/>
  <c r="N20" i="6"/>
  <c r="Q20" i="6"/>
  <c r="R20" i="6"/>
  <c r="T20" i="6"/>
  <c r="P14" i="6"/>
  <c r="V14" i="6"/>
  <c r="O14" i="6"/>
  <c r="U14" i="6"/>
  <c r="N14" i="6"/>
  <c r="Q14" i="6"/>
  <c r="R14" i="6"/>
  <c r="S14" i="6"/>
  <c r="T14" i="6"/>
  <c r="R248" i="6"/>
  <c r="P217" i="6"/>
  <c r="V217" i="6"/>
  <c r="P211" i="6"/>
  <c r="V211" i="6"/>
  <c r="P205" i="6"/>
  <c r="V205" i="6"/>
  <c r="P199" i="6"/>
  <c r="V199" i="6"/>
  <c r="P193" i="6"/>
  <c r="V193" i="6"/>
  <c r="P187" i="6"/>
  <c r="V187" i="6"/>
  <c r="T187" i="6"/>
  <c r="P181" i="6"/>
  <c r="V181" i="6"/>
  <c r="Q181" i="6"/>
  <c r="P175" i="6"/>
  <c r="V175" i="6"/>
  <c r="T175" i="6"/>
  <c r="P169" i="6"/>
  <c r="V169" i="6"/>
  <c r="Q169" i="6"/>
  <c r="N163" i="6"/>
  <c r="T163" i="6"/>
  <c r="Q163" i="6"/>
  <c r="O163" i="6"/>
  <c r="N157" i="6"/>
  <c r="T157" i="6"/>
  <c r="U157" i="6"/>
  <c r="Q157" i="6"/>
  <c r="N151" i="6"/>
  <c r="T151" i="6"/>
  <c r="Q151" i="6"/>
  <c r="S151" i="6"/>
  <c r="N145" i="6"/>
  <c r="T145" i="6"/>
  <c r="U145" i="6"/>
  <c r="V145" i="6"/>
  <c r="N139" i="6"/>
  <c r="T139" i="6"/>
  <c r="Q139" i="6"/>
  <c r="O139" i="6"/>
  <c r="R139" i="6"/>
  <c r="N133" i="6"/>
  <c r="T133" i="6"/>
  <c r="U133" i="6"/>
  <c r="Q133" i="6"/>
  <c r="S133" i="6"/>
  <c r="N127" i="6"/>
  <c r="T127" i="6"/>
  <c r="Q127" i="6"/>
  <c r="S127" i="6"/>
  <c r="V127" i="6"/>
  <c r="N121" i="6"/>
  <c r="T121" i="6"/>
  <c r="U121" i="6"/>
  <c r="V121" i="6"/>
  <c r="O121" i="6"/>
  <c r="N115" i="6"/>
  <c r="T115" i="6"/>
  <c r="Q115" i="6"/>
  <c r="O115" i="6"/>
  <c r="P115" i="6"/>
  <c r="N109" i="6"/>
  <c r="T109" i="6"/>
  <c r="U109" i="6"/>
  <c r="Q109" i="6"/>
  <c r="R109" i="6"/>
  <c r="N103" i="6"/>
  <c r="T103" i="6"/>
  <c r="Q103" i="6"/>
  <c r="S103" i="6"/>
  <c r="U103" i="6"/>
  <c r="N97" i="6"/>
  <c r="T97" i="6"/>
  <c r="U97" i="6"/>
  <c r="V97" i="6"/>
  <c r="O91" i="6"/>
  <c r="U91" i="6"/>
  <c r="N91" i="6"/>
  <c r="V91" i="6"/>
  <c r="P91" i="6"/>
  <c r="R91" i="6"/>
  <c r="S91" i="6"/>
  <c r="O85" i="6"/>
  <c r="U85" i="6"/>
  <c r="R85" i="6"/>
  <c r="S85" i="6"/>
  <c r="Q85" i="6"/>
  <c r="V85" i="6"/>
  <c r="N85" i="6"/>
  <c r="Q79" i="6"/>
  <c r="S79" i="6"/>
  <c r="U79" i="6"/>
  <c r="N79" i="6"/>
  <c r="V79" i="6"/>
  <c r="T79" i="6"/>
  <c r="O79" i="6"/>
  <c r="Q73" i="6"/>
  <c r="O73" i="6"/>
  <c r="V73" i="6"/>
  <c r="N73" i="6"/>
  <c r="P73" i="6"/>
  <c r="U73" i="6"/>
  <c r="T73" i="6"/>
  <c r="Q67" i="6"/>
  <c r="R67" i="6"/>
  <c r="S67" i="6"/>
  <c r="T67" i="6"/>
  <c r="U67" i="6"/>
  <c r="P67" i="6"/>
  <c r="V67" i="6"/>
  <c r="S61" i="6"/>
  <c r="R61" i="6"/>
  <c r="O61" i="6"/>
  <c r="N61" i="6"/>
  <c r="P61" i="6"/>
  <c r="Q61" i="6"/>
  <c r="T61" i="6"/>
  <c r="S55" i="6"/>
  <c r="R55" i="6"/>
  <c r="O55" i="6"/>
  <c r="N55" i="6"/>
  <c r="P55" i="6"/>
  <c r="U55" i="6"/>
  <c r="V55" i="6"/>
  <c r="S49" i="6"/>
  <c r="R49" i="6"/>
  <c r="O49" i="6"/>
  <c r="N49" i="6"/>
  <c r="P49" i="6"/>
  <c r="T49" i="6"/>
  <c r="U49" i="6"/>
  <c r="Q49" i="6"/>
  <c r="S43" i="6"/>
  <c r="R43" i="6"/>
  <c r="O43" i="6"/>
  <c r="N43" i="6"/>
  <c r="P43" i="6"/>
  <c r="Q43" i="6"/>
  <c r="T43" i="6"/>
  <c r="V43" i="6"/>
  <c r="S37" i="6"/>
  <c r="R37" i="6"/>
  <c r="O37" i="6"/>
  <c r="N37" i="6"/>
  <c r="P37" i="6"/>
  <c r="U37" i="6"/>
  <c r="V37" i="6"/>
  <c r="T37" i="6"/>
  <c r="S31" i="6"/>
  <c r="R31" i="6"/>
  <c r="O31" i="6"/>
  <c r="N31" i="6"/>
  <c r="P31" i="6"/>
  <c r="S25" i="6"/>
  <c r="R25" i="6"/>
  <c r="O25" i="6"/>
  <c r="N25" i="6"/>
  <c r="P25" i="6"/>
  <c r="Q25" i="6"/>
  <c r="T25" i="6"/>
  <c r="V25" i="6"/>
  <c r="S19" i="6"/>
  <c r="R19" i="6"/>
  <c r="O19" i="6"/>
  <c r="N19" i="6"/>
  <c r="P19" i="6"/>
  <c r="U19" i="6"/>
  <c r="V19" i="6"/>
  <c r="T19" i="6"/>
  <c r="S13" i="6"/>
  <c r="R13" i="6"/>
  <c r="O13" i="6"/>
  <c r="N13" i="6"/>
  <c r="P13" i="6"/>
  <c r="V13" i="6"/>
  <c r="U13" i="6"/>
  <c r="T247" i="6"/>
  <c r="T241" i="6"/>
  <c r="T235" i="6"/>
  <c r="T229" i="6"/>
  <c r="T223" i="6"/>
  <c r="T218" i="6"/>
  <c r="U217" i="6"/>
  <c r="N217" i="6"/>
  <c r="P212" i="6"/>
  <c r="R211" i="6"/>
  <c r="T206" i="6"/>
  <c r="U205" i="6"/>
  <c r="N205" i="6"/>
  <c r="P200" i="6"/>
  <c r="R199" i="6"/>
  <c r="T194" i="6"/>
  <c r="U193" i="6"/>
  <c r="N193" i="6"/>
  <c r="P188" i="6"/>
  <c r="Q187" i="6"/>
  <c r="R182" i="6"/>
  <c r="S181" i="6"/>
  <c r="U176" i="6"/>
  <c r="U175" i="6"/>
  <c r="N170" i="6"/>
  <c r="N169" i="6"/>
  <c r="U164" i="6"/>
  <c r="U163" i="6"/>
  <c r="N158" i="6"/>
  <c r="P152" i="6"/>
  <c r="O151" i="6"/>
  <c r="R146" i="6"/>
  <c r="Q145" i="6"/>
  <c r="P140" i="6"/>
  <c r="T134" i="6"/>
  <c r="P133" i="6"/>
  <c r="U127" i="6"/>
  <c r="P122" i="6"/>
  <c r="T116" i="6"/>
  <c r="R115" i="6"/>
  <c r="V109" i="6"/>
  <c r="P104" i="6"/>
  <c r="T98" i="6"/>
  <c r="Q97" i="6"/>
  <c r="T91" i="6"/>
  <c r="T85" i="6"/>
  <c r="R80" i="6"/>
  <c r="U75" i="6"/>
  <c r="R73" i="6"/>
  <c r="O67" i="6"/>
  <c r="V63" i="6"/>
  <c r="V49" i="6"/>
  <c r="T44" i="6"/>
  <c r="T31" i="6"/>
  <c r="S26" i="6"/>
  <c r="P21" i="6"/>
  <c r="T170" i="2"/>
  <c r="T90" i="2"/>
  <c r="U170" i="2"/>
  <c r="U90" i="2"/>
  <c r="T177" i="2"/>
  <c r="V98" i="2"/>
  <c r="T95" i="2"/>
  <c r="V190" i="2"/>
  <c r="O98" i="2"/>
  <c r="T140" i="2"/>
  <c r="U92" i="2"/>
  <c r="U95" i="2"/>
  <c r="U98" i="2"/>
  <c r="V30" i="2"/>
  <c r="V110" i="2"/>
  <c r="V180" i="2"/>
  <c r="T50" i="2"/>
  <c r="V130" i="2"/>
  <c r="V19" i="2"/>
  <c r="V16" i="2"/>
  <c r="V13" i="2"/>
  <c r="U91" i="2"/>
  <c r="T110" i="2"/>
  <c r="T30" i="2"/>
  <c r="U180" i="2"/>
  <c r="T220" i="2"/>
  <c r="O92" i="2"/>
  <c r="U19" i="2"/>
  <c r="V18" i="2"/>
  <c r="V15" i="2"/>
  <c r="U13" i="2"/>
  <c r="V12" i="2"/>
  <c r="V170" i="2"/>
  <c r="V174" i="2"/>
  <c r="U174" i="2"/>
  <c r="V177" i="2"/>
  <c r="V171" i="2"/>
  <c r="U190" i="2"/>
  <c r="V94" i="2"/>
  <c r="V92" i="2"/>
  <c r="V90" i="2"/>
  <c r="U94" i="2"/>
  <c r="O97" i="2"/>
  <c r="O94" i="2"/>
  <c r="O91" i="2"/>
  <c r="V97" i="2"/>
  <c r="T97" i="2"/>
  <c r="U15" i="2"/>
  <c r="V10" i="2"/>
  <c r="V70" i="2"/>
  <c r="U70" i="2"/>
  <c r="V160" i="2"/>
  <c r="V80" i="2"/>
  <c r="U240" i="2"/>
  <c r="V240" i="2"/>
  <c r="U80" i="2"/>
  <c r="T80" i="2"/>
  <c r="U210" i="2"/>
  <c r="T130" i="2"/>
  <c r="T60" i="2"/>
  <c r="V220" i="2"/>
  <c r="U220" i="2"/>
  <c r="T210" i="2"/>
  <c r="V150" i="2"/>
  <c r="U150" i="2"/>
  <c r="V140" i="2"/>
  <c r="U140" i="2"/>
  <c r="U130" i="2"/>
  <c r="V60" i="2"/>
  <c r="U60" i="2"/>
  <c r="V50" i="2"/>
  <c r="U50" i="2"/>
  <c r="V100" i="2"/>
  <c r="V20" i="2"/>
  <c r="V40" i="2"/>
  <c r="U40" i="2"/>
  <c r="U30" i="2"/>
  <c r="T20" i="2"/>
  <c r="V200" i="2"/>
  <c r="U200" i="2"/>
  <c r="V120" i="2"/>
  <c r="U120" i="2"/>
  <c r="U110" i="2"/>
  <c r="T100" i="2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G56" i="5"/>
  <c r="H56" i="5"/>
  <c r="G57" i="5"/>
  <c r="H57" i="5"/>
  <c r="G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68" i="5"/>
  <c r="H68" i="5"/>
  <c r="G69" i="5"/>
  <c r="H69" i="5"/>
  <c r="G70" i="5"/>
  <c r="H70" i="5"/>
  <c r="G71" i="5"/>
  <c r="H71" i="5"/>
  <c r="G72" i="5"/>
  <c r="H72" i="5"/>
  <c r="G73" i="5"/>
  <c r="H73" i="5"/>
  <c r="G74" i="5"/>
  <c r="H74" i="5"/>
  <c r="G75" i="5"/>
  <c r="H75" i="5"/>
  <c r="G76" i="5"/>
  <c r="H76" i="5"/>
  <c r="G77" i="5"/>
  <c r="H77" i="5"/>
  <c r="G78" i="5"/>
  <c r="H78" i="5"/>
  <c r="G79" i="5"/>
  <c r="H79" i="5"/>
  <c r="G80" i="5"/>
  <c r="H80" i="5"/>
  <c r="G81" i="5"/>
  <c r="H81" i="5"/>
  <c r="G82" i="5"/>
  <c r="H82" i="5"/>
  <c r="G83" i="5"/>
  <c r="H83" i="5"/>
  <c r="G84" i="5"/>
  <c r="H84" i="5"/>
  <c r="G85" i="5"/>
  <c r="H85" i="5"/>
  <c r="G86" i="5"/>
  <c r="H86" i="5"/>
  <c r="G87" i="5"/>
  <c r="H87" i="5"/>
  <c r="G88" i="5"/>
  <c r="H88" i="5"/>
  <c r="G89" i="5"/>
  <c r="H89" i="5"/>
  <c r="G90" i="5"/>
  <c r="H90" i="5"/>
  <c r="G91" i="5"/>
  <c r="H91" i="5"/>
  <c r="G92" i="5"/>
  <c r="H92" i="5"/>
  <c r="G93" i="5"/>
  <c r="H93" i="5"/>
  <c r="G94" i="5"/>
  <c r="H94" i="5"/>
  <c r="G95" i="5"/>
  <c r="H95" i="5"/>
  <c r="G96" i="5"/>
  <c r="H96" i="5"/>
  <c r="G97" i="5"/>
  <c r="H97" i="5"/>
  <c r="G98" i="5"/>
  <c r="H98" i="5"/>
  <c r="G99" i="5"/>
  <c r="H99" i="5"/>
  <c r="G100" i="5"/>
  <c r="H100" i="5"/>
  <c r="G101" i="5"/>
  <c r="H101" i="5"/>
  <c r="G102" i="5"/>
  <c r="H102" i="5"/>
  <c r="G103" i="5"/>
  <c r="H103" i="5"/>
  <c r="G104" i="5"/>
  <c r="H104" i="5"/>
  <c r="G105" i="5"/>
  <c r="H105" i="5"/>
  <c r="G106" i="5"/>
  <c r="H106" i="5"/>
  <c r="G107" i="5"/>
  <c r="H107" i="5"/>
  <c r="G108" i="5"/>
  <c r="H108" i="5"/>
  <c r="G109" i="5"/>
  <c r="H109" i="5"/>
  <c r="G110" i="5"/>
  <c r="H110" i="5"/>
  <c r="G111" i="5"/>
  <c r="H111" i="5"/>
  <c r="G112" i="5"/>
  <c r="H112" i="5"/>
  <c r="G113" i="5"/>
  <c r="H113" i="5"/>
  <c r="G114" i="5"/>
  <c r="H114" i="5"/>
  <c r="G115" i="5"/>
  <c r="H115" i="5"/>
  <c r="G116" i="5"/>
  <c r="H116" i="5"/>
  <c r="G117" i="5"/>
  <c r="H117" i="5"/>
  <c r="G118" i="5"/>
  <c r="H118" i="5"/>
  <c r="G119" i="5"/>
  <c r="H119" i="5"/>
  <c r="G120" i="5"/>
  <c r="H120" i="5"/>
  <c r="G121" i="5"/>
  <c r="H121" i="5"/>
  <c r="G122" i="5"/>
  <c r="H122" i="5"/>
  <c r="G123" i="5"/>
  <c r="H123" i="5"/>
  <c r="G124" i="5"/>
  <c r="H124" i="5"/>
  <c r="G125" i="5"/>
  <c r="H125" i="5"/>
  <c r="G126" i="5"/>
  <c r="H126" i="5"/>
  <c r="G127" i="5"/>
  <c r="H127" i="5"/>
  <c r="G128" i="5"/>
  <c r="H128" i="5"/>
  <c r="G129" i="5"/>
  <c r="H129" i="5"/>
  <c r="G130" i="5"/>
  <c r="H130" i="5"/>
  <c r="G131" i="5"/>
  <c r="H131" i="5"/>
  <c r="G132" i="5"/>
  <c r="H132" i="5"/>
  <c r="G133" i="5"/>
  <c r="H133" i="5"/>
  <c r="G134" i="5"/>
  <c r="H134" i="5"/>
  <c r="G135" i="5"/>
  <c r="H135" i="5"/>
  <c r="G136" i="5"/>
  <c r="H136" i="5"/>
  <c r="G137" i="5"/>
  <c r="H137" i="5"/>
  <c r="G138" i="5"/>
  <c r="H138" i="5"/>
  <c r="G139" i="5"/>
  <c r="H139" i="5"/>
  <c r="G140" i="5"/>
  <c r="H140" i="5"/>
  <c r="G141" i="5"/>
  <c r="H141" i="5"/>
  <c r="G142" i="5"/>
  <c r="H142" i="5"/>
  <c r="G143" i="5"/>
  <c r="H143" i="5"/>
  <c r="G144" i="5"/>
  <c r="H144" i="5"/>
  <c r="G145" i="5"/>
  <c r="H145" i="5"/>
  <c r="G146" i="5"/>
  <c r="H146" i="5"/>
  <c r="G147" i="5"/>
  <c r="H147" i="5"/>
  <c r="G148" i="5"/>
  <c r="H148" i="5"/>
  <c r="G149" i="5"/>
  <c r="H149" i="5"/>
  <c r="G150" i="5"/>
  <c r="H150" i="5"/>
  <c r="G151" i="5"/>
  <c r="H151" i="5"/>
  <c r="G152" i="5"/>
  <c r="H152" i="5"/>
  <c r="G153" i="5"/>
  <c r="H153" i="5"/>
  <c r="G154" i="5"/>
  <c r="H154" i="5"/>
  <c r="G155" i="5"/>
  <c r="H155" i="5"/>
  <c r="G156" i="5"/>
  <c r="H156" i="5"/>
  <c r="G157" i="5"/>
  <c r="H157" i="5"/>
  <c r="G158" i="5"/>
  <c r="H158" i="5"/>
  <c r="G159" i="5"/>
  <c r="H159" i="5"/>
  <c r="G160" i="5"/>
  <c r="H160" i="5"/>
  <c r="G161" i="5"/>
  <c r="H161" i="5"/>
  <c r="G162" i="5"/>
  <c r="H162" i="5"/>
  <c r="G163" i="5"/>
  <c r="H163" i="5"/>
  <c r="G164" i="5"/>
  <c r="H164" i="5"/>
  <c r="G165" i="5"/>
  <c r="H165" i="5"/>
  <c r="G166" i="5"/>
  <c r="H166" i="5"/>
  <c r="G167" i="5"/>
  <c r="H167" i="5"/>
  <c r="G168" i="5"/>
  <c r="H168" i="5"/>
  <c r="G169" i="5"/>
  <c r="H169" i="5"/>
  <c r="G170" i="5"/>
  <c r="H170" i="5"/>
  <c r="G171" i="5"/>
  <c r="H171" i="5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G189" i="5"/>
  <c r="H189" i="5"/>
  <c r="G190" i="5"/>
  <c r="H190" i="5"/>
  <c r="G191" i="5"/>
  <c r="H191" i="5"/>
  <c r="G192" i="5"/>
  <c r="H192" i="5"/>
  <c r="G193" i="5"/>
  <c r="H193" i="5"/>
  <c r="G194" i="5"/>
  <c r="H194" i="5"/>
  <c r="G195" i="5"/>
  <c r="H195" i="5"/>
  <c r="G196" i="5"/>
  <c r="H196" i="5"/>
  <c r="G197" i="5"/>
  <c r="H197" i="5"/>
  <c r="G198" i="5"/>
  <c r="H198" i="5"/>
  <c r="G199" i="5"/>
  <c r="H199" i="5"/>
  <c r="G200" i="5"/>
  <c r="H200" i="5"/>
  <c r="G201" i="5"/>
  <c r="H201" i="5"/>
  <c r="G202" i="5"/>
  <c r="H202" i="5"/>
  <c r="G203" i="5"/>
  <c r="H203" i="5"/>
  <c r="G204" i="5"/>
  <c r="H204" i="5"/>
  <c r="G205" i="5"/>
  <c r="H205" i="5"/>
  <c r="G206" i="5"/>
  <c r="H206" i="5"/>
  <c r="G207" i="5"/>
  <c r="H207" i="5"/>
  <c r="G208" i="5"/>
  <c r="H208" i="5"/>
  <c r="G209" i="5"/>
  <c r="H209" i="5"/>
  <c r="G210" i="5"/>
  <c r="H210" i="5"/>
  <c r="G211" i="5"/>
  <c r="H211" i="5"/>
  <c r="G212" i="5"/>
  <c r="H212" i="5"/>
  <c r="G213" i="5"/>
  <c r="H213" i="5"/>
  <c r="G214" i="5"/>
  <c r="H214" i="5"/>
  <c r="G215" i="5"/>
  <c r="H215" i="5"/>
  <c r="G216" i="5"/>
  <c r="H216" i="5"/>
  <c r="G217" i="5"/>
  <c r="H217" i="5"/>
  <c r="G218" i="5"/>
  <c r="H218" i="5"/>
  <c r="G219" i="5"/>
  <c r="H219" i="5"/>
  <c r="G220" i="5"/>
  <c r="H220" i="5"/>
  <c r="G221" i="5"/>
  <c r="H221" i="5"/>
  <c r="G222" i="5"/>
  <c r="H222" i="5"/>
  <c r="G223" i="5"/>
  <c r="H223" i="5"/>
  <c r="G224" i="5"/>
  <c r="H224" i="5"/>
  <c r="G225" i="5"/>
  <c r="H225" i="5"/>
  <c r="G226" i="5"/>
  <c r="H226" i="5"/>
  <c r="G227" i="5"/>
  <c r="H227" i="5"/>
  <c r="G228" i="5"/>
  <c r="H228" i="5"/>
  <c r="G229" i="5"/>
  <c r="H229" i="5"/>
  <c r="G230" i="5"/>
  <c r="H230" i="5"/>
  <c r="G231" i="5"/>
  <c r="H231" i="5"/>
  <c r="G232" i="5"/>
  <c r="H232" i="5"/>
  <c r="G233" i="5"/>
  <c r="H233" i="5"/>
  <c r="G234" i="5"/>
  <c r="H234" i="5"/>
  <c r="G235" i="5"/>
  <c r="H235" i="5"/>
  <c r="G236" i="5"/>
  <c r="H236" i="5"/>
  <c r="G237" i="5"/>
  <c r="H237" i="5"/>
  <c r="G238" i="5"/>
  <c r="H238" i="5"/>
  <c r="G239" i="5"/>
  <c r="H239" i="5"/>
  <c r="G240" i="5"/>
  <c r="H240" i="5"/>
  <c r="G241" i="5"/>
  <c r="H241" i="5"/>
  <c r="G242" i="5"/>
  <c r="H242" i="5"/>
  <c r="G243" i="5"/>
  <c r="H243" i="5"/>
  <c r="G244" i="5"/>
  <c r="H244" i="5"/>
  <c r="G245" i="5"/>
  <c r="H245" i="5"/>
  <c r="G246" i="5"/>
  <c r="H246" i="5"/>
  <c r="G247" i="5"/>
  <c r="H247" i="5"/>
  <c r="G248" i="5"/>
  <c r="H248" i="5"/>
  <c r="H9" i="5"/>
  <c r="G9" i="5"/>
  <c r="I9" i="4"/>
  <c r="J9" i="4"/>
  <c r="K9" i="4"/>
  <c r="L9" i="4"/>
  <c r="I10" i="4"/>
  <c r="J10" i="4"/>
  <c r="K10" i="4"/>
  <c r="L10" i="4"/>
  <c r="I11" i="4"/>
  <c r="J11" i="4"/>
  <c r="K11" i="4"/>
  <c r="L11" i="4"/>
  <c r="I12" i="4"/>
  <c r="J12" i="4"/>
  <c r="K12" i="4"/>
  <c r="L12" i="4"/>
  <c r="I13" i="4"/>
  <c r="J13" i="4"/>
  <c r="K13" i="4"/>
  <c r="L13" i="4"/>
  <c r="I14" i="4"/>
  <c r="J14" i="4"/>
  <c r="K14" i="4"/>
  <c r="L14" i="4"/>
  <c r="I15" i="4"/>
  <c r="J15" i="4"/>
  <c r="K15" i="4"/>
  <c r="L15" i="4"/>
  <c r="I16" i="4"/>
  <c r="J16" i="4"/>
  <c r="K16" i="4"/>
  <c r="L16" i="4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I23" i="4"/>
  <c r="J23" i="4"/>
  <c r="K23" i="4"/>
  <c r="L23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I29" i="4"/>
  <c r="J29" i="4"/>
  <c r="K29" i="4"/>
  <c r="L29" i="4"/>
  <c r="I30" i="4"/>
  <c r="J30" i="4"/>
  <c r="K30" i="4"/>
  <c r="L30" i="4"/>
  <c r="I31" i="4"/>
  <c r="J31" i="4"/>
  <c r="K31" i="4"/>
  <c r="L31" i="4"/>
  <c r="I32" i="4"/>
  <c r="J32" i="4"/>
  <c r="K32" i="4"/>
  <c r="L32" i="4"/>
  <c r="I33" i="4"/>
  <c r="J33" i="4"/>
  <c r="K33" i="4"/>
  <c r="L33" i="4"/>
  <c r="I34" i="4"/>
  <c r="J34" i="4"/>
  <c r="K34" i="4"/>
  <c r="L34" i="4"/>
  <c r="I35" i="4"/>
  <c r="J35" i="4"/>
  <c r="K35" i="4"/>
  <c r="L35" i="4"/>
  <c r="I36" i="4"/>
  <c r="J36" i="4"/>
  <c r="K36" i="4"/>
  <c r="L36" i="4"/>
  <c r="I37" i="4"/>
  <c r="J37" i="4"/>
  <c r="K37" i="4"/>
  <c r="L37" i="4"/>
  <c r="I38" i="4"/>
  <c r="J38" i="4"/>
  <c r="K38" i="4"/>
  <c r="L38" i="4"/>
  <c r="I39" i="4"/>
  <c r="J39" i="4"/>
  <c r="K39" i="4"/>
  <c r="L39" i="4"/>
  <c r="I40" i="4"/>
  <c r="J40" i="4"/>
  <c r="K40" i="4"/>
  <c r="L40" i="4"/>
  <c r="I41" i="4"/>
  <c r="J41" i="4"/>
  <c r="K41" i="4"/>
  <c r="L41" i="4"/>
  <c r="I42" i="4"/>
  <c r="J42" i="4"/>
  <c r="K42" i="4"/>
  <c r="L42" i="4"/>
  <c r="I43" i="4"/>
  <c r="J43" i="4"/>
  <c r="K43" i="4"/>
  <c r="L43" i="4"/>
  <c r="I44" i="4"/>
  <c r="J44" i="4"/>
  <c r="K44" i="4"/>
  <c r="L44" i="4"/>
  <c r="I45" i="4"/>
  <c r="J45" i="4"/>
  <c r="K45" i="4"/>
  <c r="L45" i="4"/>
  <c r="I46" i="4"/>
  <c r="J46" i="4"/>
  <c r="K46" i="4"/>
  <c r="L46" i="4"/>
  <c r="I47" i="4"/>
  <c r="J47" i="4"/>
  <c r="K47" i="4"/>
  <c r="L47" i="4"/>
  <c r="I48" i="4"/>
  <c r="J48" i="4"/>
  <c r="K48" i="4"/>
  <c r="L48" i="4"/>
  <c r="I49" i="4"/>
  <c r="J49" i="4"/>
  <c r="K49" i="4"/>
  <c r="L49" i="4"/>
  <c r="I50" i="4"/>
  <c r="J50" i="4"/>
  <c r="K50" i="4"/>
  <c r="L50" i="4"/>
  <c r="I51" i="4"/>
  <c r="J51" i="4"/>
  <c r="K51" i="4"/>
  <c r="L51" i="4"/>
  <c r="I52" i="4"/>
  <c r="J52" i="4"/>
  <c r="K52" i="4"/>
  <c r="L52" i="4"/>
  <c r="I53" i="4"/>
  <c r="J53" i="4"/>
  <c r="K53" i="4"/>
  <c r="L53" i="4"/>
  <c r="I54" i="4"/>
  <c r="J54" i="4"/>
  <c r="K54" i="4"/>
  <c r="L54" i="4"/>
  <c r="I55" i="4"/>
  <c r="J55" i="4"/>
  <c r="K55" i="4"/>
  <c r="L55" i="4"/>
  <c r="I56" i="4"/>
  <c r="J56" i="4"/>
  <c r="K56" i="4"/>
  <c r="L56" i="4"/>
  <c r="I57" i="4"/>
  <c r="J57" i="4"/>
  <c r="K57" i="4"/>
  <c r="L57" i="4"/>
  <c r="I58" i="4"/>
  <c r="J58" i="4"/>
  <c r="K58" i="4"/>
  <c r="L58" i="4"/>
  <c r="I59" i="4"/>
  <c r="J59" i="4"/>
  <c r="K59" i="4"/>
  <c r="L59" i="4"/>
  <c r="I60" i="4"/>
  <c r="J60" i="4"/>
  <c r="K60" i="4"/>
  <c r="L60" i="4"/>
  <c r="I61" i="4"/>
  <c r="J61" i="4"/>
  <c r="K61" i="4"/>
  <c r="L61" i="4"/>
  <c r="I62" i="4"/>
  <c r="J62" i="4"/>
  <c r="K62" i="4"/>
  <c r="L62" i="4"/>
  <c r="I63" i="4"/>
  <c r="J63" i="4"/>
  <c r="K63" i="4"/>
  <c r="L63" i="4"/>
  <c r="I64" i="4"/>
  <c r="J64" i="4"/>
  <c r="K64" i="4"/>
  <c r="L64" i="4"/>
  <c r="I65" i="4"/>
  <c r="J65" i="4"/>
  <c r="K65" i="4"/>
  <c r="L65" i="4"/>
  <c r="I66" i="4"/>
  <c r="J66" i="4"/>
  <c r="K66" i="4"/>
  <c r="L66" i="4"/>
  <c r="I67" i="4"/>
  <c r="J67" i="4"/>
  <c r="K67" i="4"/>
  <c r="L67" i="4"/>
  <c r="I68" i="4"/>
  <c r="J68" i="4"/>
  <c r="K68" i="4"/>
  <c r="L68" i="4"/>
  <c r="I69" i="4"/>
  <c r="J69" i="4"/>
  <c r="K69" i="4"/>
  <c r="L69" i="4"/>
  <c r="I70" i="4"/>
  <c r="J70" i="4"/>
  <c r="K70" i="4"/>
  <c r="L70" i="4"/>
  <c r="I71" i="4"/>
  <c r="J71" i="4"/>
  <c r="K71" i="4"/>
  <c r="L71" i="4"/>
  <c r="I72" i="4"/>
  <c r="J72" i="4"/>
  <c r="K72" i="4"/>
  <c r="L72" i="4"/>
  <c r="I73" i="4"/>
  <c r="J73" i="4"/>
  <c r="K73" i="4"/>
  <c r="L73" i="4"/>
  <c r="I74" i="4"/>
  <c r="J74" i="4"/>
  <c r="K74" i="4"/>
  <c r="L74" i="4"/>
  <c r="I75" i="4"/>
  <c r="J75" i="4"/>
  <c r="K75" i="4"/>
  <c r="L75" i="4"/>
  <c r="I76" i="4"/>
  <c r="J76" i="4"/>
  <c r="K76" i="4"/>
  <c r="L76" i="4"/>
  <c r="I77" i="4"/>
  <c r="J77" i="4"/>
  <c r="K77" i="4"/>
  <c r="L77" i="4"/>
  <c r="I78" i="4"/>
  <c r="J78" i="4"/>
  <c r="K78" i="4"/>
  <c r="L78" i="4"/>
  <c r="I79" i="4"/>
  <c r="J79" i="4"/>
  <c r="K79" i="4"/>
  <c r="L79" i="4"/>
  <c r="I80" i="4"/>
  <c r="J80" i="4"/>
  <c r="K80" i="4"/>
  <c r="L80" i="4"/>
  <c r="I81" i="4"/>
  <c r="J81" i="4"/>
  <c r="K81" i="4"/>
  <c r="L81" i="4"/>
  <c r="I82" i="4"/>
  <c r="J82" i="4"/>
  <c r="K82" i="4"/>
  <c r="L82" i="4"/>
  <c r="I83" i="4"/>
  <c r="J83" i="4"/>
  <c r="K83" i="4"/>
  <c r="L83" i="4"/>
  <c r="I84" i="4"/>
  <c r="J84" i="4"/>
  <c r="K84" i="4"/>
  <c r="L84" i="4"/>
  <c r="I85" i="4"/>
  <c r="J85" i="4"/>
  <c r="K85" i="4"/>
  <c r="L85" i="4"/>
  <c r="I86" i="4"/>
  <c r="J86" i="4"/>
  <c r="K86" i="4"/>
  <c r="L86" i="4"/>
  <c r="I87" i="4"/>
  <c r="J87" i="4"/>
  <c r="K87" i="4"/>
  <c r="L87" i="4"/>
  <c r="I88" i="4"/>
  <c r="J88" i="4"/>
  <c r="K88" i="4"/>
  <c r="L88" i="4"/>
  <c r="I89" i="4"/>
  <c r="J89" i="4"/>
  <c r="K89" i="4"/>
  <c r="L89" i="4"/>
  <c r="I90" i="4"/>
  <c r="J90" i="4"/>
  <c r="K90" i="4"/>
  <c r="L90" i="4"/>
  <c r="I91" i="4"/>
  <c r="J91" i="4"/>
  <c r="K91" i="4"/>
  <c r="L91" i="4"/>
  <c r="I92" i="4"/>
  <c r="J92" i="4"/>
  <c r="K92" i="4"/>
  <c r="L92" i="4"/>
  <c r="I93" i="4"/>
  <c r="J93" i="4"/>
  <c r="K93" i="4"/>
  <c r="L93" i="4"/>
  <c r="I94" i="4"/>
  <c r="J94" i="4"/>
  <c r="K94" i="4"/>
  <c r="L94" i="4"/>
  <c r="I95" i="4"/>
  <c r="J95" i="4"/>
  <c r="K95" i="4"/>
  <c r="L95" i="4"/>
  <c r="I96" i="4"/>
  <c r="J96" i="4"/>
  <c r="K96" i="4"/>
  <c r="L96" i="4"/>
  <c r="I97" i="4"/>
  <c r="J97" i="4"/>
  <c r="K97" i="4"/>
  <c r="L97" i="4"/>
  <c r="I98" i="4"/>
  <c r="J98" i="4"/>
  <c r="K98" i="4"/>
  <c r="L98" i="4"/>
  <c r="I99" i="4"/>
  <c r="J99" i="4"/>
  <c r="K99" i="4"/>
  <c r="L99" i="4"/>
  <c r="I100" i="4"/>
  <c r="J100" i="4"/>
  <c r="K100" i="4"/>
  <c r="L100" i="4"/>
  <c r="I101" i="4"/>
  <c r="J101" i="4"/>
  <c r="K101" i="4"/>
  <c r="L101" i="4"/>
  <c r="I102" i="4"/>
  <c r="J102" i="4"/>
  <c r="K102" i="4"/>
  <c r="L102" i="4"/>
  <c r="I103" i="4"/>
  <c r="J103" i="4"/>
  <c r="K103" i="4"/>
  <c r="L103" i="4"/>
  <c r="I104" i="4"/>
  <c r="J104" i="4"/>
  <c r="K104" i="4"/>
  <c r="L104" i="4"/>
  <c r="I105" i="4"/>
  <c r="J105" i="4"/>
  <c r="K105" i="4"/>
  <c r="L105" i="4"/>
  <c r="I106" i="4"/>
  <c r="J106" i="4"/>
  <c r="K106" i="4"/>
  <c r="L106" i="4"/>
  <c r="I107" i="4"/>
  <c r="J107" i="4"/>
  <c r="K107" i="4"/>
  <c r="L107" i="4"/>
  <c r="I108" i="4"/>
  <c r="J108" i="4"/>
  <c r="K108" i="4"/>
  <c r="L108" i="4"/>
  <c r="I109" i="4"/>
  <c r="J109" i="4"/>
  <c r="K109" i="4"/>
  <c r="L109" i="4"/>
  <c r="I110" i="4"/>
  <c r="J110" i="4"/>
  <c r="K110" i="4"/>
  <c r="L110" i="4"/>
  <c r="I111" i="4"/>
  <c r="J111" i="4"/>
  <c r="K111" i="4"/>
  <c r="L111" i="4"/>
  <c r="I112" i="4"/>
  <c r="J112" i="4"/>
  <c r="K112" i="4"/>
  <c r="L112" i="4"/>
  <c r="I113" i="4"/>
  <c r="J113" i="4"/>
  <c r="K113" i="4"/>
  <c r="L113" i="4"/>
  <c r="I114" i="4"/>
  <c r="J114" i="4"/>
  <c r="K114" i="4"/>
  <c r="L114" i="4"/>
  <c r="I115" i="4"/>
  <c r="J115" i="4"/>
  <c r="K115" i="4"/>
  <c r="L115" i="4"/>
  <c r="I116" i="4"/>
  <c r="J116" i="4"/>
  <c r="K116" i="4"/>
  <c r="L116" i="4"/>
  <c r="I117" i="4"/>
  <c r="J117" i="4"/>
  <c r="K117" i="4"/>
  <c r="L117" i="4"/>
  <c r="I118" i="4"/>
  <c r="J118" i="4"/>
  <c r="K118" i="4"/>
  <c r="L118" i="4"/>
  <c r="I119" i="4"/>
  <c r="J119" i="4"/>
  <c r="K119" i="4"/>
  <c r="L119" i="4"/>
  <c r="I120" i="4"/>
  <c r="J120" i="4"/>
  <c r="K120" i="4"/>
  <c r="L120" i="4"/>
  <c r="I121" i="4"/>
  <c r="J121" i="4"/>
  <c r="K121" i="4"/>
  <c r="L121" i="4"/>
  <c r="I122" i="4"/>
  <c r="J122" i="4"/>
  <c r="K122" i="4"/>
  <c r="L122" i="4"/>
  <c r="I123" i="4"/>
  <c r="J123" i="4"/>
  <c r="K123" i="4"/>
  <c r="L123" i="4"/>
  <c r="I124" i="4"/>
  <c r="J124" i="4"/>
  <c r="K124" i="4"/>
  <c r="L124" i="4"/>
  <c r="I125" i="4"/>
  <c r="J125" i="4"/>
  <c r="K125" i="4"/>
  <c r="L125" i="4"/>
  <c r="I126" i="4"/>
  <c r="J126" i="4"/>
  <c r="K126" i="4"/>
  <c r="L126" i="4"/>
  <c r="I127" i="4"/>
  <c r="J127" i="4"/>
  <c r="K127" i="4"/>
  <c r="L127" i="4"/>
  <c r="I128" i="4"/>
  <c r="J128" i="4"/>
  <c r="K128" i="4"/>
  <c r="L128" i="4"/>
  <c r="I129" i="4"/>
  <c r="J129" i="4"/>
  <c r="K129" i="4"/>
  <c r="L129" i="4"/>
  <c r="I130" i="4"/>
  <c r="J130" i="4"/>
  <c r="K130" i="4"/>
  <c r="L130" i="4"/>
  <c r="I131" i="4"/>
  <c r="J131" i="4"/>
  <c r="K131" i="4"/>
  <c r="L131" i="4"/>
  <c r="I132" i="4"/>
  <c r="J132" i="4"/>
  <c r="K132" i="4"/>
  <c r="L132" i="4"/>
  <c r="I133" i="4"/>
  <c r="J133" i="4"/>
  <c r="K133" i="4"/>
  <c r="L133" i="4"/>
  <c r="I134" i="4"/>
  <c r="J134" i="4"/>
  <c r="K134" i="4"/>
  <c r="L134" i="4"/>
  <c r="I135" i="4"/>
  <c r="J135" i="4"/>
  <c r="K135" i="4"/>
  <c r="L135" i="4"/>
  <c r="I136" i="4"/>
  <c r="J136" i="4"/>
  <c r="K136" i="4"/>
  <c r="L136" i="4"/>
  <c r="I137" i="4"/>
  <c r="J137" i="4"/>
  <c r="K137" i="4"/>
  <c r="L137" i="4"/>
  <c r="I138" i="4"/>
  <c r="J138" i="4"/>
  <c r="K138" i="4"/>
  <c r="L138" i="4"/>
  <c r="I139" i="4"/>
  <c r="J139" i="4"/>
  <c r="K139" i="4"/>
  <c r="L139" i="4"/>
  <c r="I140" i="4"/>
  <c r="J140" i="4"/>
  <c r="K140" i="4"/>
  <c r="L140" i="4"/>
  <c r="I141" i="4"/>
  <c r="J141" i="4"/>
  <c r="K141" i="4"/>
  <c r="L141" i="4"/>
  <c r="I142" i="4"/>
  <c r="J142" i="4"/>
  <c r="K142" i="4"/>
  <c r="L142" i="4"/>
  <c r="I143" i="4"/>
  <c r="J143" i="4"/>
  <c r="K143" i="4"/>
  <c r="L143" i="4"/>
  <c r="I144" i="4"/>
  <c r="J144" i="4"/>
  <c r="K144" i="4"/>
  <c r="L144" i="4"/>
  <c r="I145" i="4"/>
  <c r="J145" i="4"/>
  <c r="K145" i="4"/>
  <c r="L145" i="4"/>
  <c r="I146" i="4"/>
  <c r="J146" i="4"/>
  <c r="K146" i="4"/>
  <c r="L146" i="4"/>
  <c r="I147" i="4"/>
  <c r="J147" i="4"/>
  <c r="K147" i="4"/>
  <c r="L147" i="4"/>
  <c r="I148" i="4"/>
  <c r="J148" i="4"/>
  <c r="K148" i="4"/>
  <c r="L148" i="4"/>
  <c r="I149" i="4"/>
  <c r="J149" i="4"/>
  <c r="K149" i="4"/>
  <c r="L149" i="4"/>
  <c r="I150" i="4"/>
  <c r="J150" i="4"/>
  <c r="K150" i="4"/>
  <c r="L150" i="4"/>
  <c r="I151" i="4"/>
  <c r="J151" i="4"/>
  <c r="K151" i="4"/>
  <c r="L151" i="4"/>
  <c r="I152" i="4"/>
  <c r="J152" i="4"/>
  <c r="K152" i="4"/>
  <c r="L152" i="4"/>
  <c r="I153" i="4"/>
  <c r="J153" i="4"/>
  <c r="K153" i="4"/>
  <c r="L153" i="4"/>
  <c r="I154" i="4"/>
  <c r="J154" i="4"/>
  <c r="K154" i="4"/>
  <c r="L154" i="4"/>
  <c r="I155" i="4"/>
  <c r="J155" i="4"/>
  <c r="K155" i="4"/>
  <c r="L155" i="4"/>
  <c r="I156" i="4"/>
  <c r="J156" i="4"/>
  <c r="K156" i="4"/>
  <c r="L156" i="4"/>
  <c r="I157" i="4"/>
  <c r="J157" i="4"/>
  <c r="K157" i="4"/>
  <c r="L157" i="4"/>
  <c r="I158" i="4"/>
  <c r="J158" i="4"/>
  <c r="K158" i="4"/>
  <c r="L158" i="4"/>
  <c r="I159" i="4"/>
  <c r="J159" i="4"/>
  <c r="K159" i="4"/>
  <c r="L159" i="4"/>
  <c r="I160" i="4"/>
  <c r="J160" i="4"/>
  <c r="K160" i="4"/>
  <c r="L160" i="4"/>
  <c r="I161" i="4"/>
  <c r="J161" i="4"/>
  <c r="K161" i="4"/>
  <c r="L161" i="4"/>
  <c r="I162" i="4"/>
  <c r="J162" i="4"/>
  <c r="K162" i="4"/>
  <c r="L162" i="4"/>
  <c r="I163" i="4"/>
  <c r="J163" i="4"/>
  <c r="K163" i="4"/>
  <c r="L163" i="4"/>
  <c r="I164" i="4"/>
  <c r="J164" i="4"/>
  <c r="K164" i="4"/>
  <c r="L164" i="4"/>
  <c r="I165" i="4"/>
  <c r="J165" i="4"/>
  <c r="K165" i="4"/>
  <c r="L165" i="4"/>
  <c r="I166" i="4"/>
  <c r="J166" i="4"/>
  <c r="K166" i="4"/>
  <c r="L166" i="4"/>
  <c r="I167" i="4"/>
  <c r="J167" i="4"/>
  <c r="K167" i="4"/>
  <c r="L167" i="4"/>
  <c r="I168" i="4"/>
  <c r="J168" i="4"/>
  <c r="K168" i="4"/>
  <c r="L168" i="4"/>
  <c r="I169" i="4"/>
  <c r="J169" i="4"/>
  <c r="K169" i="4"/>
  <c r="L169" i="4"/>
  <c r="I170" i="4"/>
  <c r="J170" i="4"/>
  <c r="K170" i="4"/>
  <c r="L170" i="4"/>
  <c r="I171" i="4"/>
  <c r="J171" i="4"/>
  <c r="K171" i="4"/>
  <c r="L171" i="4"/>
  <c r="I172" i="4"/>
  <c r="J172" i="4"/>
  <c r="K172" i="4"/>
  <c r="L172" i="4"/>
  <c r="I173" i="4"/>
  <c r="J173" i="4"/>
  <c r="K173" i="4"/>
  <c r="L173" i="4"/>
  <c r="I174" i="4"/>
  <c r="J174" i="4"/>
  <c r="K174" i="4"/>
  <c r="L174" i="4"/>
  <c r="I175" i="4"/>
  <c r="J175" i="4"/>
  <c r="K175" i="4"/>
  <c r="L175" i="4"/>
  <c r="I176" i="4"/>
  <c r="J176" i="4"/>
  <c r="K176" i="4"/>
  <c r="L176" i="4"/>
  <c r="I177" i="4"/>
  <c r="J177" i="4"/>
  <c r="K177" i="4"/>
  <c r="L177" i="4"/>
  <c r="I178" i="4"/>
  <c r="J178" i="4"/>
  <c r="K178" i="4"/>
  <c r="L178" i="4"/>
  <c r="I179" i="4"/>
  <c r="J179" i="4"/>
  <c r="K179" i="4"/>
  <c r="L179" i="4"/>
  <c r="I180" i="4"/>
  <c r="J180" i="4"/>
  <c r="K180" i="4"/>
  <c r="L180" i="4"/>
  <c r="I181" i="4"/>
  <c r="J181" i="4"/>
  <c r="K181" i="4"/>
  <c r="L181" i="4"/>
  <c r="I182" i="4"/>
  <c r="J182" i="4"/>
  <c r="K182" i="4"/>
  <c r="L182" i="4"/>
  <c r="I183" i="4"/>
  <c r="J183" i="4"/>
  <c r="K183" i="4"/>
  <c r="L183" i="4"/>
  <c r="I184" i="4"/>
  <c r="J184" i="4"/>
  <c r="K184" i="4"/>
  <c r="L184" i="4"/>
  <c r="I185" i="4"/>
  <c r="J185" i="4"/>
  <c r="K185" i="4"/>
  <c r="L185" i="4"/>
  <c r="I186" i="4"/>
  <c r="J186" i="4"/>
  <c r="K186" i="4"/>
  <c r="L186" i="4"/>
  <c r="I187" i="4"/>
  <c r="J187" i="4"/>
  <c r="K187" i="4"/>
  <c r="L187" i="4"/>
  <c r="I188" i="4"/>
  <c r="J188" i="4"/>
  <c r="K188" i="4"/>
  <c r="L188" i="4"/>
  <c r="I189" i="4"/>
  <c r="J189" i="4"/>
  <c r="K189" i="4"/>
  <c r="L189" i="4"/>
  <c r="I190" i="4"/>
  <c r="J190" i="4"/>
  <c r="K190" i="4"/>
  <c r="L190" i="4"/>
  <c r="I191" i="4"/>
  <c r="J191" i="4"/>
  <c r="K191" i="4"/>
  <c r="L191" i="4"/>
  <c r="I192" i="4"/>
  <c r="J192" i="4"/>
  <c r="K192" i="4"/>
  <c r="L192" i="4"/>
  <c r="I193" i="4"/>
  <c r="J193" i="4"/>
  <c r="K193" i="4"/>
  <c r="L193" i="4"/>
  <c r="I194" i="4"/>
  <c r="J194" i="4"/>
  <c r="K194" i="4"/>
  <c r="L194" i="4"/>
  <c r="I195" i="4"/>
  <c r="J195" i="4"/>
  <c r="K195" i="4"/>
  <c r="L195" i="4"/>
  <c r="I196" i="4"/>
  <c r="J196" i="4"/>
  <c r="K196" i="4"/>
  <c r="L196" i="4"/>
  <c r="I197" i="4"/>
  <c r="J197" i="4"/>
  <c r="K197" i="4"/>
  <c r="L197" i="4"/>
  <c r="I198" i="4"/>
  <c r="J198" i="4"/>
  <c r="K198" i="4"/>
  <c r="L198" i="4"/>
  <c r="I199" i="4"/>
  <c r="J199" i="4"/>
  <c r="K199" i="4"/>
  <c r="L199" i="4"/>
  <c r="I200" i="4"/>
  <c r="J200" i="4"/>
  <c r="K200" i="4"/>
  <c r="L200" i="4"/>
  <c r="I201" i="4"/>
  <c r="J201" i="4"/>
  <c r="K201" i="4"/>
  <c r="L201" i="4"/>
  <c r="I202" i="4"/>
  <c r="J202" i="4"/>
  <c r="K202" i="4"/>
  <c r="L202" i="4"/>
  <c r="I203" i="4"/>
  <c r="J203" i="4"/>
  <c r="K203" i="4"/>
  <c r="L203" i="4"/>
  <c r="I204" i="4"/>
  <c r="J204" i="4"/>
  <c r="K204" i="4"/>
  <c r="L204" i="4"/>
  <c r="I205" i="4"/>
  <c r="J205" i="4"/>
  <c r="K205" i="4"/>
  <c r="L205" i="4"/>
  <c r="I206" i="4"/>
  <c r="J206" i="4"/>
  <c r="K206" i="4"/>
  <c r="L206" i="4"/>
  <c r="I207" i="4"/>
  <c r="J207" i="4"/>
  <c r="K207" i="4"/>
  <c r="L207" i="4"/>
  <c r="I208" i="4"/>
  <c r="J208" i="4"/>
  <c r="K208" i="4"/>
  <c r="L208" i="4"/>
  <c r="I209" i="4"/>
  <c r="J209" i="4"/>
  <c r="K209" i="4"/>
  <c r="L209" i="4"/>
  <c r="I210" i="4"/>
  <c r="J210" i="4"/>
  <c r="K210" i="4"/>
  <c r="L210" i="4"/>
  <c r="I211" i="4"/>
  <c r="J211" i="4"/>
  <c r="K211" i="4"/>
  <c r="L211" i="4"/>
  <c r="I212" i="4"/>
  <c r="J212" i="4"/>
  <c r="K212" i="4"/>
  <c r="L212" i="4"/>
  <c r="I213" i="4"/>
  <c r="J213" i="4"/>
  <c r="K213" i="4"/>
  <c r="L213" i="4"/>
  <c r="I214" i="4"/>
  <c r="J214" i="4"/>
  <c r="K214" i="4"/>
  <c r="L214" i="4"/>
  <c r="I215" i="4"/>
  <c r="J215" i="4"/>
  <c r="K215" i="4"/>
  <c r="L215" i="4"/>
  <c r="I216" i="4"/>
  <c r="J216" i="4"/>
  <c r="K216" i="4"/>
  <c r="L216" i="4"/>
  <c r="I217" i="4"/>
  <c r="J217" i="4"/>
  <c r="K217" i="4"/>
  <c r="L217" i="4"/>
  <c r="I218" i="4"/>
  <c r="J218" i="4"/>
  <c r="K218" i="4"/>
  <c r="L218" i="4"/>
  <c r="I219" i="4"/>
  <c r="J219" i="4"/>
  <c r="K219" i="4"/>
  <c r="L219" i="4"/>
  <c r="I220" i="4"/>
  <c r="J220" i="4"/>
  <c r="K220" i="4"/>
  <c r="L220" i="4"/>
  <c r="I221" i="4"/>
  <c r="J221" i="4"/>
  <c r="K221" i="4"/>
  <c r="L221" i="4"/>
  <c r="I222" i="4"/>
  <c r="J222" i="4"/>
  <c r="K222" i="4"/>
  <c r="L222" i="4"/>
  <c r="I223" i="4"/>
  <c r="J223" i="4"/>
  <c r="K223" i="4"/>
  <c r="L223" i="4"/>
  <c r="I224" i="4"/>
  <c r="J224" i="4"/>
  <c r="K224" i="4"/>
  <c r="L224" i="4"/>
  <c r="I225" i="4"/>
  <c r="J225" i="4"/>
  <c r="K225" i="4"/>
  <c r="L225" i="4"/>
  <c r="I226" i="4"/>
  <c r="J226" i="4"/>
  <c r="K226" i="4"/>
  <c r="L226" i="4"/>
  <c r="I227" i="4"/>
  <c r="J227" i="4"/>
  <c r="K227" i="4"/>
  <c r="L227" i="4"/>
  <c r="I228" i="4"/>
  <c r="J228" i="4"/>
  <c r="K228" i="4"/>
  <c r="L228" i="4"/>
  <c r="I229" i="4"/>
  <c r="J229" i="4"/>
  <c r="K229" i="4"/>
  <c r="L229" i="4"/>
  <c r="I230" i="4"/>
  <c r="J230" i="4"/>
  <c r="K230" i="4"/>
  <c r="L230" i="4"/>
  <c r="I231" i="4"/>
  <c r="J231" i="4"/>
  <c r="K231" i="4"/>
  <c r="L231" i="4"/>
  <c r="I232" i="4"/>
  <c r="J232" i="4"/>
  <c r="K232" i="4"/>
  <c r="L232" i="4"/>
  <c r="I233" i="4"/>
  <c r="J233" i="4"/>
  <c r="K233" i="4"/>
  <c r="L233" i="4"/>
  <c r="I234" i="4"/>
  <c r="J234" i="4"/>
  <c r="K234" i="4"/>
  <c r="L234" i="4"/>
  <c r="I235" i="4"/>
  <c r="J235" i="4"/>
  <c r="K235" i="4"/>
  <c r="L235" i="4"/>
  <c r="I236" i="4"/>
  <c r="J236" i="4"/>
  <c r="K236" i="4"/>
  <c r="L236" i="4"/>
  <c r="I237" i="4"/>
  <c r="J237" i="4"/>
  <c r="K237" i="4"/>
  <c r="L237" i="4"/>
  <c r="I238" i="4"/>
  <c r="J238" i="4"/>
  <c r="K238" i="4"/>
  <c r="L238" i="4"/>
  <c r="I239" i="4"/>
  <c r="J239" i="4"/>
  <c r="K239" i="4"/>
  <c r="L239" i="4"/>
  <c r="I240" i="4"/>
  <c r="J240" i="4"/>
  <c r="K240" i="4"/>
  <c r="L240" i="4"/>
  <c r="I241" i="4"/>
  <c r="J241" i="4"/>
  <c r="K241" i="4"/>
  <c r="L241" i="4"/>
  <c r="I242" i="4"/>
  <c r="J242" i="4"/>
  <c r="K242" i="4"/>
  <c r="L242" i="4"/>
  <c r="I243" i="4"/>
  <c r="J243" i="4"/>
  <c r="K243" i="4"/>
  <c r="L243" i="4"/>
  <c r="I244" i="4"/>
  <c r="J244" i="4"/>
  <c r="K244" i="4"/>
  <c r="L244" i="4"/>
  <c r="I245" i="4"/>
  <c r="J245" i="4"/>
  <c r="K245" i="4"/>
  <c r="L245" i="4"/>
  <c r="I246" i="4"/>
  <c r="J246" i="4"/>
  <c r="K246" i="4"/>
  <c r="L246" i="4"/>
  <c r="I247" i="4"/>
  <c r="J247" i="4"/>
  <c r="K247" i="4"/>
  <c r="L247" i="4"/>
  <c r="J8" i="4"/>
  <c r="K8" i="4"/>
  <c r="L8" i="4"/>
  <c r="I8" i="4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H65" i="3"/>
  <c r="I65" i="3"/>
  <c r="J65" i="3"/>
  <c r="H66" i="3"/>
  <c r="I66" i="3"/>
  <c r="J66" i="3"/>
  <c r="H67" i="3"/>
  <c r="I67" i="3"/>
  <c r="J67" i="3"/>
  <c r="H68" i="3"/>
  <c r="I68" i="3"/>
  <c r="J68" i="3"/>
  <c r="H69" i="3"/>
  <c r="I69" i="3"/>
  <c r="J69" i="3"/>
  <c r="H70" i="3"/>
  <c r="I70" i="3"/>
  <c r="J70" i="3"/>
  <c r="H71" i="3"/>
  <c r="I71" i="3"/>
  <c r="J71" i="3"/>
  <c r="H72" i="3"/>
  <c r="I72" i="3"/>
  <c r="J72" i="3"/>
  <c r="H73" i="3"/>
  <c r="I73" i="3"/>
  <c r="J73" i="3"/>
  <c r="H74" i="3"/>
  <c r="I74" i="3"/>
  <c r="J74" i="3"/>
  <c r="H75" i="3"/>
  <c r="I75" i="3"/>
  <c r="J75" i="3"/>
  <c r="H76" i="3"/>
  <c r="I76" i="3"/>
  <c r="J76" i="3"/>
  <c r="H77" i="3"/>
  <c r="I77" i="3"/>
  <c r="J77" i="3"/>
  <c r="H78" i="3"/>
  <c r="I78" i="3"/>
  <c r="J78" i="3"/>
  <c r="H79" i="3"/>
  <c r="I79" i="3"/>
  <c r="J79" i="3"/>
  <c r="H80" i="3"/>
  <c r="I80" i="3"/>
  <c r="J80" i="3"/>
  <c r="H81" i="3"/>
  <c r="I81" i="3"/>
  <c r="J81" i="3"/>
  <c r="H82" i="3"/>
  <c r="I82" i="3"/>
  <c r="J82" i="3"/>
  <c r="H83" i="3"/>
  <c r="I83" i="3"/>
  <c r="J83" i="3"/>
  <c r="H84" i="3"/>
  <c r="I84" i="3"/>
  <c r="J84" i="3"/>
  <c r="H85" i="3"/>
  <c r="I85" i="3"/>
  <c r="J85" i="3"/>
  <c r="H86" i="3"/>
  <c r="I86" i="3"/>
  <c r="J86" i="3"/>
  <c r="H87" i="3"/>
  <c r="I87" i="3"/>
  <c r="J87" i="3"/>
  <c r="H88" i="3"/>
  <c r="I88" i="3"/>
  <c r="J88" i="3"/>
  <c r="H89" i="3"/>
  <c r="I89" i="3"/>
  <c r="J89" i="3"/>
  <c r="H90" i="3"/>
  <c r="I90" i="3"/>
  <c r="J90" i="3"/>
  <c r="H91" i="3"/>
  <c r="I91" i="3"/>
  <c r="J91" i="3"/>
  <c r="H92" i="3"/>
  <c r="I92" i="3"/>
  <c r="J92" i="3"/>
  <c r="H93" i="3"/>
  <c r="I93" i="3"/>
  <c r="J93" i="3"/>
  <c r="H94" i="3"/>
  <c r="I94" i="3"/>
  <c r="J94" i="3"/>
  <c r="H95" i="3"/>
  <c r="I95" i="3"/>
  <c r="J95" i="3"/>
  <c r="H96" i="3"/>
  <c r="I96" i="3"/>
  <c r="J96" i="3"/>
  <c r="H97" i="3"/>
  <c r="I97" i="3"/>
  <c r="J97" i="3"/>
  <c r="H98" i="3"/>
  <c r="I98" i="3"/>
  <c r="J98" i="3"/>
  <c r="H99" i="3"/>
  <c r="I99" i="3"/>
  <c r="J99" i="3"/>
  <c r="H100" i="3"/>
  <c r="I100" i="3"/>
  <c r="J100" i="3"/>
  <c r="H101" i="3"/>
  <c r="I101" i="3"/>
  <c r="J101" i="3"/>
  <c r="H102" i="3"/>
  <c r="I102" i="3"/>
  <c r="J102" i="3"/>
  <c r="H103" i="3"/>
  <c r="I103" i="3"/>
  <c r="J103" i="3"/>
  <c r="H104" i="3"/>
  <c r="I104" i="3"/>
  <c r="J104" i="3"/>
  <c r="H105" i="3"/>
  <c r="I105" i="3"/>
  <c r="J105" i="3"/>
  <c r="H106" i="3"/>
  <c r="I106" i="3"/>
  <c r="J106" i="3"/>
  <c r="H107" i="3"/>
  <c r="I107" i="3"/>
  <c r="J107" i="3"/>
  <c r="H108" i="3"/>
  <c r="I108" i="3"/>
  <c r="J108" i="3"/>
  <c r="H109" i="3"/>
  <c r="I109" i="3"/>
  <c r="J109" i="3"/>
  <c r="H110" i="3"/>
  <c r="I110" i="3"/>
  <c r="J110" i="3"/>
  <c r="H111" i="3"/>
  <c r="I111" i="3"/>
  <c r="J111" i="3"/>
  <c r="H112" i="3"/>
  <c r="I112" i="3"/>
  <c r="J112" i="3"/>
  <c r="H113" i="3"/>
  <c r="I113" i="3"/>
  <c r="J113" i="3"/>
  <c r="H114" i="3"/>
  <c r="I114" i="3"/>
  <c r="J114" i="3"/>
  <c r="H115" i="3"/>
  <c r="I115" i="3"/>
  <c r="J115" i="3"/>
  <c r="H116" i="3"/>
  <c r="I116" i="3"/>
  <c r="J116" i="3"/>
  <c r="H117" i="3"/>
  <c r="I117" i="3"/>
  <c r="J117" i="3"/>
  <c r="H118" i="3"/>
  <c r="I118" i="3"/>
  <c r="J118" i="3"/>
  <c r="H119" i="3"/>
  <c r="I119" i="3"/>
  <c r="J119" i="3"/>
  <c r="H120" i="3"/>
  <c r="I120" i="3"/>
  <c r="J120" i="3"/>
  <c r="H121" i="3"/>
  <c r="I121" i="3"/>
  <c r="J121" i="3"/>
  <c r="H122" i="3"/>
  <c r="I122" i="3"/>
  <c r="J122" i="3"/>
  <c r="H123" i="3"/>
  <c r="I123" i="3"/>
  <c r="J123" i="3"/>
  <c r="H124" i="3"/>
  <c r="I124" i="3"/>
  <c r="J124" i="3"/>
  <c r="H125" i="3"/>
  <c r="I125" i="3"/>
  <c r="J125" i="3"/>
  <c r="H126" i="3"/>
  <c r="I126" i="3"/>
  <c r="J126" i="3"/>
  <c r="H127" i="3"/>
  <c r="I127" i="3"/>
  <c r="J127" i="3"/>
  <c r="H128" i="3"/>
  <c r="I128" i="3"/>
  <c r="J128" i="3"/>
  <c r="H129" i="3"/>
  <c r="I129" i="3"/>
  <c r="J129" i="3"/>
  <c r="H130" i="3"/>
  <c r="I130" i="3"/>
  <c r="J130" i="3"/>
  <c r="H131" i="3"/>
  <c r="I131" i="3"/>
  <c r="J131" i="3"/>
  <c r="H132" i="3"/>
  <c r="I132" i="3"/>
  <c r="J132" i="3"/>
  <c r="H133" i="3"/>
  <c r="I133" i="3"/>
  <c r="J133" i="3"/>
  <c r="H134" i="3"/>
  <c r="I134" i="3"/>
  <c r="J134" i="3"/>
  <c r="H135" i="3"/>
  <c r="I135" i="3"/>
  <c r="J135" i="3"/>
  <c r="H136" i="3"/>
  <c r="I136" i="3"/>
  <c r="J136" i="3"/>
  <c r="H137" i="3"/>
  <c r="I137" i="3"/>
  <c r="J137" i="3"/>
  <c r="H138" i="3"/>
  <c r="I138" i="3"/>
  <c r="J138" i="3"/>
  <c r="H139" i="3"/>
  <c r="I139" i="3"/>
  <c r="J139" i="3"/>
  <c r="H140" i="3"/>
  <c r="I140" i="3"/>
  <c r="J140" i="3"/>
  <c r="H141" i="3"/>
  <c r="I141" i="3"/>
  <c r="J141" i="3"/>
  <c r="H142" i="3"/>
  <c r="I142" i="3"/>
  <c r="J142" i="3"/>
  <c r="H143" i="3"/>
  <c r="I143" i="3"/>
  <c r="J143" i="3"/>
  <c r="H144" i="3"/>
  <c r="I144" i="3"/>
  <c r="J144" i="3"/>
  <c r="H145" i="3"/>
  <c r="I145" i="3"/>
  <c r="J145" i="3"/>
  <c r="H146" i="3"/>
  <c r="I146" i="3"/>
  <c r="J146" i="3"/>
  <c r="H147" i="3"/>
  <c r="I147" i="3"/>
  <c r="J147" i="3"/>
  <c r="H148" i="3"/>
  <c r="I148" i="3"/>
  <c r="J148" i="3"/>
  <c r="H149" i="3"/>
  <c r="I149" i="3"/>
  <c r="J149" i="3"/>
  <c r="H150" i="3"/>
  <c r="I150" i="3"/>
  <c r="J150" i="3"/>
  <c r="H151" i="3"/>
  <c r="I151" i="3"/>
  <c r="J151" i="3"/>
  <c r="H152" i="3"/>
  <c r="I152" i="3"/>
  <c r="J152" i="3"/>
  <c r="H153" i="3"/>
  <c r="I153" i="3"/>
  <c r="J153" i="3"/>
  <c r="H154" i="3"/>
  <c r="I154" i="3"/>
  <c r="J154" i="3"/>
  <c r="H155" i="3"/>
  <c r="I155" i="3"/>
  <c r="J155" i="3"/>
  <c r="H156" i="3"/>
  <c r="I156" i="3"/>
  <c r="J156" i="3"/>
  <c r="H157" i="3"/>
  <c r="I157" i="3"/>
  <c r="J157" i="3"/>
  <c r="H158" i="3"/>
  <c r="I158" i="3"/>
  <c r="J158" i="3"/>
  <c r="H159" i="3"/>
  <c r="I159" i="3"/>
  <c r="J159" i="3"/>
  <c r="H160" i="3"/>
  <c r="I160" i="3"/>
  <c r="J160" i="3"/>
  <c r="H161" i="3"/>
  <c r="I161" i="3"/>
  <c r="J161" i="3"/>
  <c r="H162" i="3"/>
  <c r="I162" i="3"/>
  <c r="J162" i="3"/>
  <c r="H163" i="3"/>
  <c r="I163" i="3"/>
  <c r="J163" i="3"/>
  <c r="H164" i="3"/>
  <c r="I164" i="3"/>
  <c r="J164" i="3"/>
  <c r="H165" i="3"/>
  <c r="I165" i="3"/>
  <c r="J165" i="3"/>
  <c r="H166" i="3"/>
  <c r="I166" i="3"/>
  <c r="J166" i="3"/>
  <c r="H167" i="3"/>
  <c r="I167" i="3"/>
  <c r="J167" i="3"/>
  <c r="H168" i="3"/>
  <c r="I168" i="3"/>
  <c r="J168" i="3"/>
  <c r="H169" i="3"/>
  <c r="I169" i="3"/>
  <c r="J169" i="3"/>
  <c r="H170" i="3"/>
  <c r="I170" i="3"/>
  <c r="J170" i="3"/>
  <c r="H171" i="3"/>
  <c r="I171" i="3"/>
  <c r="J171" i="3"/>
  <c r="H172" i="3"/>
  <c r="I172" i="3"/>
  <c r="J172" i="3"/>
  <c r="H173" i="3"/>
  <c r="I173" i="3"/>
  <c r="J173" i="3"/>
  <c r="H174" i="3"/>
  <c r="I174" i="3"/>
  <c r="J174" i="3"/>
  <c r="H175" i="3"/>
  <c r="I175" i="3"/>
  <c r="J175" i="3"/>
  <c r="H176" i="3"/>
  <c r="I176" i="3"/>
  <c r="J176" i="3"/>
  <c r="H177" i="3"/>
  <c r="I177" i="3"/>
  <c r="J177" i="3"/>
  <c r="H178" i="3"/>
  <c r="I178" i="3"/>
  <c r="J178" i="3"/>
  <c r="H179" i="3"/>
  <c r="I179" i="3"/>
  <c r="J179" i="3"/>
  <c r="H180" i="3"/>
  <c r="I180" i="3"/>
  <c r="J180" i="3"/>
  <c r="H181" i="3"/>
  <c r="I181" i="3"/>
  <c r="J181" i="3"/>
  <c r="H182" i="3"/>
  <c r="I182" i="3"/>
  <c r="J182" i="3"/>
  <c r="H183" i="3"/>
  <c r="I183" i="3"/>
  <c r="J183" i="3"/>
  <c r="H184" i="3"/>
  <c r="I184" i="3"/>
  <c r="J184" i="3"/>
  <c r="H185" i="3"/>
  <c r="I185" i="3"/>
  <c r="J185" i="3"/>
  <c r="H186" i="3"/>
  <c r="I186" i="3"/>
  <c r="J186" i="3"/>
  <c r="H187" i="3"/>
  <c r="I187" i="3"/>
  <c r="J187" i="3"/>
  <c r="H188" i="3"/>
  <c r="I188" i="3"/>
  <c r="J188" i="3"/>
  <c r="H189" i="3"/>
  <c r="I189" i="3"/>
  <c r="J189" i="3"/>
  <c r="H190" i="3"/>
  <c r="I190" i="3"/>
  <c r="J190" i="3"/>
  <c r="H191" i="3"/>
  <c r="I191" i="3"/>
  <c r="J191" i="3"/>
  <c r="H192" i="3"/>
  <c r="I192" i="3"/>
  <c r="J192" i="3"/>
  <c r="H193" i="3"/>
  <c r="I193" i="3"/>
  <c r="J193" i="3"/>
  <c r="H194" i="3"/>
  <c r="I194" i="3"/>
  <c r="J194" i="3"/>
  <c r="H195" i="3"/>
  <c r="I195" i="3"/>
  <c r="J195" i="3"/>
  <c r="H196" i="3"/>
  <c r="I196" i="3"/>
  <c r="J196" i="3"/>
  <c r="H197" i="3"/>
  <c r="I197" i="3"/>
  <c r="J197" i="3"/>
  <c r="H198" i="3"/>
  <c r="I198" i="3"/>
  <c r="J198" i="3"/>
  <c r="H199" i="3"/>
  <c r="I199" i="3"/>
  <c r="J199" i="3"/>
  <c r="H200" i="3"/>
  <c r="I200" i="3"/>
  <c r="J200" i="3"/>
  <c r="H201" i="3"/>
  <c r="I201" i="3"/>
  <c r="J201" i="3"/>
  <c r="H202" i="3"/>
  <c r="I202" i="3"/>
  <c r="J202" i="3"/>
  <c r="H203" i="3"/>
  <c r="I203" i="3"/>
  <c r="J203" i="3"/>
  <c r="H204" i="3"/>
  <c r="I204" i="3"/>
  <c r="J204" i="3"/>
  <c r="H205" i="3"/>
  <c r="I205" i="3"/>
  <c r="J205" i="3"/>
  <c r="H206" i="3"/>
  <c r="I206" i="3"/>
  <c r="J206" i="3"/>
  <c r="H207" i="3"/>
  <c r="I207" i="3"/>
  <c r="J207" i="3"/>
  <c r="H208" i="3"/>
  <c r="I208" i="3"/>
  <c r="J208" i="3"/>
  <c r="H209" i="3"/>
  <c r="I209" i="3"/>
  <c r="J209" i="3"/>
  <c r="H210" i="3"/>
  <c r="I210" i="3"/>
  <c r="J210" i="3"/>
  <c r="H211" i="3"/>
  <c r="I211" i="3"/>
  <c r="J211" i="3"/>
  <c r="H212" i="3"/>
  <c r="I212" i="3"/>
  <c r="J212" i="3"/>
  <c r="H213" i="3"/>
  <c r="I213" i="3"/>
  <c r="J213" i="3"/>
  <c r="H214" i="3"/>
  <c r="I214" i="3"/>
  <c r="J214" i="3"/>
  <c r="H215" i="3"/>
  <c r="I215" i="3"/>
  <c r="J215" i="3"/>
  <c r="H216" i="3"/>
  <c r="I216" i="3"/>
  <c r="J216" i="3"/>
  <c r="H217" i="3"/>
  <c r="I217" i="3"/>
  <c r="J217" i="3"/>
  <c r="H218" i="3"/>
  <c r="I218" i="3"/>
  <c r="J218" i="3"/>
  <c r="H219" i="3"/>
  <c r="I219" i="3"/>
  <c r="J219" i="3"/>
  <c r="H220" i="3"/>
  <c r="I220" i="3"/>
  <c r="J220" i="3"/>
  <c r="H221" i="3"/>
  <c r="I221" i="3"/>
  <c r="J221" i="3"/>
  <c r="H222" i="3"/>
  <c r="I222" i="3"/>
  <c r="J222" i="3"/>
  <c r="H223" i="3"/>
  <c r="I223" i="3"/>
  <c r="J223" i="3"/>
  <c r="H224" i="3"/>
  <c r="I224" i="3"/>
  <c r="J224" i="3"/>
  <c r="H225" i="3"/>
  <c r="I225" i="3"/>
  <c r="J225" i="3"/>
  <c r="H226" i="3"/>
  <c r="I226" i="3"/>
  <c r="J226" i="3"/>
  <c r="H227" i="3"/>
  <c r="I227" i="3"/>
  <c r="J227" i="3"/>
  <c r="H228" i="3"/>
  <c r="I228" i="3"/>
  <c r="J228" i="3"/>
  <c r="H229" i="3"/>
  <c r="I229" i="3"/>
  <c r="J229" i="3"/>
  <c r="H230" i="3"/>
  <c r="I230" i="3"/>
  <c r="J230" i="3"/>
  <c r="H231" i="3"/>
  <c r="I231" i="3"/>
  <c r="J231" i="3"/>
  <c r="H232" i="3"/>
  <c r="I232" i="3"/>
  <c r="J232" i="3"/>
  <c r="H233" i="3"/>
  <c r="I233" i="3"/>
  <c r="J233" i="3"/>
  <c r="H234" i="3"/>
  <c r="I234" i="3"/>
  <c r="J234" i="3"/>
  <c r="H235" i="3"/>
  <c r="I235" i="3"/>
  <c r="J235" i="3"/>
  <c r="H236" i="3"/>
  <c r="I236" i="3"/>
  <c r="J236" i="3"/>
  <c r="H237" i="3"/>
  <c r="I237" i="3"/>
  <c r="J237" i="3"/>
  <c r="H238" i="3"/>
  <c r="I238" i="3"/>
  <c r="J238" i="3"/>
  <c r="H239" i="3"/>
  <c r="I239" i="3"/>
  <c r="J239" i="3"/>
  <c r="H240" i="3"/>
  <c r="I240" i="3"/>
  <c r="J240" i="3"/>
  <c r="H241" i="3"/>
  <c r="I241" i="3"/>
  <c r="J241" i="3"/>
  <c r="H242" i="3"/>
  <c r="I242" i="3"/>
  <c r="J242" i="3"/>
  <c r="H243" i="3"/>
  <c r="I243" i="3"/>
  <c r="J243" i="3"/>
  <c r="H244" i="3"/>
  <c r="I244" i="3"/>
  <c r="J244" i="3"/>
  <c r="H245" i="3"/>
  <c r="I245" i="3"/>
  <c r="J245" i="3"/>
  <c r="H246" i="3"/>
  <c r="I246" i="3"/>
  <c r="J246" i="3"/>
  <c r="H247" i="3"/>
  <c r="I247" i="3"/>
  <c r="J247" i="3"/>
  <c r="I8" i="3"/>
  <c r="J8" i="3"/>
  <c r="H8" i="3"/>
  <c r="N11" i="2"/>
  <c r="O11" i="2"/>
  <c r="P11" i="2"/>
  <c r="Q11" i="2"/>
  <c r="R11" i="2"/>
  <c r="S11" i="2"/>
  <c r="N12" i="2"/>
  <c r="O12" i="2"/>
  <c r="P12" i="2"/>
  <c r="Q12" i="2"/>
  <c r="R12" i="2"/>
  <c r="S12" i="2"/>
  <c r="N13" i="2"/>
  <c r="O13" i="2"/>
  <c r="P13" i="2"/>
  <c r="Q13" i="2"/>
  <c r="R13" i="2"/>
  <c r="S13" i="2"/>
  <c r="N14" i="2"/>
  <c r="O14" i="2"/>
  <c r="P14" i="2"/>
  <c r="Q14" i="2"/>
  <c r="R14" i="2"/>
  <c r="S14" i="2"/>
  <c r="N15" i="2"/>
  <c r="O15" i="2"/>
  <c r="P15" i="2"/>
  <c r="Q15" i="2"/>
  <c r="R15" i="2"/>
  <c r="S15" i="2"/>
  <c r="N16" i="2"/>
  <c r="O16" i="2"/>
  <c r="P16" i="2"/>
  <c r="Q16" i="2"/>
  <c r="R16" i="2"/>
  <c r="S16" i="2"/>
  <c r="N17" i="2"/>
  <c r="O17" i="2"/>
  <c r="P17" i="2"/>
  <c r="Q17" i="2"/>
  <c r="R17" i="2"/>
  <c r="S17" i="2"/>
  <c r="N18" i="2"/>
  <c r="O18" i="2"/>
  <c r="P18" i="2"/>
  <c r="Q18" i="2"/>
  <c r="R18" i="2"/>
  <c r="S18" i="2"/>
  <c r="N19" i="2"/>
  <c r="O19" i="2"/>
  <c r="P19" i="2"/>
  <c r="Q19" i="2"/>
  <c r="R19" i="2"/>
  <c r="S19" i="2"/>
  <c r="N20" i="2"/>
  <c r="O20" i="2"/>
  <c r="P20" i="2"/>
  <c r="Q20" i="2"/>
  <c r="R20" i="2"/>
  <c r="S20" i="2"/>
  <c r="N21" i="2"/>
  <c r="O21" i="2"/>
  <c r="P21" i="2"/>
  <c r="Q21" i="2"/>
  <c r="R21" i="2"/>
  <c r="S21" i="2"/>
  <c r="N22" i="2"/>
  <c r="O22" i="2"/>
  <c r="P22" i="2"/>
  <c r="Q22" i="2"/>
  <c r="R22" i="2"/>
  <c r="S22" i="2"/>
  <c r="N23" i="2"/>
  <c r="O23" i="2"/>
  <c r="P23" i="2"/>
  <c r="Q23" i="2"/>
  <c r="R23" i="2"/>
  <c r="S23" i="2"/>
  <c r="N24" i="2"/>
  <c r="O24" i="2"/>
  <c r="P24" i="2"/>
  <c r="Q24" i="2"/>
  <c r="R24" i="2"/>
  <c r="S24" i="2"/>
  <c r="N25" i="2"/>
  <c r="O25" i="2"/>
  <c r="P25" i="2"/>
  <c r="Q25" i="2"/>
  <c r="R25" i="2"/>
  <c r="S25" i="2"/>
  <c r="N26" i="2"/>
  <c r="O26" i="2"/>
  <c r="P26" i="2"/>
  <c r="Q26" i="2"/>
  <c r="R26" i="2"/>
  <c r="S26" i="2"/>
  <c r="N27" i="2"/>
  <c r="O27" i="2"/>
  <c r="P27" i="2"/>
  <c r="Q27" i="2"/>
  <c r="R27" i="2"/>
  <c r="S27" i="2"/>
  <c r="N28" i="2"/>
  <c r="O28" i="2"/>
  <c r="P28" i="2"/>
  <c r="Q28" i="2"/>
  <c r="R28" i="2"/>
  <c r="S28" i="2"/>
  <c r="N29" i="2"/>
  <c r="O29" i="2"/>
  <c r="P29" i="2"/>
  <c r="Q29" i="2"/>
  <c r="R29" i="2"/>
  <c r="S29" i="2"/>
  <c r="N30" i="2"/>
  <c r="O30" i="2"/>
  <c r="P30" i="2"/>
  <c r="Q30" i="2"/>
  <c r="R30" i="2"/>
  <c r="S30" i="2"/>
  <c r="O31" i="2"/>
  <c r="P31" i="2"/>
  <c r="Q31" i="2"/>
  <c r="R31" i="2"/>
  <c r="S31" i="2"/>
  <c r="O32" i="2"/>
  <c r="P32" i="2"/>
  <c r="Q32" i="2"/>
  <c r="R32" i="2"/>
  <c r="S32" i="2"/>
  <c r="O33" i="2"/>
  <c r="P33" i="2"/>
  <c r="Q33" i="2"/>
  <c r="R33" i="2"/>
  <c r="S33" i="2"/>
  <c r="O34" i="2"/>
  <c r="P34" i="2"/>
  <c r="Q34" i="2"/>
  <c r="R34" i="2"/>
  <c r="S34" i="2"/>
  <c r="O35" i="2"/>
  <c r="P35" i="2"/>
  <c r="Q35" i="2"/>
  <c r="R35" i="2"/>
  <c r="S35" i="2"/>
  <c r="O36" i="2"/>
  <c r="P36" i="2"/>
  <c r="Q36" i="2"/>
  <c r="R36" i="2"/>
  <c r="S36" i="2"/>
  <c r="O37" i="2"/>
  <c r="P37" i="2"/>
  <c r="Q37" i="2"/>
  <c r="R37" i="2"/>
  <c r="S37" i="2"/>
  <c r="O38" i="2"/>
  <c r="P38" i="2"/>
  <c r="Q38" i="2"/>
  <c r="R38" i="2"/>
  <c r="S38" i="2"/>
  <c r="O39" i="2"/>
  <c r="P39" i="2"/>
  <c r="Q39" i="2"/>
  <c r="R39" i="2"/>
  <c r="S39" i="2"/>
  <c r="N40" i="2"/>
  <c r="O40" i="2"/>
  <c r="P40" i="2"/>
  <c r="Q40" i="2"/>
  <c r="R40" i="2"/>
  <c r="S40" i="2"/>
  <c r="N41" i="2"/>
  <c r="O41" i="2"/>
  <c r="P41" i="2"/>
  <c r="Q41" i="2"/>
  <c r="R41" i="2"/>
  <c r="S41" i="2"/>
  <c r="N42" i="2"/>
  <c r="O42" i="2"/>
  <c r="P42" i="2"/>
  <c r="Q42" i="2"/>
  <c r="R42" i="2"/>
  <c r="S42" i="2"/>
  <c r="N43" i="2"/>
  <c r="O43" i="2"/>
  <c r="P43" i="2"/>
  <c r="Q43" i="2"/>
  <c r="R43" i="2"/>
  <c r="S43" i="2"/>
  <c r="N44" i="2"/>
  <c r="O44" i="2"/>
  <c r="P44" i="2"/>
  <c r="Q44" i="2"/>
  <c r="R44" i="2"/>
  <c r="S44" i="2"/>
  <c r="N45" i="2"/>
  <c r="O45" i="2"/>
  <c r="P45" i="2"/>
  <c r="Q45" i="2"/>
  <c r="R45" i="2"/>
  <c r="S45" i="2"/>
  <c r="N46" i="2"/>
  <c r="O46" i="2"/>
  <c r="P46" i="2"/>
  <c r="Q46" i="2"/>
  <c r="R46" i="2"/>
  <c r="S46" i="2"/>
  <c r="N47" i="2"/>
  <c r="O47" i="2"/>
  <c r="P47" i="2"/>
  <c r="Q47" i="2"/>
  <c r="R47" i="2"/>
  <c r="S47" i="2"/>
  <c r="N48" i="2"/>
  <c r="O48" i="2"/>
  <c r="P48" i="2"/>
  <c r="Q48" i="2"/>
  <c r="R48" i="2"/>
  <c r="S48" i="2"/>
  <c r="N49" i="2"/>
  <c r="O49" i="2"/>
  <c r="P49" i="2"/>
  <c r="Q49" i="2"/>
  <c r="R49" i="2"/>
  <c r="S49" i="2"/>
  <c r="N50" i="2"/>
  <c r="O50" i="2"/>
  <c r="P50" i="2"/>
  <c r="Q50" i="2"/>
  <c r="R50" i="2"/>
  <c r="S50" i="2"/>
  <c r="N51" i="2"/>
  <c r="O51" i="2"/>
  <c r="P51" i="2"/>
  <c r="Q51" i="2"/>
  <c r="R51" i="2"/>
  <c r="S51" i="2"/>
  <c r="N52" i="2"/>
  <c r="O52" i="2"/>
  <c r="P52" i="2"/>
  <c r="Q52" i="2"/>
  <c r="R52" i="2"/>
  <c r="S52" i="2"/>
  <c r="N53" i="2"/>
  <c r="O53" i="2"/>
  <c r="P53" i="2"/>
  <c r="Q53" i="2"/>
  <c r="R53" i="2"/>
  <c r="S53" i="2"/>
  <c r="N54" i="2"/>
  <c r="O54" i="2"/>
  <c r="P54" i="2"/>
  <c r="Q54" i="2"/>
  <c r="R54" i="2"/>
  <c r="S54" i="2"/>
  <c r="N55" i="2"/>
  <c r="O55" i="2"/>
  <c r="P55" i="2"/>
  <c r="Q55" i="2"/>
  <c r="R55" i="2"/>
  <c r="S55" i="2"/>
  <c r="N56" i="2"/>
  <c r="O56" i="2"/>
  <c r="P56" i="2"/>
  <c r="Q56" i="2"/>
  <c r="R56" i="2"/>
  <c r="S56" i="2"/>
  <c r="N57" i="2"/>
  <c r="O57" i="2"/>
  <c r="P57" i="2"/>
  <c r="Q57" i="2"/>
  <c r="R57" i="2"/>
  <c r="S57" i="2"/>
  <c r="N58" i="2"/>
  <c r="O58" i="2"/>
  <c r="P58" i="2"/>
  <c r="Q58" i="2"/>
  <c r="R58" i="2"/>
  <c r="S58" i="2"/>
  <c r="N59" i="2"/>
  <c r="O59" i="2"/>
  <c r="P59" i="2"/>
  <c r="Q59" i="2"/>
  <c r="R59" i="2"/>
  <c r="S59" i="2"/>
  <c r="N60" i="2"/>
  <c r="O60" i="2"/>
  <c r="P60" i="2"/>
  <c r="Q60" i="2"/>
  <c r="R60" i="2"/>
  <c r="S60" i="2"/>
  <c r="N61" i="2"/>
  <c r="O61" i="2"/>
  <c r="P61" i="2"/>
  <c r="Q61" i="2"/>
  <c r="R61" i="2"/>
  <c r="S61" i="2"/>
  <c r="N62" i="2"/>
  <c r="O62" i="2"/>
  <c r="P62" i="2"/>
  <c r="Q62" i="2"/>
  <c r="R62" i="2"/>
  <c r="S62" i="2"/>
  <c r="N63" i="2"/>
  <c r="O63" i="2"/>
  <c r="P63" i="2"/>
  <c r="Q63" i="2"/>
  <c r="R63" i="2"/>
  <c r="S63" i="2"/>
  <c r="N64" i="2"/>
  <c r="O64" i="2"/>
  <c r="P64" i="2"/>
  <c r="Q64" i="2"/>
  <c r="R64" i="2"/>
  <c r="S64" i="2"/>
  <c r="N65" i="2"/>
  <c r="O65" i="2"/>
  <c r="P65" i="2"/>
  <c r="Q65" i="2"/>
  <c r="R65" i="2"/>
  <c r="S65" i="2"/>
  <c r="N66" i="2"/>
  <c r="O66" i="2"/>
  <c r="P66" i="2"/>
  <c r="Q66" i="2"/>
  <c r="R66" i="2"/>
  <c r="S66" i="2"/>
  <c r="N67" i="2"/>
  <c r="O67" i="2"/>
  <c r="P67" i="2"/>
  <c r="Q67" i="2"/>
  <c r="R67" i="2"/>
  <c r="S67" i="2"/>
  <c r="N68" i="2"/>
  <c r="O68" i="2"/>
  <c r="P68" i="2"/>
  <c r="Q68" i="2"/>
  <c r="R68" i="2"/>
  <c r="S68" i="2"/>
  <c r="N69" i="2"/>
  <c r="O69" i="2"/>
  <c r="P69" i="2"/>
  <c r="Q69" i="2"/>
  <c r="R69" i="2"/>
  <c r="S69" i="2"/>
  <c r="N70" i="2"/>
  <c r="O70" i="2"/>
  <c r="P70" i="2"/>
  <c r="Q70" i="2"/>
  <c r="R70" i="2"/>
  <c r="S70" i="2"/>
  <c r="N71" i="2"/>
  <c r="O71" i="2"/>
  <c r="P71" i="2"/>
  <c r="Q71" i="2"/>
  <c r="R71" i="2"/>
  <c r="S71" i="2"/>
  <c r="N72" i="2"/>
  <c r="O72" i="2"/>
  <c r="P72" i="2"/>
  <c r="Q72" i="2"/>
  <c r="R72" i="2"/>
  <c r="S72" i="2"/>
  <c r="N73" i="2"/>
  <c r="O73" i="2"/>
  <c r="P73" i="2"/>
  <c r="Q73" i="2"/>
  <c r="R73" i="2"/>
  <c r="S73" i="2"/>
  <c r="N74" i="2"/>
  <c r="O74" i="2"/>
  <c r="P74" i="2"/>
  <c r="Q74" i="2"/>
  <c r="R74" i="2"/>
  <c r="S74" i="2"/>
  <c r="N75" i="2"/>
  <c r="O75" i="2"/>
  <c r="P75" i="2"/>
  <c r="Q75" i="2"/>
  <c r="R75" i="2"/>
  <c r="S75" i="2"/>
  <c r="N76" i="2"/>
  <c r="O76" i="2"/>
  <c r="P76" i="2"/>
  <c r="Q76" i="2"/>
  <c r="R76" i="2"/>
  <c r="S76" i="2"/>
  <c r="N77" i="2"/>
  <c r="O77" i="2"/>
  <c r="P77" i="2"/>
  <c r="Q77" i="2"/>
  <c r="R77" i="2"/>
  <c r="S77" i="2"/>
  <c r="N78" i="2"/>
  <c r="O78" i="2"/>
  <c r="P78" i="2"/>
  <c r="Q78" i="2"/>
  <c r="R78" i="2"/>
  <c r="S78" i="2"/>
  <c r="N79" i="2"/>
  <c r="O79" i="2"/>
  <c r="P79" i="2"/>
  <c r="Q79" i="2"/>
  <c r="R79" i="2"/>
  <c r="S79" i="2"/>
  <c r="N80" i="2"/>
  <c r="O80" i="2"/>
  <c r="P80" i="2"/>
  <c r="Q80" i="2"/>
  <c r="R80" i="2"/>
  <c r="S80" i="2"/>
  <c r="N81" i="2"/>
  <c r="O81" i="2"/>
  <c r="P81" i="2"/>
  <c r="Q81" i="2"/>
  <c r="R81" i="2"/>
  <c r="S81" i="2"/>
  <c r="N82" i="2"/>
  <c r="O82" i="2"/>
  <c r="P82" i="2"/>
  <c r="Q82" i="2"/>
  <c r="R82" i="2"/>
  <c r="S82" i="2"/>
  <c r="N83" i="2"/>
  <c r="O83" i="2"/>
  <c r="P83" i="2"/>
  <c r="Q83" i="2"/>
  <c r="R83" i="2"/>
  <c r="S83" i="2"/>
  <c r="N84" i="2"/>
  <c r="O84" i="2"/>
  <c r="P84" i="2"/>
  <c r="Q84" i="2"/>
  <c r="R84" i="2"/>
  <c r="S84" i="2"/>
  <c r="N85" i="2"/>
  <c r="O85" i="2"/>
  <c r="P85" i="2"/>
  <c r="Q85" i="2"/>
  <c r="R85" i="2"/>
  <c r="S85" i="2"/>
  <c r="N86" i="2"/>
  <c r="O86" i="2"/>
  <c r="P86" i="2"/>
  <c r="Q86" i="2"/>
  <c r="R86" i="2"/>
  <c r="S86" i="2"/>
  <c r="N87" i="2"/>
  <c r="O87" i="2"/>
  <c r="P87" i="2"/>
  <c r="Q87" i="2"/>
  <c r="R87" i="2"/>
  <c r="S87" i="2"/>
  <c r="N88" i="2"/>
  <c r="O88" i="2"/>
  <c r="P88" i="2"/>
  <c r="Q88" i="2"/>
  <c r="R88" i="2"/>
  <c r="S88" i="2"/>
  <c r="N89" i="2"/>
  <c r="O89" i="2"/>
  <c r="P89" i="2"/>
  <c r="Q89" i="2"/>
  <c r="R89" i="2"/>
  <c r="S89" i="2"/>
  <c r="N90" i="2"/>
  <c r="O90" i="2"/>
  <c r="P90" i="2"/>
  <c r="Q90" i="2"/>
  <c r="R90" i="2"/>
  <c r="S90" i="2"/>
  <c r="P91" i="2"/>
  <c r="Q91" i="2"/>
  <c r="R91" i="2"/>
  <c r="S91" i="2"/>
  <c r="P92" i="2"/>
  <c r="Q92" i="2"/>
  <c r="R92" i="2"/>
  <c r="S92" i="2"/>
  <c r="P93" i="2"/>
  <c r="Q93" i="2"/>
  <c r="R93" i="2"/>
  <c r="S93" i="2"/>
  <c r="P94" i="2"/>
  <c r="Q94" i="2"/>
  <c r="R94" i="2"/>
  <c r="S94" i="2"/>
  <c r="P95" i="2"/>
  <c r="Q95" i="2"/>
  <c r="R95" i="2"/>
  <c r="S95" i="2"/>
  <c r="P96" i="2"/>
  <c r="Q96" i="2"/>
  <c r="R96" i="2"/>
  <c r="S96" i="2"/>
  <c r="P97" i="2"/>
  <c r="Q97" i="2"/>
  <c r="R97" i="2"/>
  <c r="S97" i="2"/>
  <c r="P98" i="2"/>
  <c r="Q98" i="2"/>
  <c r="R98" i="2"/>
  <c r="S98" i="2"/>
  <c r="P99" i="2"/>
  <c r="Q99" i="2"/>
  <c r="R99" i="2"/>
  <c r="S99" i="2"/>
  <c r="N100" i="2"/>
  <c r="O100" i="2"/>
  <c r="P100" i="2"/>
  <c r="Q100" i="2"/>
  <c r="R100" i="2"/>
  <c r="S100" i="2"/>
  <c r="N101" i="2"/>
  <c r="O101" i="2"/>
  <c r="P101" i="2"/>
  <c r="Q101" i="2"/>
  <c r="R101" i="2"/>
  <c r="S101" i="2"/>
  <c r="N102" i="2"/>
  <c r="O102" i="2"/>
  <c r="P102" i="2"/>
  <c r="Q102" i="2"/>
  <c r="R102" i="2"/>
  <c r="S102" i="2"/>
  <c r="N103" i="2"/>
  <c r="O103" i="2"/>
  <c r="P103" i="2"/>
  <c r="Q103" i="2"/>
  <c r="R103" i="2"/>
  <c r="S103" i="2"/>
  <c r="N104" i="2"/>
  <c r="O104" i="2"/>
  <c r="P104" i="2"/>
  <c r="Q104" i="2"/>
  <c r="R104" i="2"/>
  <c r="S104" i="2"/>
  <c r="N105" i="2"/>
  <c r="O105" i="2"/>
  <c r="P105" i="2"/>
  <c r="Q105" i="2"/>
  <c r="R105" i="2"/>
  <c r="S105" i="2"/>
  <c r="N106" i="2"/>
  <c r="O106" i="2"/>
  <c r="P106" i="2"/>
  <c r="Q106" i="2"/>
  <c r="R106" i="2"/>
  <c r="S106" i="2"/>
  <c r="N107" i="2"/>
  <c r="O107" i="2"/>
  <c r="P107" i="2"/>
  <c r="Q107" i="2"/>
  <c r="R107" i="2"/>
  <c r="S107" i="2"/>
  <c r="N108" i="2"/>
  <c r="O108" i="2"/>
  <c r="P108" i="2"/>
  <c r="Q108" i="2"/>
  <c r="R108" i="2"/>
  <c r="S108" i="2"/>
  <c r="N109" i="2"/>
  <c r="O109" i="2"/>
  <c r="P109" i="2"/>
  <c r="Q109" i="2"/>
  <c r="R109" i="2"/>
  <c r="S109" i="2"/>
  <c r="N110" i="2"/>
  <c r="O110" i="2"/>
  <c r="P110" i="2"/>
  <c r="Q110" i="2"/>
  <c r="R110" i="2"/>
  <c r="S110" i="2"/>
  <c r="N111" i="2"/>
  <c r="O111" i="2"/>
  <c r="P111" i="2"/>
  <c r="Q111" i="2"/>
  <c r="R111" i="2"/>
  <c r="S111" i="2"/>
  <c r="N112" i="2"/>
  <c r="O112" i="2"/>
  <c r="P112" i="2"/>
  <c r="Q112" i="2"/>
  <c r="R112" i="2"/>
  <c r="S112" i="2"/>
  <c r="N113" i="2"/>
  <c r="O113" i="2"/>
  <c r="P113" i="2"/>
  <c r="Q113" i="2"/>
  <c r="R113" i="2"/>
  <c r="S113" i="2"/>
  <c r="N114" i="2"/>
  <c r="O114" i="2"/>
  <c r="P114" i="2"/>
  <c r="Q114" i="2"/>
  <c r="R114" i="2"/>
  <c r="S114" i="2"/>
  <c r="N115" i="2"/>
  <c r="O115" i="2"/>
  <c r="P115" i="2"/>
  <c r="Q115" i="2"/>
  <c r="R115" i="2"/>
  <c r="S115" i="2"/>
  <c r="N116" i="2"/>
  <c r="O116" i="2"/>
  <c r="P116" i="2"/>
  <c r="Q116" i="2"/>
  <c r="R116" i="2"/>
  <c r="S116" i="2"/>
  <c r="N117" i="2"/>
  <c r="O117" i="2"/>
  <c r="P117" i="2"/>
  <c r="Q117" i="2"/>
  <c r="R117" i="2"/>
  <c r="S117" i="2"/>
  <c r="N118" i="2"/>
  <c r="O118" i="2"/>
  <c r="P118" i="2"/>
  <c r="Q118" i="2"/>
  <c r="R118" i="2"/>
  <c r="S118" i="2"/>
  <c r="N119" i="2"/>
  <c r="O119" i="2"/>
  <c r="P119" i="2"/>
  <c r="Q119" i="2"/>
  <c r="R119" i="2"/>
  <c r="S119" i="2"/>
  <c r="N120" i="2"/>
  <c r="O120" i="2"/>
  <c r="P120" i="2"/>
  <c r="Q120" i="2"/>
  <c r="R120" i="2"/>
  <c r="S120" i="2"/>
  <c r="N121" i="2"/>
  <c r="O121" i="2"/>
  <c r="P121" i="2"/>
  <c r="Q121" i="2"/>
  <c r="R121" i="2"/>
  <c r="S121" i="2"/>
  <c r="N122" i="2"/>
  <c r="O122" i="2"/>
  <c r="P122" i="2"/>
  <c r="Q122" i="2"/>
  <c r="R122" i="2"/>
  <c r="S122" i="2"/>
  <c r="N123" i="2"/>
  <c r="O123" i="2"/>
  <c r="P123" i="2"/>
  <c r="Q123" i="2"/>
  <c r="R123" i="2"/>
  <c r="S123" i="2"/>
  <c r="N124" i="2"/>
  <c r="O124" i="2"/>
  <c r="P124" i="2"/>
  <c r="Q124" i="2"/>
  <c r="R124" i="2"/>
  <c r="S124" i="2"/>
  <c r="N125" i="2"/>
  <c r="O125" i="2"/>
  <c r="P125" i="2"/>
  <c r="Q125" i="2"/>
  <c r="R125" i="2"/>
  <c r="S125" i="2"/>
  <c r="N126" i="2"/>
  <c r="O126" i="2"/>
  <c r="P126" i="2"/>
  <c r="Q126" i="2"/>
  <c r="R126" i="2"/>
  <c r="S126" i="2"/>
  <c r="N127" i="2"/>
  <c r="O127" i="2"/>
  <c r="P127" i="2"/>
  <c r="Q127" i="2"/>
  <c r="R127" i="2"/>
  <c r="S127" i="2"/>
  <c r="N128" i="2"/>
  <c r="O128" i="2"/>
  <c r="P128" i="2"/>
  <c r="Q128" i="2"/>
  <c r="R128" i="2"/>
  <c r="S128" i="2"/>
  <c r="N129" i="2"/>
  <c r="O129" i="2"/>
  <c r="P129" i="2"/>
  <c r="Q129" i="2"/>
  <c r="R129" i="2"/>
  <c r="S129" i="2"/>
  <c r="N130" i="2"/>
  <c r="O130" i="2"/>
  <c r="P130" i="2"/>
  <c r="Q130" i="2"/>
  <c r="R130" i="2"/>
  <c r="S130" i="2"/>
  <c r="N131" i="2"/>
  <c r="O131" i="2"/>
  <c r="P131" i="2"/>
  <c r="Q131" i="2"/>
  <c r="R131" i="2"/>
  <c r="S131" i="2"/>
  <c r="N132" i="2"/>
  <c r="O132" i="2"/>
  <c r="P132" i="2"/>
  <c r="Q132" i="2"/>
  <c r="R132" i="2"/>
  <c r="S132" i="2"/>
  <c r="N133" i="2"/>
  <c r="O133" i="2"/>
  <c r="P133" i="2"/>
  <c r="Q133" i="2"/>
  <c r="R133" i="2"/>
  <c r="S133" i="2"/>
  <c r="N134" i="2"/>
  <c r="O134" i="2"/>
  <c r="P134" i="2"/>
  <c r="Q134" i="2"/>
  <c r="R134" i="2"/>
  <c r="S134" i="2"/>
  <c r="N135" i="2"/>
  <c r="O135" i="2"/>
  <c r="P135" i="2"/>
  <c r="Q135" i="2"/>
  <c r="R135" i="2"/>
  <c r="S135" i="2"/>
  <c r="N136" i="2"/>
  <c r="O136" i="2"/>
  <c r="P136" i="2"/>
  <c r="Q136" i="2"/>
  <c r="R136" i="2"/>
  <c r="S136" i="2"/>
  <c r="N137" i="2"/>
  <c r="O137" i="2"/>
  <c r="P137" i="2"/>
  <c r="Q137" i="2"/>
  <c r="R137" i="2"/>
  <c r="S137" i="2"/>
  <c r="N138" i="2"/>
  <c r="O138" i="2"/>
  <c r="P138" i="2"/>
  <c r="Q138" i="2"/>
  <c r="R138" i="2"/>
  <c r="S138" i="2"/>
  <c r="N139" i="2"/>
  <c r="O139" i="2"/>
  <c r="P139" i="2"/>
  <c r="Q139" i="2"/>
  <c r="R139" i="2"/>
  <c r="S139" i="2"/>
  <c r="N140" i="2"/>
  <c r="O140" i="2"/>
  <c r="P140" i="2"/>
  <c r="Q140" i="2"/>
  <c r="R140" i="2"/>
  <c r="S140" i="2"/>
  <c r="N141" i="2"/>
  <c r="O141" i="2"/>
  <c r="P141" i="2"/>
  <c r="Q141" i="2"/>
  <c r="R141" i="2"/>
  <c r="S141" i="2"/>
  <c r="N142" i="2"/>
  <c r="O142" i="2"/>
  <c r="P142" i="2"/>
  <c r="Q142" i="2"/>
  <c r="R142" i="2"/>
  <c r="S142" i="2"/>
  <c r="N143" i="2"/>
  <c r="O143" i="2"/>
  <c r="P143" i="2"/>
  <c r="Q143" i="2"/>
  <c r="R143" i="2"/>
  <c r="S143" i="2"/>
  <c r="N144" i="2"/>
  <c r="O144" i="2"/>
  <c r="P144" i="2"/>
  <c r="Q144" i="2"/>
  <c r="R144" i="2"/>
  <c r="S144" i="2"/>
  <c r="N145" i="2"/>
  <c r="O145" i="2"/>
  <c r="P145" i="2"/>
  <c r="Q145" i="2"/>
  <c r="R145" i="2"/>
  <c r="S145" i="2"/>
  <c r="N146" i="2"/>
  <c r="O146" i="2"/>
  <c r="P146" i="2"/>
  <c r="Q146" i="2"/>
  <c r="R146" i="2"/>
  <c r="S146" i="2"/>
  <c r="N147" i="2"/>
  <c r="O147" i="2"/>
  <c r="P147" i="2"/>
  <c r="Q147" i="2"/>
  <c r="R147" i="2"/>
  <c r="S147" i="2"/>
  <c r="N148" i="2"/>
  <c r="O148" i="2"/>
  <c r="P148" i="2"/>
  <c r="Q148" i="2"/>
  <c r="R148" i="2"/>
  <c r="S148" i="2"/>
  <c r="N149" i="2"/>
  <c r="O149" i="2"/>
  <c r="P149" i="2"/>
  <c r="Q149" i="2"/>
  <c r="R149" i="2"/>
  <c r="S149" i="2"/>
  <c r="N150" i="2"/>
  <c r="O150" i="2"/>
  <c r="P150" i="2"/>
  <c r="Q150" i="2"/>
  <c r="R150" i="2"/>
  <c r="S150" i="2"/>
  <c r="N151" i="2"/>
  <c r="O151" i="2"/>
  <c r="P151" i="2"/>
  <c r="Q151" i="2"/>
  <c r="R151" i="2"/>
  <c r="S151" i="2"/>
  <c r="N152" i="2"/>
  <c r="O152" i="2"/>
  <c r="P152" i="2"/>
  <c r="Q152" i="2"/>
  <c r="R152" i="2"/>
  <c r="S152" i="2"/>
  <c r="N153" i="2"/>
  <c r="O153" i="2"/>
  <c r="P153" i="2"/>
  <c r="Q153" i="2"/>
  <c r="R153" i="2"/>
  <c r="S153" i="2"/>
  <c r="N154" i="2"/>
  <c r="O154" i="2"/>
  <c r="P154" i="2"/>
  <c r="Q154" i="2"/>
  <c r="R154" i="2"/>
  <c r="S154" i="2"/>
  <c r="N155" i="2"/>
  <c r="O155" i="2"/>
  <c r="P155" i="2"/>
  <c r="Q155" i="2"/>
  <c r="R155" i="2"/>
  <c r="S155" i="2"/>
  <c r="N156" i="2"/>
  <c r="O156" i="2"/>
  <c r="P156" i="2"/>
  <c r="Q156" i="2"/>
  <c r="R156" i="2"/>
  <c r="S156" i="2"/>
  <c r="N157" i="2"/>
  <c r="O157" i="2"/>
  <c r="P157" i="2"/>
  <c r="Q157" i="2"/>
  <c r="R157" i="2"/>
  <c r="S157" i="2"/>
  <c r="N158" i="2"/>
  <c r="O158" i="2"/>
  <c r="P158" i="2"/>
  <c r="Q158" i="2"/>
  <c r="R158" i="2"/>
  <c r="S158" i="2"/>
  <c r="N159" i="2"/>
  <c r="O159" i="2"/>
  <c r="P159" i="2"/>
  <c r="Q159" i="2"/>
  <c r="R159" i="2"/>
  <c r="S159" i="2"/>
  <c r="N160" i="2"/>
  <c r="O160" i="2"/>
  <c r="P160" i="2"/>
  <c r="Q160" i="2"/>
  <c r="R160" i="2"/>
  <c r="S160" i="2"/>
  <c r="N161" i="2"/>
  <c r="O161" i="2"/>
  <c r="P161" i="2"/>
  <c r="Q161" i="2"/>
  <c r="R161" i="2"/>
  <c r="S161" i="2"/>
  <c r="N162" i="2"/>
  <c r="O162" i="2"/>
  <c r="P162" i="2"/>
  <c r="Q162" i="2"/>
  <c r="R162" i="2"/>
  <c r="S162" i="2"/>
  <c r="N163" i="2"/>
  <c r="O163" i="2"/>
  <c r="P163" i="2"/>
  <c r="Q163" i="2"/>
  <c r="R163" i="2"/>
  <c r="S163" i="2"/>
  <c r="N164" i="2"/>
  <c r="O164" i="2"/>
  <c r="P164" i="2"/>
  <c r="Q164" i="2"/>
  <c r="R164" i="2"/>
  <c r="S164" i="2"/>
  <c r="N165" i="2"/>
  <c r="O165" i="2"/>
  <c r="P165" i="2"/>
  <c r="Q165" i="2"/>
  <c r="R165" i="2"/>
  <c r="S165" i="2"/>
  <c r="N166" i="2"/>
  <c r="O166" i="2"/>
  <c r="P166" i="2"/>
  <c r="Q166" i="2"/>
  <c r="R166" i="2"/>
  <c r="S166" i="2"/>
  <c r="N167" i="2"/>
  <c r="O167" i="2"/>
  <c r="P167" i="2"/>
  <c r="Q167" i="2"/>
  <c r="R167" i="2"/>
  <c r="S167" i="2"/>
  <c r="N168" i="2"/>
  <c r="O168" i="2"/>
  <c r="P168" i="2"/>
  <c r="Q168" i="2"/>
  <c r="R168" i="2"/>
  <c r="S168" i="2"/>
  <c r="N169" i="2"/>
  <c r="O169" i="2"/>
  <c r="P169" i="2"/>
  <c r="Q169" i="2"/>
  <c r="R169" i="2"/>
  <c r="S169" i="2"/>
  <c r="N170" i="2"/>
  <c r="O170" i="2"/>
  <c r="P170" i="2"/>
  <c r="Q170" i="2"/>
  <c r="R170" i="2"/>
  <c r="S170" i="2"/>
  <c r="N171" i="2"/>
  <c r="O171" i="2"/>
  <c r="P171" i="2"/>
  <c r="Q171" i="2"/>
  <c r="R171" i="2"/>
  <c r="S171" i="2"/>
  <c r="N172" i="2"/>
  <c r="O172" i="2"/>
  <c r="P172" i="2"/>
  <c r="Q172" i="2"/>
  <c r="R172" i="2"/>
  <c r="S172" i="2"/>
  <c r="N173" i="2"/>
  <c r="O173" i="2"/>
  <c r="P173" i="2"/>
  <c r="Q173" i="2"/>
  <c r="R173" i="2"/>
  <c r="S173" i="2"/>
  <c r="N174" i="2"/>
  <c r="O174" i="2"/>
  <c r="P174" i="2"/>
  <c r="Q174" i="2"/>
  <c r="R174" i="2"/>
  <c r="S174" i="2"/>
  <c r="N175" i="2"/>
  <c r="O175" i="2"/>
  <c r="P175" i="2"/>
  <c r="Q175" i="2"/>
  <c r="R175" i="2"/>
  <c r="S175" i="2"/>
  <c r="N176" i="2"/>
  <c r="O176" i="2"/>
  <c r="P176" i="2"/>
  <c r="Q176" i="2"/>
  <c r="R176" i="2"/>
  <c r="S176" i="2"/>
  <c r="N177" i="2"/>
  <c r="O177" i="2"/>
  <c r="P177" i="2"/>
  <c r="Q177" i="2"/>
  <c r="R177" i="2"/>
  <c r="S177" i="2"/>
  <c r="N178" i="2"/>
  <c r="O178" i="2"/>
  <c r="P178" i="2"/>
  <c r="Q178" i="2"/>
  <c r="R178" i="2"/>
  <c r="S178" i="2"/>
  <c r="N179" i="2"/>
  <c r="O179" i="2"/>
  <c r="P179" i="2"/>
  <c r="Q179" i="2"/>
  <c r="R179" i="2"/>
  <c r="S179" i="2"/>
  <c r="N180" i="2"/>
  <c r="O180" i="2"/>
  <c r="P180" i="2"/>
  <c r="Q180" i="2"/>
  <c r="R180" i="2"/>
  <c r="S180" i="2"/>
  <c r="N181" i="2"/>
  <c r="O181" i="2"/>
  <c r="P181" i="2"/>
  <c r="Q181" i="2"/>
  <c r="R181" i="2"/>
  <c r="S181" i="2"/>
  <c r="N182" i="2"/>
  <c r="O182" i="2"/>
  <c r="P182" i="2"/>
  <c r="Q182" i="2"/>
  <c r="R182" i="2"/>
  <c r="S182" i="2"/>
  <c r="N183" i="2"/>
  <c r="O183" i="2"/>
  <c r="P183" i="2"/>
  <c r="Q183" i="2"/>
  <c r="R183" i="2"/>
  <c r="S183" i="2"/>
  <c r="N184" i="2"/>
  <c r="O184" i="2"/>
  <c r="P184" i="2"/>
  <c r="Q184" i="2"/>
  <c r="R184" i="2"/>
  <c r="S184" i="2"/>
  <c r="N185" i="2"/>
  <c r="O185" i="2"/>
  <c r="P185" i="2"/>
  <c r="Q185" i="2"/>
  <c r="R185" i="2"/>
  <c r="S185" i="2"/>
  <c r="N186" i="2"/>
  <c r="O186" i="2"/>
  <c r="P186" i="2"/>
  <c r="Q186" i="2"/>
  <c r="R186" i="2"/>
  <c r="S186" i="2"/>
  <c r="N187" i="2"/>
  <c r="O187" i="2"/>
  <c r="P187" i="2"/>
  <c r="Q187" i="2"/>
  <c r="R187" i="2"/>
  <c r="S187" i="2"/>
  <c r="N188" i="2"/>
  <c r="O188" i="2"/>
  <c r="P188" i="2"/>
  <c r="Q188" i="2"/>
  <c r="R188" i="2"/>
  <c r="S188" i="2"/>
  <c r="N189" i="2"/>
  <c r="O189" i="2"/>
  <c r="P189" i="2"/>
  <c r="Q189" i="2"/>
  <c r="R189" i="2"/>
  <c r="S189" i="2"/>
  <c r="N190" i="2"/>
  <c r="O190" i="2"/>
  <c r="P190" i="2"/>
  <c r="Q190" i="2"/>
  <c r="R190" i="2"/>
  <c r="S190" i="2"/>
  <c r="N191" i="2"/>
  <c r="O191" i="2"/>
  <c r="P191" i="2"/>
  <c r="Q191" i="2"/>
  <c r="R191" i="2"/>
  <c r="S191" i="2"/>
  <c r="N192" i="2"/>
  <c r="O192" i="2"/>
  <c r="P192" i="2"/>
  <c r="Q192" i="2"/>
  <c r="R192" i="2"/>
  <c r="S192" i="2"/>
  <c r="N193" i="2"/>
  <c r="O193" i="2"/>
  <c r="P193" i="2"/>
  <c r="Q193" i="2"/>
  <c r="R193" i="2"/>
  <c r="S193" i="2"/>
  <c r="N194" i="2"/>
  <c r="O194" i="2"/>
  <c r="P194" i="2"/>
  <c r="Q194" i="2"/>
  <c r="R194" i="2"/>
  <c r="S194" i="2"/>
  <c r="N195" i="2"/>
  <c r="O195" i="2"/>
  <c r="P195" i="2"/>
  <c r="Q195" i="2"/>
  <c r="R195" i="2"/>
  <c r="S195" i="2"/>
  <c r="N196" i="2"/>
  <c r="O196" i="2"/>
  <c r="P196" i="2"/>
  <c r="Q196" i="2"/>
  <c r="R196" i="2"/>
  <c r="S196" i="2"/>
  <c r="N197" i="2"/>
  <c r="O197" i="2"/>
  <c r="P197" i="2"/>
  <c r="Q197" i="2"/>
  <c r="R197" i="2"/>
  <c r="S197" i="2"/>
  <c r="N198" i="2"/>
  <c r="O198" i="2"/>
  <c r="P198" i="2"/>
  <c r="Q198" i="2"/>
  <c r="R198" i="2"/>
  <c r="S198" i="2"/>
  <c r="N199" i="2"/>
  <c r="O199" i="2"/>
  <c r="P199" i="2"/>
  <c r="Q199" i="2"/>
  <c r="R199" i="2"/>
  <c r="S199" i="2"/>
  <c r="N200" i="2"/>
  <c r="O200" i="2"/>
  <c r="P200" i="2"/>
  <c r="Q200" i="2"/>
  <c r="R200" i="2"/>
  <c r="S200" i="2"/>
  <c r="N201" i="2"/>
  <c r="O201" i="2"/>
  <c r="P201" i="2"/>
  <c r="Q201" i="2"/>
  <c r="R201" i="2"/>
  <c r="S201" i="2"/>
  <c r="N202" i="2"/>
  <c r="O202" i="2"/>
  <c r="P202" i="2"/>
  <c r="Q202" i="2"/>
  <c r="R202" i="2"/>
  <c r="S202" i="2"/>
  <c r="N203" i="2"/>
  <c r="O203" i="2"/>
  <c r="P203" i="2"/>
  <c r="Q203" i="2"/>
  <c r="R203" i="2"/>
  <c r="S203" i="2"/>
  <c r="N204" i="2"/>
  <c r="O204" i="2"/>
  <c r="P204" i="2"/>
  <c r="Q204" i="2"/>
  <c r="R204" i="2"/>
  <c r="S204" i="2"/>
  <c r="N205" i="2"/>
  <c r="O205" i="2"/>
  <c r="P205" i="2"/>
  <c r="Q205" i="2"/>
  <c r="R205" i="2"/>
  <c r="S205" i="2"/>
  <c r="N206" i="2"/>
  <c r="O206" i="2"/>
  <c r="P206" i="2"/>
  <c r="Q206" i="2"/>
  <c r="R206" i="2"/>
  <c r="S206" i="2"/>
  <c r="N207" i="2"/>
  <c r="O207" i="2"/>
  <c r="P207" i="2"/>
  <c r="Q207" i="2"/>
  <c r="R207" i="2"/>
  <c r="S207" i="2"/>
  <c r="N208" i="2"/>
  <c r="O208" i="2"/>
  <c r="P208" i="2"/>
  <c r="Q208" i="2"/>
  <c r="R208" i="2"/>
  <c r="S208" i="2"/>
  <c r="N209" i="2"/>
  <c r="O209" i="2"/>
  <c r="P209" i="2"/>
  <c r="Q209" i="2"/>
  <c r="R209" i="2"/>
  <c r="S209" i="2"/>
  <c r="N210" i="2"/>
  <c r="O210" i="2"/>
  <c r="P210" i="2"/>
  <c r="Q210" i="2"/>
  <c r="R210" i="2"/>
  <c r="S210" i="2"/>
  <c r="N211" i="2"/>
  <c r="O211" i="2"/>
  <c r="P211" i="2"/>
  <c r="Q211" i="2"/>
  <c r="R211" i="2"/>
  <c r="S211" i="2"/>
  <c r="N212" i="2"/>
  <c r="O212" i="2"/>
  <c r="P212" i="2"/>
  <c r="Q212" i="2"/>
  <c r="R212" i="2"/>
  <c r="S212" i="2"/>
  <c r="N213" i="2"/>
  <c r="O213" i="2"/>
  <c r="P213" i="2"/>
  <c r="Q213" i="2"/>
  <c r="R213" i="2"/>
  <c r="S213" i="2"/>
  <c r="N214" i="2"/>
  <c r="O214" i="2"/>
  <c r="P214" i="2"/>
  <c r="Q214" i="2"/>
  <c r="R214" i="2"/>
  <c r="S214" i="2"/>
  <c r="N215" i="2"/>
  <c r="O215" i="2"/>
  <c r="P215" i="2"/>
  <c r="Q215" i="2"/>
  <c r="R215" i="2"/>
  <c r="S215" i="2"/>
  <c r="N216" i="2"/>
  <c r="O216" i="2"/>
  <c r="P216" i="2"/>
  <c r="Q216" i="2"/>
  <c r="R216" i="2"/>
  <c r="S216" i="2"/>
  <c r="N217" i="2"/>
  <c r="O217" i="2"/>
  <c r="P217" i="2"/>
  <c r="Q217" i="2"/>
  <c r="R217" i="2"/>
  <c r="S217" i="2"/>
  <c r="N218" i="2"/>
  <c r="O218" i="2"/>
  <c r="P218" i="2"/>
  <c r="Q218" i="2"/>
  <c r="R218" i="2"/>
  <c r="S218" i="2"/>
  <c r="N219" i="2"/>
  <c r="O219" i="2"/>
  <c r="P219" i="2"/>
  <c r="Q219" i="2"/>
  <c r="R219" i="2"/>
  <c r="S219" i="2"/>
  <c r="N220" i="2"/>
  <c r="O220" i="2"/>
  <c r="P220" i="2"/>
  <c r="Q220" i="2"/>
  <c r="R220" i="2"/>
  <c r="S220" i="2"/>
  <c r="N221" i="2"/>
  <c r="O221" i="2"/>
  <c r="P221" i="2"/>
  <c r="Q221" i="2"/>
  <c r="R221" i="2"/>
  <c r="S221" i="2"/>
  <c r="N222" i="2"/>
  <c r="O222" i="2"/>
  <c r="P222" i="2"/>
  <c r="Q222" i="2"/>
  <c r="R222" i="2"/>
  <c r="S222" i="2"/>
  <c r="N223" i="2"/>
  <c r="O223" i="2"/>
  <c r="P223" i="2"/>
  <c r="Q223" i="2"/>
  <c r="R223" i="2"/>
  <c r="S223" i="2"/>
  <c r="N224" i="2"/>
  <c r="O224" i="2"/>
  <c r="P224" i="2"/>
  <c r="Q224" i="2"/>
  <c r="R224" i="2"/>
  <c r="S224" i="2"/>
  <c r="N225" i="2"/>
  <c r="O225" i="2"/>
  <c r="P225" i="2"/>
  <c r="Q225" i="2"/>
  <c r="R225" i="2"/>
  <c r="S225" i="2"/>
  <c r="N226" i="2"/>
  <c r="O226" i="2"/>
  <c r="P226" i="2"/>
  <c r="Q226" i="2"/>
  <c r="R226" i="2"/>
  <c r="S226" i="2"/>
  <c r="N227" i="2"/>
  <c r="O227" i="2"/>
  <c r="P227" i="2"/>
  <c r="Q227" i="2"/>
  <c r="R227" i="2"/>
  <c r="S227" i="2"/>
  <c r="N228" i="2"/>
  <c r="O228" i="2"/>
  <c r="P228" i="2"/>
  <c r="Q228" i="2"/>
  <c r="R228" i="2"/>
  <c r="S228" i="2"/>
  <c r="N229" i="2"/>
  <c r="O229" i="2"/>
  <c r="P229" i="2"/>
  <c r="Q229" i="2"/>
  <c r="R229" i="2"/>
  <c r="S229" i="2"/>
  <c r="N230" i="2"/>
  <c r="O230" i="2"/>
  <c r="P230" i="2"/>
  <c r="Q230" i="2"/>
  <c r="R230" i="2"/>
  <c r="S230" i="2"/>
  <c r="N231" i="2"/>
  <c r="O231" i="2"/>
  <c r="P231" i="2"/>
  <c r="Q231" i="2"/>
  <c r="R231" i="2"/>
  <c r="S231" i="2"/>
  <c r="N232" i="2"/>
  <c r="O232" i="2"/>
  <c r="P232" i="2"/>
  <c r="Q232" i="2"/>
  <c r="R232" i="2"/>
  <c r="S232" i="2"/>
  <c r="N233" i="2"/>
  <c r="O233" i="2"/>
  <c r="P233" i="2"/>
  <c r="Q233" i="2"/>
  <c r="R233" i="2"/>
  <c r="S233" i="2"/>
  <c r="N234" i="2"/>
  <c r="O234" i="2"/>
  <c r="P234" i="2"/>
  <c r="Q234" i="2"/>
  <c r="R234" i="2"/>
  <c r="S234" i="2"/>
  <c r="N235" i="2"/>
  <c r="O235" i="2"/>
  <c r="P235" i="2"/>
  <c r="Q235" i="2"/>
  <c r="R235" i="2"/>
  <c r="S235" i="2"/>
  <c r="N236" i="2"/>
  <c r="O236" i="2"/>
  <c r="P236" i="2"/>
  <c r="Q236" i="2"/>
  <c r="R236" i="2"/>
  <c r="S236" i="2"/>
  <c r="N237" i="2"/>
  <c r="O237" i="2"/>
  <c r="P237" i="2"/>
  <c r="Q237" i="2"/>
  <c r="R237" i="2"/>
  <c r="S237" i="2"/>
  <c r="N238" i="2"/>
  <c r="O238" i="2"/>
  <c r="P238" i="2"/>
  <c r="Q238" i="2"/>
  <c r="R238" i="2"/>
  <c r="S238" i="2"/>
  <c r="N239" i="2"/>
  <c r="O239" i="2"/>
  <c r="P239" i="2"/>
  <c r="Q239" i="2"/>
  <c r="R239" i="2"/>
  <c r="S239" i="2"/>
  <c r="N240" i="2"/>
  <c r="O240" i="2"/>
  <c r="P240" i="2"/>
  <c r="Q240" i="2"/>
  <c r="R240" i="2"/>
  <c r="S240" i="2"/>
  <c r="N241" i="2"/>
  <c r="O241" i="2"/>
  <c r="P241" i="2"/>
  <c r="Q241" i="2"/>
  <c r="R241" i="2"/>
  <c r="S241" i="2"/>
  <c r="N242" i="2"/>
  <c r="O242" i="2"/>
  <c r="P242" i="2"/>
  <c r="Q242" i="2"/>
  <c r="R242" i="2"/>
  <c r="S242" i="2"/>
  <c r="N243" i="2"/>
  <c r="O243" i="2"/>
  <c r="P243" i="2"/>
  <c r="Q243" i="2"/>
  <c r="R243" i="2"/>
  <c r="S243" i="2"/>
  <c r="N244" i="2"/>
  <c r="O244" i="2"/>
  <c r="P244" i="2"/>
  <c r="Q244" i="2"/>
  <c r="R244" i="2"/>
  <c r="S244" i="2"/>
  <c r="N245" i="2"/>
  <c r="O245" i="2"/>
  <c r="P245" i="2"/>
  <c r="Q245" i="2"/>
  <c r="R245" i="2"/>
  <c r="S245" i="2"/>
  <c r="N246" i="2"/>
  <c r="O246" i="2"/>
  <c r="P246" i="2"/>
  <c r="Q246" i="2"/>
  <c r="R246" i="2"/>
  <c r="S246" i="2"/>
  <c r="N247" i="2"/>
  <c r="O247" i="2"/>
  <c r="P247" i="2"/>
  <c r="Q247" i="2"/>
  <c r="R247" i="2"/>
  <c r="S247" i="2"/>
  <c r="N248" i="2"/>
  <c r="O248" i="2"/>
  <c r="P248" i="2"/>
  <c r="Q248" i="2"/>
  <c r="R248" i="2"/>
  <c r="S248" i="2"/>
  <c r="N249" i="2"/>
  <c r="O249" i="2"/>
  <c r="P249" i="2"/>
  <c r="Q249" i="2"/>
  <c r="R249" i="2"/>
  <c r="S249" i="2"/>
  <c r="O10" i="2"/>
  <c r="P10" i="2"/>
  <c r="Q10" i="2"/>
  <c r="R10" i="2"/>
  <c r="S10" i="2"/>
  <c r="N10" i="2"/>
</calcChain>
</file>

<file path=xl/sharedStrings.xml><?xml version="1.0" encoding="utf-8"?>
<sst xmlns="http://schemas.openxmlformats.org/spreadsheetml/2006/main" count="3843" uniqueCount="173">
  <si>
    <t>令和６年度</t>
    <rPh sb="0" eb="2">
      <t>レイワ</t>
    </rPh>
    <rPh sb="3" eb="5">
      <t>ネンド</t>
    </rPh>
    <phoneticPr fontId="1"/>
  </si>
  <si>
    <t>生活習慣病予防支援システムに伴う生活習慣アンケート調査</t>
    <rPh sb="0" eb="5">
      <t>セイカツシュウカンビョウ</t>
    </rPh>
    <rPh sb="5" eb="9">
      <t>ヨボウシエン</t>
    </rPh>
    <rPh sb="14" eb="15">
      <t>トモナ</t>
    </rPh>
    <rPh sb="16" eb="20">
      <t>セイカツシュウカン</t>
    </rPh>
    <rPh sb="25" eb="27">
      <t>チョウサ</t>
    </rPh>
    <phoneticPr fontId="1"/>
  </si>
  <si>
    <t>岩手県</t>
    <rPh sb="0" eb="3">
      <t>イワテケン</t>
    </rPh>
    <phoneticPr fontId="1"/>
  </si>
  <si>
    <t>県央</t>
    <rPh sb="0" eb="2">
      <t>ケンオウ</t>
    </rPh>
    <phoneticPr fontId="1"/>
  </si>
  <si>
    <t>中部</t>
    <rPh sb="0" eb="2">
      <t>チュウブ</t>
    </rPh>
    <phoneticPr fontId="1"/>
  </si>
  <si>
    <t>奥州</t>
    <rPh sb="0" eb="2">
      <t>オウシュウ</t>
    </rPh>
    <phoneticPr fontId="1"/>
  </si>
  <si>
    <t>一関</t>
    <rPh sb="0" eb="2">
      <t>イチノセキ</t>
    </rPh>
    <phoneticPr fontId="1"/>
  </si>
  <si>
    <t>大船渡</t>
    <rPh sb="0" eb="3">
      <t>オオフナト</t>
    </rPh>
    <phoneticPr fontId="1"/>
  </si>
  <si>
    <t>釜石</t>
    <rPh sb="0" eb="2">
      <t>カマイシ</t>
    </rPh>
    <phoneticPr fontId="1"/>
  </si>
  <si>
    <t>宮古</t>
    <rPh sb="0" eb="2">
      <t>ミヤコ</t>
    </rPh>
    <phoneticPr fontId="1"/>
  </si>
  <si>
    <t>久慈</t>
    <rPh sb="0" eb="2">
      <t>クジ</t>
    </rPh>
    <phoneticPr fontId="1"/>
  </si>
  <si>
    <t>二戸</t>
    <rPh sb="0" eb="2">
      <t>ニノヘ</t>
    </rPh>
    <phoneticPr fontId="1"/>
  </si>
  <si>
    <t>小学1年生</t>
    <rPh sb="0" eb="2">
      <t>ショウガク</t>
    </rPh>
    <rPh sb="3" eb="5">
      <t>ネンセイ</t>
    </rPh>
    <phoneticPr fontId="1"/>
  </si>
  <si>
    <t>普通</t>
  </si>
  <si>
    <t>やせ</t>
  </si>
  <si>
    <t>高度やせ</t>
    <rPh sb="0" eb="2">
      <t>コウド</t>
    </rPh>
    <phoneticPr fontId="2"/>
  </si>
  <si>
    <t>計</t>
  </si>
  <si>
    <t>総数</t>
    <rPh sb="0" eb="2">
      <t>ソウスウ</t>
    </rPh>
    <phoneticPr fontId="1"/>
  </si>
  <si>
    <t>中学1年生</t>
    <rPh sb="0" eb="2">
      <t>チュウガク</t>
    </rPh>
    <rPh sb="3" eb="5">
      <t>ネンセイ</t>
    </rPh>
    <phoneticPr fontId="1"/>
  </si>
  <si>
    <t>小学4年生</t>
    <rPh sb="0" eb="2">
      <t>ショウガク</t>
    </rPh>
    <rPh sb="3" eb="5">
      <t>ネンセイ</t>
    </rPh>
    <phoneticPr fontId="1"/>
  </si>
  <si>
    <t>中学3年生</t>
    <rPh sb="0" eb="2">
      <t>チュウガク</t>
    </rPh>
    <rPh sb="3" eb="5">
      <t>ネンセイ</t>
    </rPh>
    <phoneticPr fontId="1"/>
  </si>
  <si>
    <t>高校3年生</t>
    <rPh sb="0" eb="2">
      <t>コウコウ</t>
    </rPh>
    <rPh sb="3" eb="5">
      <t>ネンセイ</t>
    </rPh>
    <phoneticPr fontId="1"/>
  </si>
  <si>
    <t>ほとんど
毎日食べる</t>
  </si>
  <si>
    <t>週2～3日
食べない</t>
  </si>
  <si>
    <t>週4日以上食べない</t>
  </si>
  <si>
    <t>ある</t>
  </si>
  <si>
    <t>ない</t>
  </si>
  <si>
    <t>毎日2回
磨く</t>
  </si>
  <si>
    <t>毎日1回
磨く</t>
  </si>
  <si>
    <t>時々磨く</t>
  </si>
  <si>
    <t>磨かない</t>
  </si>
  <si>
    <t>使っていない</t>
  </si>
  <si>
    <t>歯磨き剤にフッ素入りであるものを買うようにしている</t>
  </si>
  <si>
    <t>歯磨き剤がフッ素入りであろうがなかろうが、気にしないで買う</t>
  </si>
  <si>
    <t>歯磨き剤にフッ素入りでないものを買うようにしている</t>
  </si>
  <si>
    <t>毎日使っている</t>
  </si>
  <si>
    <t>１週間に１回以上使っている</t>
  </si>
  <si>
    <t>時々使っている</t>
  </si>
  <si>
    <t>使わない</t>
  </si>
  <si>
    <t>はい</t>
  </si>
  <si>
    <t>いいえ</t>
  </si>
  <si>
    <t>午前6時
より前</t>
  </si>
  <si>
    <t>午前6時から6時半より前の間</t>
  </si>
  <si>
    <t>午前6時半から7時より前の間</t>
  </si>
  <si>
    <t>午前7時から7時半より前の間</t>
  </si>
  <si>
    <t>午前7時半から8時より前の間</t>
  </si>
  <si>
    <t>午前8時
以降</t>
  </si>
  <si>
    <t>午後8時
より前</t>
  </si>
  <si>
    <t>午後8時台</t>
  </si>
  <si>
    <t>午後9時台</t>
  </si>
  <si>
    <t>午後10時台</t>
  </si>
  <si>
    <t>午後11時台</t>
  </si>
  <si>
    <t>午前0時
以降</t>
  </si>
  <si>
    <t>6時間
未満</t>
  </si>
  <si>
    <t>6時間台</t>
  </si>
  <si>
    <t>7時間台</t>
  </si>
  <si>
    <t>8時間台</t>
  </si>
  <si>
    <t>9時間台</t>
  </si>
  <si>
    <t>10時間
以上</t>
  </si>
  <si>
    <t>あまり
とらない</t>
  </si>
  <si>
    <t>1日1回
ぐらい</t>
    <rPh sb="1" eb="2">
      <t>ニチ</t>
    </rPh>
    <phoneticPr fontId="2"/>
  </si>
  <si>
    <t>1日2回
ぐらい</t>
    <rPh sb="1" eb="2">
      <t>ニチ</t>
    </rPh>
    <phoneticPr fontId="2"/>
  </si>
  <si>
    <t>それ以上</t>
    <rPh sb="2" eb="4">
      <t>イジョウ</t>
    </rPh>
    <phoneticPr fontId="2"/>
  </si>
  <si>
    <t>穀類</t>
  </si>
  <si>
    <t>いも類</t>
  </si>
  <si>
    <t>野菜類</t>
  </si>
  <si>
    <t>果物類</t>
  </si>
  <si>
    <t>肉類</t>
  </si>
  <si>
    <t>魚類</t>
  </si>
  <si>
    <t>卵類</t>
  </si>
  <si>
    <t>大豆製品</t>
  </si>
  <si>
    <t>乳製品</t>
  </si>
  <si>
    <t>３　甘い食べ物や飲み物を、おやつとして１日何回とりますか？</t>
    <phoneticPr fontId="1"/>
  </si>
  <si>
    <t>２　ふだん朝食を食べますか？</t>
    <rPh sb="5" eb="7">
      <t>チョウショク</t>
    </rPh>
    <rPh sb="8" eb="9">
      <t>タ</t>
    </rPh>
    <phoneticPr fontId="1"/>
  </si>
  <si>
    <t>対象者数</t>
    <rPh sb="0" eb="3">
      <t>タイショウシャ</t>
    </rPh>
    <rPh sb="3" eb="4">
      <t>スウ</t>
    </rPh>
    <phoneticPr fontId="1"/>
  </si>
  <si>
    <t>盛岡市</t>
  </si>
  <si>
    <t>八幡平市</t>
  </si>
  <si>
    <t>滝沢市</t>
  </si>
  <si>
    <t>雫石町</t>
  </si>
  <si>
    <t>葛巻町</t>
  </si>
  <si>
    <t>岩手町</t>
  </si>
  <si>
    <t>紫波町</t>
  </si>
  <si>
    <t>矢巾町</t>
  </si>
  <si>
    <t>花巻市</t>
  </si>
  <si>
    <t>北上市</t>
  </si>
  <si>
    <t>遠野市</t>
  </si>
  <si>
    <t>西和賀町</t>
  </si>
  <si>
    <t>奥州市</t>
  </si>
  <si>
    <t>金ケ崎町</t>
  </si>
  <si>
    <t>一関市</t>
  </si>
  <si>
    <t>平泉町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</si>
  <si>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</si>
  <si>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</si>
  <si>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</si>
  <si>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</si>
  <si>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</si>
  <si>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</si>
  <si>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</si>
  <si>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</si>
  <si>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</si>
  <si>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久慈市</t>
  </si>
  <si>
    <t>普代村</t>
  </si>
  <si>
    <t>野田村</t>
  </si>
  <si>
    <t>洋野町</t>
  </si>
  <si>
    <t>二戸市</t>
  </si>
  <si>
    <t>軽米町</t>
  </si>
  <si>
    <t>九戸村</t>
  </si>
  <si>
    <t>一戸町</t>
  </si>
  <si>
    <t>岩手県小計</t>
  </si>
  <si>
    <t>岩手県外高校生小計</t>
    <phoneticPr fontId="3"/>
  </si>
  <si>
    <t>保健所</t>
    <rPh sb="0" eb="3">
      <t>ホケンジョ</t>
    </rPh>
    <phoneticPr fontId="1"/>
  </si>
  <si>
    <t>市町村</t>
    <rPh sb="0" eb="3">
      <t>シチョウソン</t>
    </rPh>
    <phoneticPr fontId="1"/>
  </si>
  <si>
    <t>総数</t>
    <rPh sb="0" eb="2">
      <t>ソウスウ</t>
    </rPh>
    <phoneticPr fontId="3"/>
  </si>
  <si>
    <t>小学１年生</t>
  </si>
  <si>
    <t>小学４年生</t>
  </si>
  <si>
    <t>中学１年生</t>
  </si>
  <si>
    <t>中学３年生</t>
  </si>
  <si>
    <t>高校３年生</t>
  </si>
  <si>
    <t>県央保健所</t>
    <rPh sb="0" eb="2">
      <t>ケンオウ</t>
    </rPh>
    <rPh sb="2" eb="5">
      <t>ホケンジョ</t>
    </rPh>
    <phoneticPr fontId="1"/>
  </si>
  <si>
    <t>中部保健所</t>
    <rPh sb="0" eb="2">
      <t>チュウブ</t>
    </rPh>
    <rPh sb="2" eb="5">
      <t>ホケンジョ</t>
    </rPh>
    <phoneticPr fontId="1"/>
  </si>
  <si>
    <t>奥州保健所</t>
    <rPh sb="0" eb="2">
      <t>オウシュウ</t>
    </rPh>
    <rPh sb="2" eb="5">
      <t>ホケンジョ</t>
    </rPh>
    <phoneticPr fontId="1"/>
  </si>
  <si>
    <t>一関保健所</t>
    <rPh sb="0" eb="5">
      <t>イチノセキホケンジョ</t>
    </rPh>
    <phoneticPr fontId="1"/>
  </si>
  <si>
    <t>大船渡保健所</t>
    <rPh sb="0" eb="3">
      <t>オオフナト</t>
    </rPh>
    <rPh sb="3" eb="6">
      <t>ホケンジョ</t>
    </rPh>
    <phoneticPr fontId="1"/>
  </si>
  <si>
    <t>釜石保健所</t>
    <rPh sb="0" eb="5">
      <t>カマイシホケンジョ</t>
    </rPh>
    <phoneticPr fontId="1"/>
  </si>
  <si>
    <t>宮古保健所</t>
    <rPh sb="0" eb="5">
      <t>ミヤコホケンジョ</t>
    </rPh>
    <phoneticPr fontId="1"/>
  </si>
  <si>
    <t>久慈保健所</t>
    <rPh sb="0" eb="2">
      <t>クジ</t>
    </rPh>
    <rPh sb="2" eb="5">
      <t>ホケンジョ</t>
    </rPh>
    <phoneticPr fontId="1"/>
  </si>
  <si>
    <t>二戸保健所</t>
    <rPh sb="0" eb="2">
      <t>ニノヘ</t>
    </rPh>
    <rPh sb="2" eb="5">
      <t>ホケンジョ</t>
    </rPh>
    <phoneticPr fontId="1"/>
  </si>
  <si>
    <t>合計</t>
    <rPh sb="0" eb="2">
      <t>ゴウケイ</t>
    </rPh>
    <phoneticPr fontId="1"/>
  </si>
  <si>
    <t>１　体格</t>
    <rPh sb="2" eb="4">
      <t>タイカク</t>
    </rPh>
    <phoneticPr fontId="1"/>
  </si>
  <si>
    <t>注：</t>
    <rPh sb="0" eb="1">
      <t>チュウ</t>
    </rPh>
    <phoneticPr fontId="1"/>
  </si>
  <si>
    <t>１）小中高生は、調査に協力のあった小学１・４年生、中学１・３年生、高校３年生である。</t>
    <rPh sb="2" eb="6">
      <t>ショウチュウコウセイ</t>
    </rPh>
    <rPh sb="8" eb="10">
      <t>チョウサ</t>
    </rPh>
    <rPh sb="11" eb="13">
      <t>キョウリョク</t>
    </rPh>
    <rPh sb="17" eb="19">
      <t>ショウガク</t>
    </rPh>
    <rPh sb="22" eb="24">
      <t>ネンセイ</t>
    </rPh>
    <rPh sb="25" eb="27">
      <t>チュウガク</t>
    </rPh>
    <rPh sb="30" eb="32">
      <t>ネンセイ</t>
    </rPh>
    <rPh sb="33" eb="35">
      <t>コウコウ</t>
    </rPh>
    <rPh sb="36" eb="38">
      <t>ネンセイ</t>
    </rPh>
    <phoneticPr fontId="1"/>
  </si>
  <si>
    <t>２）肥満度判定は「児童生徒等の健康診断マニュアル（平成27年度改訂）」による。</t>
    <rPh sb="2" eb="4">
      <t>ヒマン</t>
    </rPh>
    <rPh sb="4" eb="5">
      <t>ド</t>
    </rPh>
    <rPh sb="5" eb="7">
      <t>ハンテイ</t>
    </rPh>
    <rPh sb="9" eb="11">
      <t>ジドウ</t>
    </rPh>
    <rPh sb="11" eb="13">
      <t>セイト</t>
    </rPh>
    <rPh sb="13" eb="14">
      <t>トウ</t>
    </rPh>
    <rPh sb="15" eb="17">
      <t>ケンコウ</t>
    </rPh>
    <rPh sb="17" eb="19">
      <t>シンダン</t>
    </rPh>
    <rPh sb="25" eb="27">
      <t>ヘイセイ</t>
    </rPh>
    <rPh sb="29" eb="31">
      <t>ネンド</t>
    </rPh>
    <rPh sb="31" eb="33">
      <t>カイテイ</t>
    </rPh>
    <phoneticPr fontId="1"/>
  </si>
  <si>
    <t>小中高生　計</t>
    <rPh sb="0" eb="3">
      <t>ショウチュウコウ</t>
    </rPh>
    <rPh sb="3" eb="4">
      <t>セイ</t>
    </rPh>
    <rPh sb="5" eb="6">
      <t>ケイ</t>
    </rPh>
    <phoneticPr fontId="1"/>
  </si>
  <si>
    <t>小学1・4年生　計</t>
    <rPh sb="0" eb="2">
      <t>ショウガク</t>
    </rPh>
    <rPh sb="5" eb="7">
      <t>ネンセイ</t>
    </rPh>
    <rPh sb="8" eb="9">
      <t>ケイ</t>
    </rPh>
    <phoneticPr fontId="1"/>
  </si>
  <si>
    <t>中学1・3年生　計</t>
    <rPh sb="0" eb="2">
      <t>チュウガク</t>
    </rPh>
    <rPh sb="5" eb="7">
      <t>ネンセイ</t>
    </rPh>
    <rPh sb="8" eb="9">
      <t>ケイ</t>
    </rPh>
    <phoneticPr fontId="1"/>
  </si>
  <si>
    <t>５　歯を毎日磨いていますか？</t>
    <rPh sb="2" eb="3">
      <t>ハ</t>
    </rPh>
    <rPh sb="4" eb="6">
      <t>マイニチ</t>
    </rPh>
    <rPh sb="6" eb="7">
      <t>ミガ</t>
    </rPh>
    <phoneticPr fontId="1"/>
  </si>
  <si>
    <t>中高生　計</t>
    <rPh sb="0" eb="3">
      <t>チュウコウセイ</t>
    </rPh>
    <rPh sb="2" eb="3">
      <t>セイ</t>
    </rPh>
    <rPh sb="4" eb="5">
      <t>ケイ</t>
    </rPh>
    <phoneticPr fontId="1"/>
  </si>
  <si>
    <t>１）中高生は、調査に協力のあった中学１・３年生、高校３年生である。</t>
    <rPh sb="2" eb="5">
      <t>チュウコウセイ</t>
    </rPh>
    <rPh sb="7" eb="9">
      <t>チョウサ</t>
    </rPh>
    <rPh sb="10" eb="12">
      <t>キョウリョク</t>
    </rPh>
    <rPh sb="16" eb="18">
      <t>チュウガク</t>
    </rPh>
    <rPh sb="21" eb="23">
      <t>ネンセイ</t>
    </rPh>
    <rPh sb="24" eb="26">
      <t>コウコウ</t>
    </rPh>
    <rPh sb="27" eb="29">
      <t>ネンセイ</t>
    </rPh>
    <phoneticPr fontId="1"/>
  </si>
  <si>
    <t>７　糸ようじ(デンタルフロス）を使って、歯と歯の間を磨いていますか？</t>
    <phoneticPr fontId="1"/>
  </si>
  <si>
    <t>はい</t>
    <phoneticPr fontId="1"/>
  </si>
  <si>
    <t>いいえ</t>
    <phoneticPr fontId="1"/>
  </si>
  <si>
    <t>11　悩みや問題を抱えたとき、相談できるところ（人や場所）がありますか？</t>
    <phoneticPr fontId="1"/>
  </si>
  <si>
    <t>人数（人）</t>
    <rPh sb="0" eb="2">
      <t>ニンズウ</t>
    </rPh>
    <rPh sb="3" eb="4">
      <t>ヒト</t>
    </rPh>
    <phoneticPr fontId="1"/>
  </si>
  <si>
    <t>割合（％）</t>
    <rPh sb="0" eb="2">
      <t>ワリアイ</t>
    </rPh>
    <phoneticPr fontId="1"/>
  </si>
  <si>
    <t>(再掲)
肥満傾向</t>
    <rPh sb="1" eb="3">
      <t>サイケイ</t>
    </rPh>
    <rPh sb="5" eb="9">
      <t>ヒマンケイコウ</t>
    </rPh>
    <phoneticPr fontId="1"/>
  </si>
  <si>
    <t>(再掲)
普通</t>
    <rPh sb="1" eb="3">
      <t>サイケイ</t>
    </rPh>
    <rPh sb="5" eb="7">
      <t>フツウ</t>
    </rPh>
    <phoneticPr fontId="1"/>
  </si>
  <si>
    <t>(再掲)
やせ傾向</t>
    <rPh sb="1" eb="3">
      <t>サイケイ</t>
    </rPh>
    <rPh sb="7" eb="9">
      <t>ケイコウ</t>
    </rPh>
    <phoneticPr fontId="1"/>
  </si>
  <si>
    <t>毎日3回
以上磨く</t>
    <phoneticPr fontId="1"/>
  </si>
  <si>
    <t>毎日3回
以上磨く</t>
    <phoneticPr fontId="1"/>
  </si>
  <si>
    <t>３）「肥満傾向」は肥満度20％以上（「高度肥満」「中等度肥満」「軽度肥満」の計）、「やせ傾向」は肥満度－20％以下（「高度やせ」「やせ」の計）である。</t>
    <rPh sb="3" eb="5">
      <t>ヒマン</t>
    </rPh>
    <rPh sb="5" eb="7">
      <t>ケイコウ</t>
    </rPh>
    <rPh sb="9" eb="12">
      <t>ヒマンド</t>
    </rPh>
    <rPh sb="15" eb="17">
      <t>イジョウ</t>
    </rPh>
    <rPh sb="19" eb="21">
      <t>コウド</t>
    </rPh>
    <rPh sb="21" eb="23">
      <t>ヒマン</t>
    </rPh>
    <rPh sb="25" eb="28">
      <t>チュウトウド</t>
    </rPh>
    <rPh sb="28" eb="30">
      <t>ヒマン</t>
    </rPh>
    <rPh sb="32" eb="36">
      <t>ケイドヒマン</t>
    </rPh>
    <rPh sb="38" eb="39">
      <t>ケイ</t>
    </rPh>
    <rPh sb="44" eb="46">
      <t>ケイコウ</t>
    </rPh>
    <rPh sb="48" eb="51">
      <t>ヒマンド</t>
    </rPh>
    <rPh sb="55" eb="57">
      <t>イカ</t>
    </rPh>
    <rPh sb="59" eb="61">
      <t>コウド</t>
    </rPh>
    <rPh sb="69" eb="70">
      <t>ケイ</t>
    </rPh>
    <phoneticPr fontId="1"/>
  </si>
  <si>
    <t>　　［食品群］穀類（米・パン・めん類等）、いも類、野菜類、果物類、肉類、魚類、卵類、大豆製品、乳類</t>
    <rPh sb="3" eb="6">
      <t>ショクヒングン</t>
    </rPh>
    <rPh sb="7" eb="9">
      <t>コクルイ</t>
    </rPh>
    <rPh sb="10" eb="11">
      <t>コメ</t>
    </rPh>
    <rPh sb="17" eb="19">
      <t>ルイトウ</t>
    </rPh>
    <rPh sb="23" eb="24">
      <t>ルイ</t>
    </rPh>
    <rPh sb="25" eb="27">
      <t>ヤサイ</t>
    </rPh>
    <rPh sb="27" eb="28">
      <t>ルイ</t>
    </rPh>
    <rPh sb="29" eb="31">
      <t>クダモノ</t>
    </rPh>
    <rPh sb="31" eb="32">
      <t>ルイ</t>
    </rPh>
    <rPh sb="33" eb="35">
      <t>ニクルイ</t>
    </rPh>
    <rPh sb="36" eb="38">
      <t>サカナルイ</t>
    </rPh>
    <rPh sb="39" eb="41">
      <t>タマゴルイ</t>
    </rPh>
    <rPh sb="42" eb="46">
      <t>ダイズセイヒン</t>
    </rPh>
    <rPh sb="47" eb="49">
      <t>ニュウルイ</t>
    </rPh>
    <phoneticPr fontId="1"/>
  </si>
  <si>
    <t>６　歯磨きをするとき、歯磨き剤を使っていますか？</t>
    <rPh sb="2" eb="4">
      <t>ハミガ</t>
    </rPh>
    <rPh sb="11" eb="13">
      <t>ハミガ</t>
    </rPh>
    <rPh sb="14" eb="15">
      <t>ザイ</t>
    </rPh>
    <rPh sb="16" eb="17">
      <t>ツカ</t>
    </rPh>
    <phoneticPr fontId="1"/>
  </si>
  <si>
    <t>８　歯の治療をしてもらう歯科医院は決まっていますか？</t>
    <phoneticPr fontId="1"/>
  </si>
  <si>
    <t>９　あなたは、１回30分以上の汗をかく運動を週２日以上、１年以上実施していますか？（体育の授業は除きます。）</t>
    <rPh sb="8" eb="9">
      <t>カイ</t>
    </rPh>
    <rPh sb="11" eb="12">
      <t>フン</t>
    </rPh>
    <rPh sb="12" eb="14">
      <t>イジョウ</t>
    </rPh>
    <rPh sb="15" eb="16">
      <t>アセ</t>
    </rPh>
    <rPh sb="19" eb="21">
      <t>ウンドウ</t>
    </rPh>
    <rPh sb="22" eb="23">
      <t>シュウ</t>
    </rPh>
    <rPh sb="24" eb="25">
      <t>ニチ</t>
    </rPh>
    <rPh sb="25" eb="27">
      <t>イジョウ</t>
    </rPh>
    <rPh sb="29" eb="32">
      <t>ネンイジョウ</t>
    </rPh>
    <rPh sb="32" eb="34">
      <t>ジッシ</t>
    </rPh>
    <rPh sb="42" eb="44">
      <t>タイイク</t>
    </rPh>
    <rPh sb="45" eb="47">
      <t>ジュギョウ</t>
    </rPh>
    <rPh sb="48" eb="49">
      <t>ノゾ</t>
    </rPh>
    <phoneticPr fontId="2"/>
  </si>
  <si>
    <t>　　（※「運動」とは、体力の維持・向上を目的として計画的・意図的に実施する活動のことをいいます。例えば、クラブ活動やスポーツ少年団、自主的に行うトレーニングなどが含まれます。）</t>
    <phoneticPr fontId="1"/>
  </si>
  <si>
    <t>（※「身体活動」とは、健康維持・増進のために体を動かすことをいいます。例えば、徒歩や自転車での通学などが含まれます。通学時間は、往復時間としてください。）</t>
    <phoneticPr fontId="1"/>
  </si>
  <si>
    <t>12　あなたは、平日学校がある日は、朝何時ごろに起きますか？</t>
    <rPh sb="8" eb="10">
      <t>ヘイジツ</t>
    </rPh>
    <rPh sb="10" eb="12">
      <t>ガッコウ</t>
    </rPh>
    <rPh sb="15" eb="16">
      <t>ヒ</t>
    </rPh>
    <rPh sb="18" eb="19">
      <t>アサ</t>
    </rPh>
    <rPh sb="19" eb="20">
      <t>ナン</t>
    </rPh>
    <rPh sb="20" eb="21">
      <t>ジ</t>
    </rPh>
    <rPh sb="24" eb="25">
      <t>オ</t>
    </rPh>
    <phoneticPr fontId="2"/>
  </si>
  <si>
    <t>13　あなたは、平日学校がある日は、夜何時ごろに寝ますか？　</t>
    <rPh sb="8" eb="10">
      <t>ヘイジツ</t>
    </rPh>
    <rPh sb="10" eb="12">
      <t>ガッコウ</t>
    </rPh>
    <rPh sb="15" eb="16">
      <t>ヒ</t>
    </rPh>
    <rPh sb="18" eb="19">
      <t>ヨル</t>
    </rPh>
    <rPh sb="19" eb="20">
      <t>ナン</t>
    </rPh>
    <rPh sb="20" eb="21">
      <t>ジ</t>
    </rPh>
    <rPh sb="24" eb="25">
      <t>ネ</t>
    </rPh>
    <phoneticPr fontId="2"/>
  </si>
  <si>
    <t>14　あなたの睡眠時間は、平均何時間ぐらいですか？　</t>
    <rPh sb="7" eb="9">
      <t>スイミン</t>
    </rPh>
    <rPh sb="9" eb="11">
      <t>ジカン</t>
    </rPh>
    <rPh sb="13" eb="15">
      <t>ヘイキン</t>
    </rPh>
    <rPh sb="15" eb="16">
      <t>ナン</t>
    </rPh>
    <rPh sb="16" eb="18">
      <t>ジカン</t>
    </rPh>
    <phoneticPr fontId="2"/>
  </si>
  <si>
    <t>中等度
肥満</t>
    <rPh sb="0" eb="2">
      <t>チュウトウ</t>
    </rPh>
    <rPh sb="2" eb="3">
      <t>ド</t>
    </rPh>
    <rPh sb="4" eb="6">
      <t>ヒマン</t>
    </rPh>
    <phoneticPr fontId="2"/>
  </si>
  <si>
    <t>高度
肥満</t>
    <rPh sb="0" eb="2">
      <t>コウド</t>
    </rPh>
    <rPh sb="3" eb="5">
      <t>ヒマン</t>
    </rPh>
    <phoneticPr fontId="2"/>
  </si>
  <si>
    <t>軽度
肥満</t>
    <rPh sb="0" eb="2">
      <t>ケイド</t>
    </rPh>
    <rPh sb="3" eb="5">
      <t>ヒマン</t>
    </rPh>
    <phoneticPr fontId="2"/>
  </si>
  <si>
    <t>高度
やせ</t>
    <rPh sb="0" eb="2">
      <t>コウド</t>
    </rPh>
    <phoneticPr fontId="2"/>
  </si>
  <si>
    <t>男子</t>
    <rPh sb="0" eb="2">
      <t>ダンシ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</si>
  <si>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</si>
  <si>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1"/>
  </si>
  <si>
    <t>女子</t>
    <rPh sb="0" eb="2">
      <t>ジョシ</t>
    </rPh>
    <phoneticPr fontId="1"/>
  </si>
  <si>
    <t>４-１　下記の食品群で、ほとんど食べない食品群がありますか？</t>
    <rPh sb="4" eb="6">
      <t>カキ</t>
    </rPh>
    <rPh sb="7" eb="9">
      <t>ショクヒン</t>
    </rPh>
    <rPh sb="9" eb="10">
      <t>グン</t>
    </rPh>
    <phoneticPr fontId="1"/>
  </si>
  <si>
    <t>４-２　ほとんど食べない食品群</t>
    <phoneticPr fontId="1"/>
  </si>
  <si>
    <t>２）割合は、04-１ 「ほとんど食べない食品群がありますか？」で「ある」と回答した者に占める割合。</t>
    <rPh sb="2" eb="4">
      <t>ワリアイ</t>
    </rPh>
    <rPh sb="43" eb="44">
      <t>シ</t>
    </rPh>
    <rPh sb="46" eb="48">
      <t>ワリアイ</t>
    </rPh>
    <phoneticPr fontId="1"/>
  </si>
  <si>
    <t>04-1 ほとんど食べない食品群が「ある」と回答した者</t>
    <rPh sb="9" eb="10">
      <t>タ</t>
    </rPh>
    <rPh sb="13" eb="15">
      <t>ショクヒン</t>
    </rPh>
    <rPh sb="15" eb="16">
      <t>グン</t>
    </rPh>
    <rPh sb="22" eb="24">
      <t>カイトウ</t>
    </rPh>
    <rPh sb="26" eb="27">
      <t>モノ</t>
    </rPh>
    <phoneticPr fontId="1"/>
  </si>
  <si>
    <t>※04-1 「ほとんど食べない食品群がありますか？」で「ある」と回答した者が回答。</t>
    <rPh sb="11" eb="12">
      <t>タ</t>
    </rPh>
    <rPh sb="15" eb="18">
      <t>ショクヒングン</t>
    </rPh>
    <rPh sb="32" eb="34">
      <t>カイトウ</t>
    </rPh>
    <rPh sb="36" eb="37">
      <t>モノ</t>
    </rPh>
    <rPh sb="38" eb="40">
      <t>カイトウ</t>
    </rPh>
    <phoneticPr fontId="1"/>
  </si>
  <si>
    <t>10　あなたは、日常生活において歩行又は同様の身体活動を１日に１時間以上実施していますか？（体育の授業やクラブ活動など、９で回答した運動は除きます。）</t>
    <rPh sb="8" eb="10">
      <t>ニチジョウ</t>
    </rPh>
    <rPh sb="10" eb="12">
      <t>セイカツ</t>
    </rPh>
    <rPh sb="16" eb="18">
      <t>ホコウ</t>
    </rPh>
    <rPh sb="18" eb="19">
      <t>マタ</t>
    </rPh>
    <rPh sb="20" eb="22">
      <t>ドウヨウ</t>
    </rPh>
    <rPh sb="23" eb="25">
      <t>シンタイ</t>
    </rPh>
    <rPh sb="25" eb="27">
      <t>カツドウ</t>
    </rPh>
    <rPh sb="29" eb="30">
      <t>ニチ</t>
    </rPh>
    <rPh sb="32" eb="36">
      <t>ジカンイジョウ</t>
    </rPh>
    <rPh sb="36" eb="38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</si>
</sst>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#,##0_);[Red]\(#,##0\)"/>
    <numFmt numFmtId="179" formatCode="#,##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0A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FF6EA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/>
  </cellStyleXfs>
  <cellXfs count="290">
    <xf numFmtId="0" fontId="0" fillId="0" borderId="0" xfId="0"/>
    <xf numFmtId="178" fontId="7" fillId="0" borderId="4" xfId="1" applyNumberFormat="1" applyFont="1" applyBorder="1" applyAlignment="1" applyProtection="1">
      <alignment vertical="center"/>
    </xf>
    <xf numFmtId="178" fontId="7" fillId="0" borderId="1" xfId="1" applyNumberFormat="1" applyFont="1" applyBorder="1" applyAlignment="1" applyProtection="1">
      <alignment vertical="center"/>
    </xf>
    <xf numFmtId="178" fontId="7" fillId="0" borderId="1" xfId="2" applyNumberFormat="1" applyFont="1" applyBorder="1" applyAlignment="1" applyProtection="1">
      <alignment vertical="center"/>
    </xf>
    <xf numFmtId="178" fontId="7" fillId="0" borderId="3" xfId="1" applyNumberFormat="1" applyFont="1" applyBorder="1" applyAlignment="1" applyProtection="1">
      <alignment vertical="center"/>
    </xf>
    <xf numFmtId="178" fontId="7" fillId="0" borderId="0" xfId="1" applyNumberFormat="1" applyFont="1" applyBorder="1" applyAlignment="1" applyProtection="1">
      <alignment vertical="center"/>
    </xf>
    <xf numFmtId="178" fontId="7" fillId="0" borderId="0" xfId="2" applyNumberFormat="1" applyFont="1" applyBorder="1" applyAlignment="1" applyProtection="1">
      <alignment vertical="center"/>
    </xf>
    <xf numFmtId="178" fontId="8" fillId="3" borderId="5" xfId="2" applyNumberFormat="1" applyFont="1" applyFill="1" applyBorder="1" applyAlignment="1" applyProtection="1">
      <alignment vertical="center"/>
    </xf>
    <xf numFmtId="178" fontId="8" fillId="3" borderId="2" xfId="2" applyNumberFormat="1" applyFont="1" applyFill="1" applyBorder="1" applyAlignment="1" applyProtection="1">
      <alignment vertical="center"/>
    </xf>
    <xf numFmtId="178" fontId="7" fillId="0" borderId="1" xfId="2" applyNumberFormat="1" applyFont="1" applyFill="1" applyBorder="1" applyAlignment="1" applyProtection="1">
      <alignment vertical="center"/>
    </xf>
    <xf numFmtId="178" fontId="7" fillId="0" borderId="0" xfId="2" applyNumberFormat="1" applyFont="1" applyFill="1" applyBorder="1" applyAlignment="1" applyProtection="1">
      <alignment vertical="center"/>
    </xf>
    <xf numFmtId="178" fontId="8" fillId="3" borderId="3" xfId="2" applyNumberFormat="1" applyFont="1" applyFill="1" applyBorder="1" applyAlignment="1" applyProtection="1">
      <alignment vertical="center"/>
    </xf>
    <xf numFmtId="178" fontId="8" fillId="3" borderId="0" xfId="2" applyNumberFormat="1" applyFont="1" applyFill="1" applyBorder="1" applyAlignment="1" applyProtection="1">
      <alignment vertical="center"/>
    </xf>
    <xf numFmtId="178" fontId="8" fillId="3" borderId="4" xfId="2" applyNumberFormat="1" applyFont="1" applyFill="1" applyBorder="1" applyAlignment="1" applyProtection="1">
      <alignment vertical="center"/>
    </xf>
    <xf numFmtId="178" fontId="8" fillId="3" borderId="1" xfId="2" applyNumberFormat="1" applyFont="1" applyFill="1" applyBorder="1" applyAlignment="1" applyProtection="1">
      <alignment vertical="center"/>
    </xf>
    <xf numFmtId="178" fontId="8" fillId="0" borderId="3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178" fontId="8" fillId="0" borderId="0" xfId="2" applyNumberFormat="1" applyFont="1" applyFill="1" applyBorder="1" applyAlignment="1" applyProtection="1">
      <alignment vertical="center"/>
    </xf>
    <xf numFmtId="178" fontId="8" fillId="0" borderId="5" xfId="1" applyNumberFormat="1" applyFont="1" applyBorder="1" applyAlignment="1" applyProtection="1">
      <alignment vertical="center"/>
    </xf>
    <xf numFmtId="178" fontId="8" fillId="0" borderId="2" xfId="2" applyNumberFormat="1" applyFont="1" applyBorder="1" applyAlignment="1" applyProtection="1">
      <alignment vertical="center"/>
    </xf>
    <xf numFmtId="178" fontId="8" fillId="3" borderId="13" xfId="2" applyNumberFormat="1" applyFont="1" applyFill="1" applyBorder="1" applyAlignment="1" applyProtection="1">
      <alignment vertical="center"/>
    </xf>
    <xf numFmtId="178" fontId="7" fillId="3" borderId="0" xfId="2" applyNumberFormat="1" applyFont="1" applyFill="1" applyBorder="1" applyAlignment="1" applyProtection="1">
      <alignment vertical="center"/>
    </xf>
    <xf numFmtId="178" fontId="7" fillId="3" borderId="3" xfId="2" applyNumberFormat="1" applyFont="1" applyFill="1" applyBorder="1" applyAlignment="1" applyProtection="1">
      <alignment vertical="center"/>
    </xf>
    <xf numFmtId="178" fontId="7" fillId="3" borderId="12" xfId="2" applyNumberFormat="1" applyFont="1" applyFill="1" applyBorder="1" applyAlignment="1" applyProtection="1">
      <alignment vertical="center"/>
    </xf>
    <xf numFmtId="178" fontId="8" fillId="0" borderId="2" xfId="2" applyNumberFormat="1" applyFont="1" applyFill="1" applyBorder="1" applyAlignment="1" applyProtection="1">
      <alignment vertical="center"/>
    </xf>
    <xf numFmtId="178" fontId="8" fillId="0" borderId="5" xfId="2" applyNumberFormat="1" applyFont="1" applyBorder="1" applyAlignment="1" applyProtection="1">
      <alignment vertical="center"/>
    </xf>
    <xf numFmtId="178" fontId="8" fillId="0" borderId="10" xfId="2" applyNumberFormat="1" applyFont="1" applyBorder="1" applyAlignment="1" applyProtection="1">
      <alignment vertical="center"/>
    </xf>
    <xf numFmtId="178" fontId="8" fillId="0" borderId="2" xfId="1" applyNumberFormat="1" applyFont="1" applyBorder="1" applyAlignment="1" applyProtection="1">
      <alignment vertical="center"/>
    </xf>
    <xf numFmtId="178" fontId="6" fillId="0" borderId="4" xfId="0" applyNumberFormat="1" applyFont="1" applyBorder="1" applyAlignment="1" applyProtection="1">
      <alignment vertical="center"/>
    </xf>
    <xf numFmtId="178" fontId="6" fillId="0" borderId="1" xfId="0" applyNumberFormat="1" applyFont="1" applyBorder="1" applyAlignment="1" applyProtection="1">
      <alignment vertical="center"/>
    </xf>
    <xf numFmtId="178" fontId="6" fillId="0" borderId="3" xfId="0" applyNumberFormat="1" applyFont="1" applyBorder="1" applyAlignment="1" applyProtection="1">
      <alignment vertical="center"/>
    </xf>
    <xf numFmtId="178" fontId="6" fillId="0" borderId="0" xfId="0" applyNumberFormat="1" applyFont="1" applyAlignment="1" applyProtection="1">
      <alignment vertical="center"/>
    </xf>
    <xf numFmtId="178" fontId="6" fillId="4" borderId="3" xfId="0" applyNumberFormat="1" applyFont="1" applyFill="1" applyBorder="1" applyAlignment="1" applyProtection="1">
      <alignment vertical="center"/>
    </xf>
    <xf numFmtId="178" fontId="6" fillId="4" borderId="0" xfId="0" applyNumberFormat="1" applyFont="1" applyFill="1" applyAlignment="1" applyProtection="1">
      <alignment vertical="center"/>
    </xf>
    <xf numFmtId="178" fontId="6" fillId="2" borderId="3" xfId="0" applyNumberFormat="1" applyFont="1" applyFill="1" applyBorder="1" applyAlignment="1" applyProtection="1">
      <alignment vertical="center"/>
    </xf>
    <xf numFmtId="178" fontId="6" fillId="2" borderId="0" xfId="0" applyNumberFormat="1" applyFont="1" applyFill="1" applyAlignment="1" applyProtection="1">
      <alignment vertical="center"/>
    </xf>
    <xf numFmtId="177" fontId="6" fillId="0" borderId="4" xfId="0" applyNumberFormat="1" applyFont="1" applyBorder="1" applyAlignment="1" applyProtection="1">
      <alignment vertical="center"/>
    </xf>
    <xf numFmtId="177" fontId="6" fillId="0" borderId="1" xfId="0" applyNumberFormat="1" applyFont="1" applyBorder="1" applyAlignment="1" applyProtection="1">
      <alignment vertical="center"/>
    </xf>
    <xf numFmtId="177" fontId="6" fillId="0" borderId="3" xfId="0" applyNumberFormat="1" applyFont="1" applyBorder="1" applyAlignment="1" applyProtection="1">
      <alignment vertical="center"/>
    </xf>
    <xf numFmtId="177" fontId="6" fillId="0" borderId="0" xfId="0" applyNumberFormat="1" applyFont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6" fillId="0" borderId="7" xfId="0" applyNumberFormat="1" applyFont="1" applyBorder="1" applyAlignment="1" applyProtection="1">
      <alignment vertical="center"/>
    </xf>
    <xf numFmtId="177" fontId="6" fillId="0" borderId="6" xfId="0" applyNumberFormat="1" applyFont="1" applyBorder="1" applyAlignment="1" applyProtection="1">
      <alignment vertical="center"/>
    </xf>
    <xf numFmtId="177" fontId="6" fillId="0" borderId="9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vertical="center"/>
    </xf>
    <xf numFmtId="177" fontId="6" fillId="0" borderId="5" xfId="0" applyNumberFormat="1" applyFont="1" applyBorder="1" applyAlignment="1" applyProtection="1">
      <alignment vertical="center"/>
    </xf>
    <xf numFmtId="177" fontId="6" fillId="0" borderId="2" xfId="0" applyNumberFormat="1" applyFont="1" applyBorder="1" applyAlignment="1" applyProtection="1">
      <alignment vertical="center"/>
    </xf>
    <xf numFmtId="177" fontId="6" fillId="4" borderId="3" xfId="0" applyNumberFormat="1" applyFont="1" applyFill="1" applyBorder="1" applyAlignment="1" applyProtection="1">
      <alignment vertical="center"/>
    </xf>
    <xf numFmtId="177" fontId="6" fillId="4" borderId="0" xfId="0" applyNumberFormat="1" applyFont="1" applyFill="1" applyAlignment="1" applyProtection="1">
      <alignment vertical="center"/>
    </xf>
    <xf numFmtId="177" fontId="6" fillId="4" borderId="4" xfId="0" applyNumberFormat="1" applyFont="1" applyFill="1" applyBorder="1" applyAlignment="1" applyProtection="1">
      <alignment vertical="center"/>
    </xf>
    <xf numFmtId="177" fontId="6" fillId="4" borderId="1" xfId="0" applyNumberFormat="1" applyFont="1" applyFill="1" applyBorder="1" applyAlignment="1" applyProtection="1">
      <alignment vertical="center"/>
    </xf>
    <xf numFmtId="177" fontId="6" fillId="4" borderId="0" xfId="0" applyNumberFormat="1" applyFont="1" applyFill="1" applyBorder="1" applyAlignment="1" applyProtection="1">
      <alignment vertical="center"/>
    </xf>
    <xf numFmtId="177" fontId="6" fillId="4" borderId="7" xfId="0" applyNumberFormat="1" applyFont="1" applyFill="1" applyBorder="1" applyAlignment="1" applyProtection="1">
      <alignment vertical="center"/>
    </xf>
    <xf numFmtId="177" fontId="6" fillId="4" borderId="6" xfId="0" applyNumberFormat="1" applyFont="1" applyFill="1" applyBorder="1" applyAlignment="1" applyProtection="1">
      <alignment vertical="center"/>
    </xf>
    <xf numFmtId="177" fontId="6" fillId="4" borderId="9" xfId="0" applyNumberFormat="1" applyFont="1" applyFill="1" applyBorder="1" applyAlignment="1" applyProtection="1">
      <alignment vertical="center"/>
    </xf>
    <xf numFmtId="177" fontId="6" fillId="4" borderId="8" xfId="0" applyNumberFormat="1" applyFont="1" applyFill="1" applyBorder="1" applyAlignment="1" applyProtection="1">
      <alignment vertical="center"/>
    </xf>
    <xf numFmtId="177" fontId="6" fillId="4" borderId="5" xfId="0" applyNumberFormat="1" applyFont="1" applyFill="1" applyBorder="1" applyAlignment="1" applyProtection="1">
      <alignment vertical="center"/>
    </xf>
    <xf numFmtId="177" fontId="6" fillId="4" borderId="2" xfId="0" applyNumberFormat="1" applyFont="1" applyFill="1" applyBorder="1" applyAlignment="1" applyProtection="1">
      <alignment vertical="center"/>
    </xf>
    <xf numFmtId="177" fontId="6" fillId="2" borderId="3" xfId="0" applyNumberFormat="1" applyFont="1" applyFill="1" applyBorder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177" fontId="6" fillId="2" borderId="4" xfId="0" applyNumberFormat="1" applyFont="1" applyFill="1" applyBorder="1" applyAlignment="1" applyProtection="1">
      <alignment vertical="center"/>
    </xf>
    <xf numFmtId="177" fontId="6" fillId="2" borderId="1" xfId="0" applyNumberFormat="1" applyFont="1" applyFill="1" applyBorder="1" applyAlignment="1" applyProtection="1">
      <alignment vertical="center"/>
    </xf>
    <xf numFmtId="177" fontId="6" fillId="2" borderId="0" xfId="0" applyNumberFormat="1" applyFont="1" applyFill="1" applyBorder="1" applyAlignment="1" applyProtection="1">
      <alignment vertical="center"/>
    </xf>
    <xf numFmtId="177" fontId="6" fillId="2" borderId="9" xfId="0" applyNumberFormat="1" applyFont="1" applyFill="1" applyBorder="1" applyAlignment="1" applyProtection="1">
      <alignment vertical="center"/>
    </xf>
    <xf numFmtId="177" fontId="6" fillId="2" borderId="8" xfId="0" applyNumberFormat="1" applyFont="1" applyFill="1" applyBorder="1" applyAlignment="1" applyProtection="1">
      <alignment vertical="center"/>
    </xf>
    <xf numFmtId="177" fontId="6" fillId="2" borderId="7" xfId="0" applyNumberFormat="1" applyFont="1" applyFill="1" applyBorder="1" applyAlignment="1" applyProtection="1">
      <alignment vertical="center"/>
    </xf>
    <xf numFmtId="177" fontId="6" fillId="2" borderId="6" xfId="0" applyNumberFormat="1" applyFont="1" applyFill="1" applyBorder="1" applyAlignment="1" applyProtection="1">
      <alignment vertical="center"/>
    </xf>
    <xf numFmtId="177" fontId="6" fillId="2" borderId="5" xfId="0" applyNumberFormat="1" applyFont="1" applyFill="1" applyBorder="1" applyAlignment="1" applyProtection="1">
      <alignment vertical="center"/>
    </xf>
    <xf numFmtId="177" fontId="6" fillId="2" borderId="2" xfId="0" applyNumberFormat="1" applyFont="1" applyFill="1" applyBorder="1" applyAlignment="1" applyProtection="1">
      <alignment vertical="center"/>
    </xf>
    <xf numFmtId="178" fontId="6" fillId="0" borderId="13" xfId="0" applyNumberFormat="1" applyFont="1" applyBorder="1" applyAlignment="1" applyProtection="1">
      <alignment vertical="center"/>
    </xf>
    <xf numFmtId="178" fontId="6" fillId="0" borderId="0" xfId="0" applyNumberFormat="1" applyFont="1" applyBorder="1" applyAlignment="1" applyProtection="1">
      <alignment vertical="center"/>
    </xf>
    <xf numFmtId="178" fontId="6" fillId="0" borderId="12" xfId="0" applyNumberFormat="1" applyFont="1" applyBorder="1" applyAlignment="1" applyProtection="1">
      <alignment vertical="center"/>
    </xf>
    <xf numFmtId="178" fontId="6" fillId="4" borderId="0" xfId="0" applyNumberFormat="1" applyFont="1" applyFill="1" applyBorder="1" applyAlignment="1" applyProtection="1">
      <alignment vertical="center"/>
    </xf>
    <xf numFmtId="178" fontId="6" fillId="4" borderId="12" xfId="0" applyNumberFormat="1" applyFont="1" applyFill="1" applyBorder="1" applyAlignment="1" applyProtection="1">
      <alignment vertical="center"/>
    </xf>
    <xf numFmtId="178" fontId="6" fillId="2" borderId="0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0" borderId="4" xfId="0" applyNumberFormat="1" applyFont="1" applyBorder="1" applyAlignment="1" applyProtection="1">
      <alignment vertical="center"/>
    </xf>
    <xf numFmtId="179" fontId="6" fillId="0" borderId="1" xfId="0" applyNumberFormat="1" applyFont="1" applyBorder="1" applyAlignment="1" applyProtection="1">
      <alignment vertical="center"/>
    </xf>
    <xf numFmtId="179" fontId="6" fillId="0" borderId="13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vertical="center"/>
    </xf>
    <xf numFmtId="179" fontId="6" fillId="0" borderId="3" xfId="0" applyNumberFormat="1" applyFont="1" applyBorder="1" applyAlignment="1" applyProtection="1">
      <alignment vertical="center"/>
    </xf>
    <xf numFmtId="179" fontId="6" fillId="0" borderId="0" xfId="0" applyNumberFormat="1" applyFont="1" applyBorder="1" applyAlignment="1" applyProtection="1">
      <alignment vertical="center"/>
    </xf>
    <xf numFmtId="179" fontId="6" fillId="0" borderId="12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 applyProtection="1">
      <alignment vertical="center"/>
    </xf>
    <xf numFmtId="179" fontId="6" fillId="0" borderId="15" xfId="0" applyNumberFormat="1" applyFont="1" applyBorder="1" applyAlignment="1" applyProtection="1">
      <alignment vertical="center"/>
    </xf>
    <xf numFmtId="179" fontId="6" fillId="0" borderId="10" xfId="0" applyNumberFormat="1" applyFont="1" applyFill="1" applyBorder="1" applyAlignment="1" applyProtection="1">
      <alignment vertical="center"/>
    </xf>
    <xf numFmtId="179" fontId="6" fillId="4" borderId="12" xfId="0" applyNumberFormat="1" applyFont="1" applyFill="1" applyBorder="1" applyAlignment="1" applyProtection="1">
      <alignment vertical="center"/>
    </xf>
    <xf numFmtId="179" fontId="6" fillId="4" borderId="13" xfId="0" applyNumberFormat="1" applyFont="1" applyFill="1" applyBorder="1" applyAlignment="1" applyProtection="1">
      <alignment vertical="center"/>
    </xf>
    <xf numFmtId="179" fontId="6" fillId="4" borderId="14" xfId="0" applyNumberFormat="1" applyFont="1" applyFill="1" applyBorder="1" applyAlignment="1" applyProtection="1">
      <alignment vertical="center"/>
    </xf>
    <xf numFmtId="179" fontId="6" fillId="4" borderId="15" xfId="0" applyNumberFormat="1" applyFont="1" applyFill="1" applyBorder="1" applyAlignment="1" applyProtection="1">
      <alignment vertical="center"/>
    </xf>
    <xf numFmtId="179" fontId="6" fillId="4" borderId="10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2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9" fontId="6" fillId="2" borderId="15" xfId="0" applyNumberFormat="1" applyFont="1" applyFill="1" applyBorder="1" applyAlignment="1" applyProtection="1">
      <alignment vertical="center"/>
    </xf>
    <xf numFmtId="179" fontId="6" fillId="2" borderId="10" xfId="0" applyNumberFormat="1" applyFont="1" applyFill="1" applyBorder="1" applyAlignment="1" applyProtection="1">
      <alignment vertical="center"/>
    </xf>
    <xf numFmtId="176" fontId="6" fillId="0" borderId="6" xfId="0" applyNumberFormat="1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4" borderId="0" xfId="0" applyNumberFormat="1" applyFont="1" applyFill="1" applyBorder="1" applyAlignment="1" applyProtection="1">
      <alignment vertical="center"/>
    </xf>
    <xf numFmtId="176" fontId="6" fillId="4" borderId="1" xfId="0" applyNumberFormat="1" applyFont="1" applyFill="1" applyBorder="1" applyAlignment="1" applyProtection="1">
      <alignment vertical="center"/>
    </xf>
    <xf numFmtId="176" fontId="6" fillId="4" borderId="6" xfId="0" applyNumberFormat="1" applyFont="1" applyFill="1" applyBorder="1" applyAlignment="1" applyProtection="1">
      <alignment vertical="center"/>
    </xf>
    <xf numFmtId="176" fontId="6" fillId="4" borderId="8" xfId="0" applyNumberFormat="1" applyFont="1" applyFill="1" applyBorder="1" applyAlignment="1" applyProtection="1">
      <alignment vertical="center"/>
    </xf>
    <xf numFmtId="176" fontId="6" fillId="4" borderId="2" xfId="0" applyNumberFormat="1" applyFont="1" applyFill="1" applyBorder="1" applyAlignment="1" applyProtection="1">
      <alignment vertical="center"/>
    </xf>
    <xf numFmtId="176" fontId="6" fillId="2" borderId="1" xfId="0" applyNumberFormat="1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 applyProtection="1">
      <alignment vertical="center"/>
    </xf>
    <xf numFmtId="176" fontId="6" fillId="2" borderId="6" xfId="0" applyNumberFormat="1" applyFont="1" applyFill="1" applyBorder="1" applyAlignment="1" applyProtection="1">
      <alignment vertical="center"/>
    </xf>
    <xf numFmtId="176" fontId="6" fillId="2" borderId="8" xfId="0" applyNumberFormat="1" applyFont="1" applyFill="1" applyBorder="1" applyAlignment="1" applyProtection="1">
      <alignment vertical="center"/>
    </xf>
    <xf numFmtId="176" fontId="6" fillId="2" borderId="2" xfId="0" applyNumberFormat="1" applyFont="1" applyFill="1" applyBorder="1" applyAlignment="1" applyProtection="1">
      <alignment vertical="center"/>
    </xf>
    <xf numFmtId="179" fontId="6" fillId="4" borderId="3" xfId="0" applyNumberFormat="1" applyFont="1" applyFill="1" applyBorder="1" applyAlignment="1" applyProtection="1">
      <alignment vertical="center"/>
    </xf>
    <xf numFmtId="179" fontId="6" fillId="4" borderId="0" xfId="0" applyNumberFormat="1" applyFont="1" applyFill="1" applyBorder="1" applyAlignment="1" applyProtection="1">
      <alignment vertical="center"/>
    </xf>
    <xf numFmtId="179" fontId="6" fillId="2" borderId="4" xfId="0" applyNumberFormat="1" applyFont="1" applyFill="1" applyBorder="1" applyAlignment="1" applyProtection="1">
      <alignment vertical="center"/>
    </xf>
    <xf numFmtId="179" fontId="6" fillId="2" borderId="1" xfId="0" applyNumberFormat="1" applyFont="1" applyFill="1" applyBorder="1" applyAlignment="1" applyProtection="1">
      <alignment vertical="center"/>
    </xf>
    <xf numFmtId="179" fontId="6" fillId="2" borderId="3" xfId="0" applyNumberFormat="1" applyFont="1" applyFill="1" applyBorder="1" applyAlignment="1" applyProtection="1">
      <alignment vertical="center"/>
    </xf>
    <xf numFmtId="179" fontId="6" fillId="2" borderId="0" xfId="0" applyNumberFormat="1" applyFont="1" applyFill="1" applyBorder="1" applyAlignment="1" applyProtection="1">
      <alignment vertical="center"/>
    </xf>
    <xf numFmtId="176" fontId="6" fillId="0" borderId="4" xfId="0" applyNumberFormat="1" applyFont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6" fontId="6" fillId="0" borderId="2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6" fontId="6" fillId="0" borderId="7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176" fontId="6" fillId="4" borderId="4" xfId="0" applyNumberFormat="1" applyFont="1" applyFill="1" applyBorder="1" applyAlignment="1" applyProtection="1">
      <alignment vertical="center"/>
    </xf>
    <xf numFmtId="176" fontId="6" fillId="4" borderId="3" xfId="0" applyNumberFormat="1" applyFont="1" applyFill="1" applyBorder="1" applyAlignment="1" applyProtection="1">
      <alignment vertical="center"/>
    </xf>
    <xf numFmtId="176" fontId="6" fillId="4" borderId="5" xfId="0" applyNumberFormat="1" applyFont="1" applyFill="1" applyBorder="1" applyAlignment="1" applyProtection="1">
      <alignment vertical="center"/>
    </xf>
    <xf numFmtId="176" fontId="6" fillId="4" borderId="0" xfId="0" applyNumberFormat="1" applyFont="1" applyFill="1" applyAlignment="1" applyProtection="1">
      <alignment vertical="center"/>
    </xf>
    <xf numFmtId="176" fontId="6" fillId="4" borderId="7" xfId="0" applyNumberFormat="1" applyFont="1" applyFill="1" applyBorder="1" applyAlignment="1" applyProtection="1">
      <alignment vertical="center"/>
    </xf>
    <xf numFmtId="176" fontId="6" fillId="4" borderId="9" xfId="0" applyNumberFormat="1" applyFont="1" applyFill="1" applyBorder="1" applyAlignment="1" applyProtection="1">
      <alignment vertical="center"/>
    </xf>
    <xf numFmtId="176" fontId="6" fillId="2" borderId="4" xfId="0" applyNumberFormat="1" applyFont="1" applyFill="1" applyBorder="1" applyAlignment="1" applyProtection="1">
      <alignment vertical="center"/>
    </xf>
    <xf numFmtId="176" fontId="6" fillId="2" borderId="3" xfId="0" applyNumberFormat="1" applyFont="1" applyFill="1" applyBorder="1" applyAlignment="1" applyProtection="1">
      <alignment vertical="center"/>
    </xf>
    <xf numFmtId="176" fontId="6" fillId="2" borderId="5" xfId="0" applyNumberFormat="1" applyFont="1" applyFill="1" applyBorder="1" applyAlignment="1" applyProtection="1">
      <alignment vertical="center"/>
    </xf>
    <xf numFmtId="176" fontId="6" fillId="2" borderId="0" xfId="0" applyNumberFormat="1" applyFont="1" applyFill="1" applyAlignment="1" applyProtection="1">
      <alignment vertical="center"/>
    </xf>
    <xf numFmtId="176" fontId="6" fillId="2" borderId="7" xfId="0" applyNumberFormat="1" applyFont="1" applyFill="1" applyBorder="1" applyAlignment="1" applyProtection="1">
      <alignment vertical="center"/>
    </xf>
    <xf numFmtId="176" fontId="6" fillId="2" borderId="9" xfId="0" applyNumberFormat="1" applyFont="1" applyFill="1" applyBorder="1" applyAlignment="1" applyProtection="1">
      <alignment vertical="center"/>
    </xf>
    <xf numFmtId="178" fontId="6" fillId="4" borderId="4" xfId="0" applyNumberFormat="1" applyFont="1" applyFill="1" applyBorder="1" applyAlignment="1" applyProtection="1">
      <alignment vertical="center"/>
    </xf>
    <xf numFmtId="178" fontId="6" fillId="4" borderId="1" xfId="0" applyNumberFormat="1" applyFont="1" applyFill="1" applyBorder="1" applyAlignment="1" applyProtection="1">
      <alignment vertical="center"/>
    </xf>
    <xf numFmtId="178" fontId="6" fillId="2" borderId="4" xfId="0" applyNumberFormat="1" applyFont="1" applyFill="1" applyBorder="1" applyAlignment="1" applyProtection="1">
      <alignment vertical="center"/>
    </xf>
    <xf numFmtId="178" fontId="6" fillId="2" borderId="1" xfId="0" applyNumberFormat="1" applyFont="1" applyFill="1" applyBorder="1" applyAlignment="1" applyProtection="1">
      <alignment vertical="center"/>
    </xf>
    <xf numFmtId="179" fontId="6" fillId="4" borderId="4" xfId="0" applyNumberFormat="1" applyFont="1" applyFill="1" applyBorder="1" applyAlignment="1" applyProtection="1">
      <alignment vertical="center"/>
    </xf>
    <xf numFmtId="179" fontId="6" fillId="4" borderId="1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0" borderId="12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right" vertical="center" wrapText="1"/>
    </xf>
    <xf numFmtId="0" fontId="7" fillId="0" borderId="13" xfId="1" applyFont="1" applyBorder="1" applyAlignment="1" applyProtection="1">
      <alignment horizontal="right" vertical="center"/>
    </xf>
    <xf numFmtId="178" fontId="7" fillId="0" borderId="13" xfId="2" applyNumberFormat="1" applyFont="1" applyBorder="1" applyAlignment="1" applyProtection="1">
      <alignment vertical="center"/>
    </xf>
    <xf numFmtId="0" fontId="7" fillId="3" borderId="0" xfId="1" applyFont="1" applyFill="1" applyBorder="1" applyAlignment="1" applyProtection="1">
      <alignment horizontal="right" vertical="center" wrapText="1"/>
    </xf>
    <xf numFmtId="0" fontId="7" fillId="0" borderId="12" xfId="1" applyFont="1" applyBorder="1" applyAlignment="1" applyProtection="1">
      <alignment horizontal="right" vertical="center"/>
    </xf>
    <xf numFmtId="178" fontId="7" fillId="0" borderId="12" xfId="2" applyNumberFormat="1" applyFont="1" applyBorder="1" applyAlignment="1" applyProtection="1">
      <alignment vertical="center"/>
    </xf>
    <xf numFmtId="0" fontId="8" fillId="3" borderId="0" xfId="1" applyFont="1" applyFill="1" applyBorder="1" applyAlignment="1" applyProtection="1">
      <alignment horizontal="right" vertical="center" wrapText="1"/>
    </xf>
    <xf numFmtId="0" fontId="8" fillId="3" borderId="10" xfId="1" applyFont="1" applyFill="1" applyBorder="1" applyAlignment="1" applyProtection="1">
      <alignment horizontal="right" vertical="center"/>
    </xf>
    <xf numFmtId="178" fontId="8" fillId="3" borderId="10" xfId="2" applyNumberFormat="1" applyFont="1" applyFill="1" applyBorder="1" applyAlignment="1" applyProtection="1">
      <alignment vertical="center"/>
    </xf>
    <xf numFmtId="178" fontId="7" fillId="0" borderId="13" xfId="2" applyNumberFormat="1" applyFont="1" applyFill="1" applyBorder="1" applyAlignment="1" applyProtection="1">
      <alignment vertical="center"/>
    </xf>
    <xf numFmtId="178" fontId="7" fillId="0" borderId="12" xfId="2" applyNumberFormat="1" applyFont="1" applyFill="1" applyBorder="1" applyAlignment="1" applyProtection="1">
      <alignment vertical="center"/>
    </xf>
    <xf numFmtId="0" fontId="8" fillId="3" borderId="2" xfId="1" applyFont="1" applyFill="1" applyBorder="1" applyAlignment="1" applyProtection="1">
      <alignment horizontal="right" vertical="center" wrapText="1"/>
    </xf>
    <xf numFmtId="0" fontId="7" fillId="0" borderId="12" xfId="1" applyFont="1" applyFill="1" applyBorder="1" applyAlignment="1" applyProtection="1">
      <alignment horizontal="right" vertical="center"/>
    </xf>
    <xf numFmtId="0" fontId="8" fillId="3" borderId="12" xfId="1" applyFont="1" applyFill="1" applyBorder="1" applyAlignment="1" applyProtection="1">
      <alignment horizontal="right" vertical="center"/>
    </xf>
    <xf numFmtId="178" fontId="8" fillId="3" borderId="12" xfId="2" applyNumberFormat="1" applyFont="1" applyFill="1" applyBorder="1" applyAlignment="1" applyProtection="1">
      <alignment vertical="center"/>
    </xf>
    <xf numFmtId="178" fontId="9" fillId="0" borderId="1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vertical="center"/>
    </xf>
    <xf numFmtId="0" fontId="7" fillId="0" borderId="13" xfId="1" applyFont="1" applyFill="1" applyBorder="1" applyAlignment="1" applyProtection="1">
      <alignment horizontal="right" vertical="center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178" fontId="6" fillId="0" borderId="9" xfId="0" applyNumberFormat="1" applyFont="1" applyBorder="1" applyAlignment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178" fontId="6" fillId="0" borderId="5" xfId="0" applyNumberFormat="1" applyFont="1" applyBorder="1" applyAlignment="1" applyProtection="1">
      <alignment vertical="center"/>
    </xf>
    <xf numFmtId="178" fontId="6" fillId="0" borderId="2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/>
    </xf>
    <xf numFmtId="0" fontId="6" fillId="4" borderId="6" xfId="0" applyFont="1" applyFill="1" applyBorder="1" applyAlignment="1" applyProtection="1">
      <alignment horizontal="right" vertical="center"/>
    </xf>
    <xf numFmtId="178" fontId="6" fillId="4" borderId="7" xfId="0" applyNumberFormat="1" applyFont="1" applyFill="1" applyBorder="1" applyAlignment="1" applyProtection="1">
      <alignment vertical="center"/>
    </xf>
    <xf numFmtId="178" fontId="6" fillId="4" borderId="6" xfId="0" applyNumberFormat="1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right" vertical="center"/>
    </xf>
    <xf numFmtId="178" fontId="6" fillId="4" borderId="9" xfId="0" applyNumberFormat="1" applyFont="1" applyFill="1" applyBorder="1" applyAlignment="1" applyProtection="1">
      <alignment vertical="center"/>
    </xf>
    <xf numFmtId="178" fontId="6" fillId="4" borderId="8" xfId="0" applyNumberFormat="1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right" vertical="center"/>
    </xf>
    <xf numFmtId="178" fontId="6" fillId="4" borderId="5" xfId="0" applyNumberFormat="1" applyFont="1" applyFill="1" applyBorder="1" applyAlignment="1" applyProtection="1">
      <alignment vertical="center"/>
    </xf>
    <xf numFmtId="178" fontId="6" fillId="4" borderId="2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8" xfId="0" applyFont="1" applyFill="1" applyBorder="1" applyAlignment="1" applyProtection="1">
      <alignment horizontal="right" vertical="center"/>
    </xf>
    <xf numFmtId="178" fontId="6" fillId="2" borderId="9" xfId="0" applyNumberFormat="1" applyFont="1" applyFill="1" applyBorder="1" applyAlignment="1" applyProtection="1">
      <alignment vertical="center"/>
    </xf>
    <xf numFmtId="178" fontId="6" fillId="2" borderId="8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right" vertical="center"/>
    </xf>
    <xf numFmtId="178" fontId="6" fillId="2" borderId="7" xfId="0" applyNumberFormat="1" applyFont="1" applyFill="1" applyBorder="1" applyAlignment="1" applyProtection="1">
      <alignment vertical="center"/>
    </xf>
    <xf numFmtId="178" fontId="6" fillId="2" borderId="6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</xf>
    <xf numFmtId="178" fontId="6" fillId="2" borderId="5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 wrapText="1"/>
    </xf>
    <xf numFmtId="178" fontId="6" fillId="0" borderId="14" xfId="0" applyNumberFormat="1" applyFont="1" applyBorder="1" applyAlignment="1" applyProtection="1">
      <alignment vertical="center"/>
    </xf>
    <xf numFmtId="178" fontId="6" fillId="0" borderId="15" xfId="0" applyNumberFormat="1" applyFont="1" applyBorder="1" applyAlignment="1" applyProtection="1">
      <alignment vertical="center"/>
    </xf>
    <xf numFmtId="178" fontId="6" fillId="0" borderId="1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178" fontId="6" fillId="4" borderId="13" xfId="0" applyNumberFormat="1" applyFont="1" applyFill="1" applyBorder="1" applyAlignment="1" applyProtection="1">
      <alignment vertical="center"/>
    </xf>
    <xf numFmtId="178" fontId="6" fillId="4" borderId="15" xfId="0" applyNumberFormat="1" applyFont="1" applyFill="1" applyBorder="1" applyAlignment="1" applyProtection="1">
      <alignment vertical="center"/>
    </xf>
    <xf numFmtId="178" fontId="6" fillId="4" borderId="14" xfId="0" applyNumberFormat="1" applyFont="1" applyFill="1" applyBorder="1" applyAlignment="1" applyProtection="1">
      <alignment vertical="center"/>
    </xf>
    <xf numFmtId="178" fontId="6" fillId="4" borderId="10" xfId="0" applyNumberFormat="1" applyFont="1" applyFill="1" applyBorder="1" applyAlignment="1" applyProtection="1">
      <alignment vertical="center"/>
    </xf>
    <xf numFmtId="178" fontId="6" fillId="2" borderId="13" xfId="0" applyNumberFormat="1" applyFont="1" applyFill="1" applyBorder="1" applyAlignment="1" applyProtection="1">
      <alignment vertical="center"/>
    </xf>
    <xf numFmtId="178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178" fontId="6" fillId="2" borderId="1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0" fillId="0" borderId="12" xfId="0" applyFont="1" applyBorder="1" applyAlignment="1" applyProtection="1">
      <alignment horizontal="center" vertical="center" wrapText="1"/>
    </xf>
    <xf numFmtId="179" fontId="6" fillId="0" borderId="7" xfId="0" applyNumberFormat="1" applyFont="1" applyBorder="1" applyAlignment="1" applyProtection="1">
      <alignment vertical="center"/>
    </xf>
    <xf numFmtId="179" fontId="6" fillId="0" borderId="6" xfId="0" applyNumberFormat="1" applyFont="1" applyBorder="1" applyAlignment="1" applyProtection="1">
      <alignment vertical="center"/>
    </xf>
    <xf numFmtId="179" fontId="6" fillId="0" borderId="9" xfId="0" applyNumberFormat="1" applyFont="1" applyBorder="1" applyAlignment="1" applyProtection="1">
      <alignment vertical="center"/>
    </xf>
    <xf numFmtId="179" fontId="6" fillId="0" borderId="8" xfId="0" applyNumberFormat="1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179" fontId="6" fillId="0" borderId="5" xfId="0" applyNumberFormat="1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 applyProtection="1">
      <alignment vertical="center"/>
    </xf>
    <xf numFmtId="179" fontId="6" fillId="4" borderId="7" xfId="0" applyNumberFormat="1" applyFont="1" applyFill="1" applyBorder="1" applyAlignment="1" applyProtection="1">
      <alignment vertical="center"/>
    </xf>
    <xf numFmtId="179" fontId="6" fillId="4" borderId="6" xfId="0" applyNumberFormat="1" applyFont="1" applyFill="1" applyBorder="1" applyAlignment="1" applyProtection="1">
      <alignment vertical="center"/>
    </xf>
    <xf numFmtId="179" fontId="6" fillId="4" borderId="9" xfId="0" applyNumberFormat="1" applyFont="1" applyFill="1" applyBorder="1" applyAlignment="1" applyProtection="1">
      <alignment vertical="center"/>
    </xf>
    <xf numFmtId="179" fontId="6" fillId="4" borderId="8" xfId="0" applyNumberFormat="1" applyFont="1" applyFill="1" applyBorder="1" applyAlignment="1" applyProtection="1">
      <alignment vertical="center"/>
    </xf>
    <xf numFmtId="179" fontId="6" fillId="4" borderId="5" xfId="0" applyNumberFormat="1" applyFont="1" applyFill="1" applyBorder="1" applyAlignment="1" applyProtection="1">
      <alignment vertical="center"/>
    </xf>
    <xf numFmtId="179" fontId="6" fillId="4" borderId="2" xfId="0" applyNumberFormat="1" applyFont="1" applyFill="1" applyBorder="1" applyAlignment="1" applyProtection="1">
      <alignment vertical="center"/>
    </xf>
    <xf numFmtId="179" fontId="6" fillId="2" borderId="7" xfId="0" applyNumberFormat="1" applyFont="1" applyFill="1" applyBorder="1" applyAlignment="1" applyProtection="1">
      <alignment vertical="center"/>
    </xf>
    <xf numFmtId="179" fontId="6" fillId="2" borderId="6" xfId="0" applyNumberFormat="1" applyFont="1" applyFill="1" applyBorder="1" applyAlignment="1" applyProtection="1">
      <alignment vertical="center"/>
    </xf>
    <xf numFmtId="179" fontId="6" fillId="2" borderId="9" xfId="0" applyNumberFormat="1" applyFont="1" applyFill="1" applyBorder="1" applyAlignment="1" applyProtection="1">
      <alignment vertical="center"/>
    </xf>
    <xf numFmtId="179" fontId="6" fillId="2" borderId="8" xfId="0" applyNumberFormat="1" applyFont="1" applyFill="1" applyBorder="1" applyAlignment="1" applyProtection="1">
      <alignment vertical="center"/>
    </xf>
    <xf numFmtId="179" fontId="6" fillId="2" borderId="5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179" fontId="6" fillId="0" borderId="5" xfId="0" applyNumberFormat="1" applyFont="1" applyBorder="1" applyAlignment="1" applyProtection="1">
      <alignment vertical="center"/>
    </xf>
    <xf numFmtId="179" fontId="6" fillId="0" borderId="2" xfId="0" applyNumberFormat="1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indent="2"/>
    </xf>
    <xf numFmtId="0" fontId="7" fillId="0" borderId="3" xfId="1" applyFont="1" applyFill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right" vertical="center" wrapText="1"/>
    </xf>
    <xf numFmtId="0" fontId="8" fillId="0" borderId="10" xfId="1" applyFont="1" applyBorder="1" applyAlignment="1" applyProtection="1">
      <alignment horizontal="right" vertical="center" wrapText="1"/>
    </xf>
    <xf numFmtId="0" fontId="8" fillId="3" borderId="1" xfId="1" applyFont="1" applyFill="1" applyBorder="1" applyAlignment="1" applyProtection="1">
      <alignment horizontal="right" vertical="center" wrapText="1"/>
    </xf>
    <xf numFmtId="0" fontId="8" fillId="3" borderId="13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 applyProtection="1">
      <alignment horizontal="righ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E5"/>
      <color rgb="FFEFF6EA"/>
      <color rgb="FFFB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1" sqref="T1"/>
    </sheetView>
  </sheetViews>
  <sheetFormatPr defaultColWidth="8.09765625" defaultRowHeight="12" x14ac:dyDescent="0.45"/>
  <cols>
    <col min="1" max="1" width="11.5" style="176" customWidth="1"/>
    <col min="2" max="2" width="9.69921875" style="176" customWidth="1"/>
    <col min="3" max="5" width="6.3984375" style="177" customWidth="1"/>
    <col min="6" max="19" width="6.3984375" style="154" customWidth="1"/>
    <col min="20" max="20" width="7.3984375" style="154" bestFit="1" customWidth="1"/>
    <col min="21" max="16384" width="8.09765625" style="154"/>
  </cols>
  <sheetData>
    <row r="1" spans="1:20" s="141" customFormat="1" ht="16.2" customHeight="1" x14ac:dyDescent="0.45">
      <c r="A1" s="141" t="s">
        <v>0</v>
      </c>
      <c r="B1" s="141" t="s">
        <v>1</v>
      </c>
    </row>
    <row r="2" spans="1:20" s="141" customFormat="1" ht="16.2" customHeight="1" x14ac:dyDescent="0.45">
      <c r="A2" s="141" t="s">
        <v>74</v>
      </c>
    </row>
    <row r="3" spans="1:20" s="141" customFormat="1" x14ac:dyDescent="0.45"/>
    <row r="4" spans="1:20" ht="14.4" customHeight="1" x14ac:dyDescent="0.45">
      <c r="A4" s="142"/>
      <c r="B4" s="143"/>
      <c r="C4" s="144" t="s">
        <v>113</v>
      </c>
      <c r="D4" s="145"/>
      <c r="E4" s="145"/>
      <c r="F4" s="283" t="s">
        <v>114</v>
      </c>
      <c r="G4" s="145"/>
      <c r="H4" s="147"/>
      <c r="I4" s="148" t="s">
        <v>115</v>
      </c>
      <c r="J4" s="149"/>
      <c r="K4" s="149"/>
      <c r="L4" s="150" t="s">
        <v>116</v>
      </c>
      <c r="M4" s="151"/>
      <c r="N4" s="152"/>
      <c r="O4" s="148" t="s">
        <v>117</v>
      </c>
      <c r="P4" s="149"/>
      <c r="Q4" s="149"/>
      <c r="R4" s="153" t="s">
        <v>112</v>
      </c>
      <c r="S4" s="149"/>
      <c r="T4" s="149"/>
    </row>
    <row r="5" spans="1:20" ht="14.4" customHeight="1" x14ac:dyDescent="0.45">
      <c r="A5" s="155" t="s">
        <v>110</v>
      </c>
      <c r="B5" s="156" t="s">
        <v>111</v>
      </c>
      <c r="C5" s="145" t="s">
        <v>163</v>
      </c>
      <c r="D5" s="145" t="s">
        <v>164</v>
      </c>
      <c r="E5" s="145" t="s">
        <v>16</v>
      </c>
      <c r="F5" s="146" t="s">
        <v>163</v>
      </c>
      <c r="G5" s="145" t="s">
        <v>164</v>
      </c>
      <c r="H5" s="152" t="s">
        <v>16</v>
      </c>
      <c r="I5" s="145" t="s">
        <v>163</v>
      </c>
      <c r="J5" s="145" t="s">
        <v>164</v>
      </c>
      <c r="K5" s="149" t="s">
        <v>16</v>
      </c>
      <c r="L5" s="146" t="s">
        <v>163</v>
      </c>
      <c r="M5" s="157" t="s">
        <v>164</v>
      </c>
      <c r="N5" s="152" t="s">
        <v>16</v>
      </c>
      <c r="O5" s="145" t="s">
        <v>163</v>
      </c>
      <c r="P5" s="145" t="s">
        <v>164</v>
      </c>
      <c r="Q5" s="149" t="s">
        <v>16</v>
      </c>
      <c r="R5" s="146" t="s">
        <v>163</v>
      </c>
      <c r="S5" s="145" t="s">
        <v>164</v>
      </c>
      <c r="T5" s="149" t="s">
        <v>16</v>
      </c>
    </row>
    <row r="6" spans="1:20" ht="14.4" customHeight="1" x14ac:dyDescent="0.45">
      <c r="A6" s="158"/>
      <c r="B6" s="159" t="s">
        <v>75</v>
      </c>
      <c r="C6" s="2">
        <v>96</v>
      </c>
      <c r="D6" s="2">
        <v>102</v>
      </c>
      <c r="E6" s="9">
        <v>198</v>
      </c>
      <c r="F6" s="1">
        <v>105</v>
      </c>
      <c r="G6" s="2">
        <v>105</v>
      </c>
      <c r="H6" s="160">
        <v>210</v>
      </c>
      <c r="I6" s="2">
        <v>275</v>
      </c>
      <c r="J6" s="2">
        <v>295</v>
      </c>
      <c r="K6" s="3">
        <v>570</v>
      </c>
      <c r="L6" s="1">
        <v>266</v>
      </c>
      <c r="M6" s="2">
        <v>283</v>
      </c>
      <c r="N6" s="160">
        <v>549</v>
      </c>
      <c r="O6" s="2">
        <v>503</v>
      </c>
      <c r="P6" s="2">
        <v>464</v>
      </c>
      <c r="Q6" s="3">
        <v>967</v>
      </c>
      <c r="R6" s="1">
        <f>C6+F6+I6+L6+O6</f>
        <v>1245</v>
      </c>
      <c r="S6" s="2">
        <f>D6+G6+J6+M6+P6</f>
        <v>1249</v>
      </c>
      <c r="T6" s="3">
        <f>SUM(R6:S6)</f>
        <v>2494</v>
      </c>
    </row>
    <row r="7" spans="1:20" ht="14.4" customHeight="1" x14ac:dyDescent="0.45">
      <c r="A7" s="161"/>
      <c r="B7" s="162" t="s">
        <v>76</v>
      </c>
      <c r="C7" s="5">
        <v>53</v>
      </c>
      <c r="D7" s="5">
        <v>37</v>
      </c>
      <c r="E7" s="10">
        <v>90</v>
      </c>
      <c r="F7" s="4">
        <v>57</v>
      </c>
      <c r="G7" s="5">
        <v>51</v>
      </c>
      <c r="H7" s="163">
        <v>108</v>
      </c>
      <c r="I7" s="5">
        <v>59</v>
      </c>
      <c r="J7" s="5">
        <v>57</v>
      </c>
      <c r="K7" s="6">
        <v>116</v>
      </c>
      <c r="L7" s="4">
        <v>67</v>
      </c>
      <c r="M7" s="5">
        <v>40</v>
      </c>
      <c r="N7" s="163">
        <v>107</v>
      </c>
      <c r="O7" s="5">
        <v>44</v>
      </c>
      <c r="P7" s="5">
        <v>30</v>
      </c>
      <c r="Q7" s="6">
        <v>74</v>
      </c>
      <c r="R7" s="4">
        <f t="shared" ref="R7:R13" si="0">C7+F7+I7+L7+O7</f>
        <v>280</v>
      </c>
      <c r="S7" s="5">
        <f t="shared" ref="S7:S13" si="1">D7+G7+J7+M7+P7</f>
        <v>215</v>
      </c>
      <c r="T7" s="6">
        <f t="shared" ref="T7:T13" si="2">SUM(R7:S7)</f>
        <v>495</v>
      </c>
    </row>
    <row r="8" spans="1:20" ht="14.4" customHeight="1" x14ac:dyDescent="0.45">
      <c r="A8" s="161"/>
      <c r="B8" s="162" t="s">
        <v>77</v>
      </c>
      <c r="C8" s="5">
        <v>13</v>
      </c>
      <c r="D8" s="5">
        <v>10</v>
      </c>
      <c r="E8" s="10">
        <v>23</v>
      </c>
      <c r="F8" s="4">
        <v>13</v>
      </c>
      <c r="G8" s="5">
        <v>7</v>
      </c>
      <c r="H8" s="163">
        <v>20</v>
      </c>
      <c r="I8" s="5">
        <v>0</v>
      </c>
      <c r="J8" s="5">
        <v>0</v>
      </c>
      <c r="K8" s="6">
        <v>0</v>
      </c>
      <c r="L8" s="4">
        <v>0</v>
      </c>
      <c r="M8" s="5">
        <v>0</v>
      </c>
      <c r="N8" s="163">
        <v>0</v>
      </c>
      <c r="O8" s="5">
        <v>78</v>
      </c>
      <c r="P8" s="5">
        <v>67</v>
      </c>
      <c r="Q8" s="6">
        <v>145</v>
      </c>
      <c r="R8" s="4">
        <f t="shared" si="0"/>
        <v>104</v>
      </c>
      <c r="S8" s="5">
        <f t="shared" si="1"/>
        <v>84</v>
      </c>
      <c r="T8" s="6">
        <f t="shared" si="2"/>
        <v>188</v>
      </c>
    </row>
    <row r="9" spans="1:20" ht="14.4" customHeight="1" x14ac:dyDescent="0.45">
      <c r="A9" s="161"/>
      <c r="B9" s="162" t="s">
        <v>78</v>
      </c>
      <c r="C9" s="5">
        <v>33</v>
      </c>
      <c r="D9" s="5">
        <v>41</v>
      </c>
      <c r="E9" s="10">
        <v>74</v>
      </c>
      <c r="F9" s="4">
        <v>37</v>
      </c>
      <c r="G9" s="5">
        <v>64</v>
      </c>
      <c r="H9" s="163">
        <v>101</v>
      </c>
      <c r="I9" s="5">
        <v>57</v>
      </c>
      <c r="J9" s="5">
        <v>49</v>
      </c>
      <c r="K9" s="6">
        <v>106</v>
      </c>
      <c r="L9" s="4">
        <v>50</v>
      </c>
      <c r="M9" s="5">
        <v>57</v>
      </c>
      <c r="N9" s="163">
        <v>107</v>
      </c>
      <c r="O9" s="5">
        <v>33</v>
      </c>
      <c r="P9" s="5">
        <v>19</v>
      </c>
      <c r="Q9" s="6">
        <v>52</v>
      </c>
      <c r="R9" s="4">
        <f t="shared" si="0"/>
        <v>210</v>
      </c>
      <c r="S9" s="5">
        <f t="shared" si="1"/>
        <v>230</v>
      </c>
      <c r="T9" s="6">
        <f t="shared" si="2"/>
        <v>440</v>
      </c>
    </row>
    <row r="10" spans="1:20" ht="14.4" customHeight="1" x14ac:dyDescent="0.45">
      <c r="A10" s="161"/>
      <c r="B10" s="162" t="s">
        <v>79</v>
      </c>
      <c r="C10" s="5">
        <v>6</v>
      </c>
      <c r="D10" s="5">
        <v>3</v>
      </c>
      <c r="E10" s="10">
        <v>9</v>
      </c>
      <c r="F10" s="4">
        <v>4</v>
      </c>
      <c r="G10" s="5">
        <v>4</v>
      </c>
      <c r="H10" s="163">
        <v>8</v>
      </c>
      <c r="I10" s="5">
        <v>2</v>
      </c>
      <c r="J10" s="5">
        <v>2</v>
      </c>
      <c r="K10" s="6">
        <v>4</v>
      </c>
      <c r="L10" s="4">
        <v>3</v>
      </c>
      <c r="M10" s="5">
        <v>3</v>
      </c>
      <c r="N10" s="163">
        <v>6</v>
      </c>
      <c r="O10" s="5">
        <v>14</v>
      </c>
      <c r="P10" s="5">
        <v>15</v>
      </c>
      <c r="Q10" s="6">
        <v>29</v>
      </c>
      <c r="R10" s="4">
        <f t="shared" si="0"/>
        <v>29</v>
      </c>
      <c r="S10" s="5">
        <f t="shared" si="1"/>
        <v>27</v>
      </c>
      <c r="T10" s="6">
        <f t="shared" si="2"/>
        <v>56</v>
      </c>
    </row>
    <row r="11" spans="1:20" ht="14.4" customHeight="1" x14ac:dyDescent="0.45">
      <c r="A11" s="161"/>
      <c r="B11" s="162" t="s">
        <v>80</v>
      </c>
      <c r="C11" s="5">
        <v>29</v>
      </c>
      <c r="D11" s="5">
        <v>23</v>
      </c>
      <c r="E11" s="10">
        <v>52</v>
      </c>
      <c r="F11" s="4">
        <v>32</v>
      </c>
      <c r="G11" s="5">
        <v>23</v>
      </c>
      <c r="H11" s="163">
        <v>55</v>
      </c>
      <c r="I11" s="5">
        <v>24</v>
      </c>
      <c r="J11" s="5">
        <v>40</v>
      </c>
      <c r="K11" s="6">
        <v>64</v>
      </c>
      <c r="L11" s="4">
        <v>38</v>
      </c>
      <c r="M11" s="5">
        <v>37</v>
      </c>
      <c r="N11" s="163">
        <v>75</v>
      </c>
      <c r="O11" s="5">
        <v>40</v>
      </c>
      <c r="P11" s="5">
        <v>28</v>
      </c>
      <c r="Q11" s="6">
        <v>68</v>
      </c>
      <c r="R11" s="4">
        <f t="shared" si="0"/>
        <v>163</v>
      </c>
      <c r="S11" s="5">
        <f t="shared" si="1"/>
        <v>151</v>
      </c>
      <c r="T11" s="6">
        <f t="shared" si="2"/>
        <v>314</v>
      </c>
    </row>
    <row r="12" spans="1:20" ht="14.4" customHeight="1" x14ac:dyDescent="0.45">
      <c r="A12" s="161"/>
      <c r="B12" s="162" t="s">
        <v>81</v>
      </c>
      <c r="C12" s="5">
        <v>117</v>
      </c>
      <c r="D12" s="5">
        <v>98</v>
      </c>
      <c r="E12" s="10">
        <v>215</v>
      </c>
      <c r="F12" s="4">
        <v>110</v>
      </c>
      <c r="G12" s="5">
        <v>117</v>
      </c>
      <c r="H12" s="163">
        <v>227</v>
      </c>
      <c r="I12" s="5">
        <v>128</v>
      </c>
      <c r="J12" s="5">
        <v>119</v>
      </c>
      <c r="K12" s="6">
        <v>247</v>
      </c>
      <c r="L12" s="4">
        <v>119</v>
      </c>
      <c r="M12" s="5">
        <v>120</v>
      </c>
      <c r="N12" s="163">
        <v>239</v>
      </c>
      <c r="O12" s="5">
        <v>79</v>
      </c>
      <c r="P12" s="5">
        <v>75</v>
      </c>
      <c r="Q12" s="6">
        <v>154</v>
      </c>
      <c r="R12" s="4">
        <f t="shared" si="0"/>
        <v>553</v>
      </c>
      <c r="S12" s="5">
        <f t="shared" si="1"/>
        <v>529</v>
      </c>
      <c r="T12" s="6">
        <f t="shared" si="2"/>
        <v>1082</v>
      </c>
    </row>
    <row r="13" spans="1:20" ht="14.4" customHeight="1" x14ac:dyDescent="0.45">
      <c r="A13" s="161"/>
      <c r="B13" s="162" t="s">
        <v>82</v>
      </c>
      <c r="C13" s="5">
        <v>0</v>
      </c>
      <c r="D13" s="5">
        <v>0</v>
      </c>
      <c r="E13" s="10">
        <v>0</v>
      </c>
      <c r="F13" s="4">
        <v>0</v>
      </c>
      <c r="G13" s="5">
        <v>0</v>
      </c>
      <c r="H13" s="163">
        <v>0</v>
      </c>
      <c r="I13" s="5">
        <v>0</v>
      </c>
      <c r="J13" s="5">
        <v>0</v>
      </c>
      <c r="K13" s="6">
        <v>0</v>
      </c>
      <c r="L13" s="4">
        <v>0</v>
      </c>
      <c r="M13" s="5">
        <v>0</v>
      </c>
      <c r="N13" s="163">
        <v>0</v>
      </c>
      <c r="O13" s="5">
        <v>76</v>
      </c>
      <c r="P13" s="5">
        <v>59</v>
      </c>
      <c r="Q13" s="6">
        <v>135</v>
      </c>
      <c r="R13" s="4">
        <f t="shared" si="0"/>
        <v>76</v>
      </c>
      <c r="S13" s="5">
        <f t="shared" si="1"/>
        <v>59</v>
      </c>
      <c r="T13" s="6">
        <f t="shared" si="2"/>
        <v>135</v>
      </c>
    </row>
    <row r="14" spans="1:20" ht="14.4" customHeight="1" x14ac:dyDescent="0.45">
      <c r="A14" s="164" t="s">
        <v>118</v>
      </c>
      <c r="B14" s="165"/>
      <c r="C14" s="8">
        <v>347</v>
      </c>
      <c r="D14" s="8">
        <v>314</v>
      </c>
      <c r="E14" s="8">
        <v>661</v>
      </c>
      <c r="F14" s="7">
        <v>358</v>
      </c>
      <c r="G14" s="8">
        <v>371</v>
      </c>
      <c r="H14" s="166">
        <v>729</v>
      </c>
      <c r="I14" s="8">
        <v>545</v>
      </c>
      <c r="J14" s="8">
        <v>562</v>
      </c>
      <c r="K14" s="8">
        <v>1107</v>
      </c>
      <c r="L14" s="7">
        <v>543</v>
      </c>
      <c r="M14" s="8">
        <v>540</v>
      </c>
      <c r="N14" s="166">
        <v>1083</v>
      </c>
      <c r="O14" s="8">
        <v>867</v>
      </c>
      <c r="P14" s="8">
        <v>757</v>
      </c>
      <c r="Q14" s="8">
        <v>1624</v>
      </c>
      <c r="R14" s="7">
        <f t="shared" ref="R14:T14" si="3">SUM(R6:R13)</f>
        <v>2660</v>
      </c>
      <c r="S14" s="8">
        <f t="shared" si="3"/>
        <v>2544</v>
      </c>
      <c r="T14" s="8">
        <f t="shared" si="3"/>
        <v>5204</v>
      </c>
    </row>
    <row r="15" spans="1:20" ht="14.4" customHeight="1" x14ac:dyDescent="0.45">
      <c r="A15" s="158"/>
      <c r="B15" s="159" t="s">
        <v>83</v>
      </c>
      <c r="C15" s="2">
        <v>104</v>
      </c>
      <c r="D15" s="2">
        <v>95</v>
      </c>
      <c r="E15" s="9">
        <v>199</v>
      </c>
      <c r="F15" s="1">
        <v>102</v>
      </c>
      <c r="G15" s="2">
        <v>95</v>
      </c>
      <c r="H15" s="167">
        <v>197</v>
      </c>
      <c r="I15" s="2">
        <v>71</v>
      </c>
      <c r="J15" s="2">
        <v>56</v>
      </c>
      <c r="K15" s="9">
        <v>127</v>
      </c>
      <c r="L15" s="1">
        <v>66</v>
      </c>
      <c r="M15" s="2">
        <v>73</v>
      </c>
      <c r="N15" s="167">
        <v>139</v>
      </c>
      <c r="O15" s="2">
        <v>207</v>
      </c>
      <c r="P15" s="2">
        <v>178</v>
      </c>
      <c r="Q15" s="9">
        <v>385</v>
      </c>
      <c r="R15" s="1">
        <f t="shared" ref="R15:R18" si="4">C15+F15+I15+L15+O15</f>
        <v>550</v>
      </c>
      <c r="S15" s="2">
        <f t="shared" ref="S15:S18" si="5">D15+G15+J15+M15+P15</f>
        <v>497</v>
      </c>
      <c r="T15" s="9">
        <f>SUM(R15:S15)</f>
        <v>1047</v>
      </c>
    </row>
    <row r="16" spans="1:20" ht="14.4" customHeight="1" x14ac:dyDescent="0.45">
      <c r="A16" s="161"/>
      <c r="B16" s="162" t="s">
        <v>84</v>
      </c>
      <c r="C16" s="5">
        <v>22</v>
      </c>
      <c r="D16" s="5">
        <v>12</v>
      </c>
      <c r="E16" s="10">
        <v>34</v>
      </c>
      <c r="F16" s="4">
        <v>33</v>
      </c>
      <c r="G16" s="5">
        <v>23</v>
      </c>
      <c r="H16" s="168">
        <v>56</v>
      </c>
      <c r="I16" s="5">
        <v>53</v>
      </c>
      <c r="J16" s="5">
        <v>59</v>
      </c>
      <c r="K16" s="10">
        <v>112</v>
      </c>
      <c r="L16" s="4">
        <v>78</v>
      </c>
      <c r="M16" s="5">
        <v>61</v>
      </c>
      <c r="N16" s="168">
        <v>139</v>
      </c>
      <c r="O16" s="5">
        <v>270</v>
      </c>
      <c r="P16" s="5">
        <v>222</v>
      </c>
      <c r="Q16" s="10">
        <v>492</v>
      </c>
      <c r="R16" s="4">
        <f t="shared" si="4"/>
        <v>456</v>
      </c>
      <c r="S16" s="5">
        <f t="shared" si="5"/>
        <v>377</v>
      </c>
      <c r="T16" s="10">
        <f>SUM(R16:S16)</f>
        <v>833</v>
      </c>
    </row>
    <row r="17" spans="1:20" ht="14.4" customHeight="1" x14ac:dyDescent="0.45">
      <c r="A17" s="161"/>
      <c r="B17" s="162" t="s">
        <v>85</v>
      </c>
      <c r="C17" s="5">
        <v>59</v>
      </c>
      <c r="D17" s="5">
        <v>66</v>
      </c>
      <c r="E17" s="10">
        <v>125</v>
      </c>
      <c r="F17" s="4">
        <v>50</v>
      </c>
      <c r="G17" s="5">
        <v>77</v>
      </c>
      <c r="H17" s="168">
        <v>127</v>
      </c>
      <c r="I17" s="5">
        <v>35</v>
      </c>
      <c r="J17" s="5">
        <v>28</v>
      </c>
      <c r="K17" s="10">
        <v>63</v>
      </c>
      <c r="L17" s="4">
        <v>26</v>
      </c>
      <c r="M17" s="5">
        <v>35</v>
      </c>
      <c r="N17" s="168">
        <v>61</v>
      </c>
      <c r="O17" s="5">
        <v>98</v>
      </c>
      <c r="P17" s="5">
        <v>83</v>
      </c>
      <c r="Q17" s="10">
        <v>181</v>
      </c>
      <c r="R17" s="4">
        <f t="shared" si="4"/>
        <v>268</v>
      </c>
      <c r="S17" s="5">
        <f t="shared" si="5"/>
        <v>289</v>
      </c>
      <c r="T17" s="10">
        <f>SUM(R17:S17)</f>
        <v>557</v>
      </c>
    </row>
    <row r="18" spans="1:20" ht="14.4" customHeight="1" x14ac:dyDescent="0.45">
      <c r="A18" s="161"/>
      <c r="B18" s="162" t="s">
        <v>86</v>
      </c>
      <c r="C18" s="5">
        <v>11</v>
      </c>
      <c r="D18" s="5">
        <v>6</v>
      </c>
      <c r="E18" s="10">
        <v>17</v>
      </c>
      <c r="F18" s="4">
        <v>12</v>
      </c>
      <c r="G18" s="5">
        <v>11</v>
      </c>
      <c r="H18" s="168">
        <v>23</v>
      </c>
      <c r="I18" s="5">
        <v>16</v>
      </c>
      <c r="J18" s="5">
        <v>5</v>
      </c>
      <c r="K18" s="10">
        <v>21</v>
      </c>
      <c r="L18" s="4">
        <v>19</v>
      </c>
      <c r="M18" s="5">
        <v>13</v>
      </c>
      <c r="N18" s="168">
        <v>32</v>
      </c>
      <c r="O18" s="5">
        <v>12</v>
      </c>
      <c r="P18" s="5">
        <v>11</v>
      </c>
      <c r="Q18" s="10">
        <v>23</v>
      </c>
      <c r="R18" s="4">
        <f t="shared" si="4"/>
        <v>70</v>
      </c>
      <c r="S18" s="5">
        <f t="shared" si="5"/>
        <v>46</v>
      </c>
      <c r="T18" s="10">
        <f>SUM(R18:S18)</f>
        <v>116</v>
      </c>
    </row>
    <row r="19" spans="1:20" ht="14.4" customHeight="1" x14ac:dyDescent="0.45">
      <c r="A19" s="169" t="s">
        <v>119</v>
      </c>
      <c r="B19" s="165"/>
      <c r="C19" s="8">
        <v>196</v>
      </c>
      <c r="D19" s="8">
        <v>179</v>
      </c>
      <c r="E19" s="8">
        <v>375</v>
      </c>
      <c r="F19" s="7">
        <v>197</v>
      </c>
      <c r="G19" s="8">
        <v>206</v>
      </c>
      <c r="H19" s="166">
        <v>403</v>
      </c>
      <c r="I19" s="8">
        <v>175</v>
      </c>
      <c r="J19" s="8">
        <v>148</v>
      </c>
      <c r="K19" s="8">
        <v>323</v>
      </c>
      <c r="L19" s="7">
        <v>189</v>
      </c>
      <c r="M19" s="8">
        <v>182</v>
      </c>
      <c r="N19" s="166">
        <v>371</v>
      </c>
      <c r="O19" s="8">
        <v>587</v>
      </c>
      <c r="P19" s="8">
        <v>494</v>
      </c>
      <c r="Q19" s="8">
        <v>1081</v>
      </c>
      <c r="R19" s="7">
        <f t="shared" ref="R19:T19" si="6">SUM(R15:R18)</f>
        <v>1344</v>
      </c>
      <c r="S19" s="8">
        <f t="shared" si="6"/>
        <v>1209</v>
      </c>
      <c r="T19" s="8">
        <f t="shared" si="6"/>
        <v>2553</v>
      </c>
    </row>
    <row r="20" spans="1:20" ht="14.4" customHeight="1" x14ac:dyDescent="0.45">
      <c r="A20" s="164"/>
      <c r="B20" s="170" t="s">
        <v>87</v>
      </c>
      <c r="C20" s="5">
        <v>163</v>
      </c>
      <c r="D20" s="5">
        <v>161</v>
      </c>
      <c r="E20" s="10">
        <v>324</v>
      </c>
      <c r="F20" s="4">
        <v>151</v>
      </c>
      <c r="G20" s="5">
        <v>148</v>
      </c>
      <c r="H20" s="168">
        <v>299</v>
      </c>
      <c r="I20" s="5">
        <v>189</v>
      </c>
      <c r="J20" s="5">
        <v>186</v>
      </c>
      <c r="K20" s="10">
        <v>375</v>
      </c>
      <c r="L20" s="4">
        <v>203</v>
      </c>
      <c r="M20" s="5">
        <v>195</v>
      </c>
      <c r="N20" s="168">
        <v>398</v>
      </c>
      <c r="O20" s="5">
        <v>311</v>
      </c>
      <c r="P20" s="5">
        <v>285</v>
      </c>
      <c r="Q20" s="6">
        <v>596</v>
      </c>
      <c r="R20" s="4">
        <f t="shared" ref="R20:R21" si="7">C20+F20+I20+L20+O20</f>
        <v>1017</v>
      </c>
      <c r="S20" s="5">
        <f t="shared" ref="S20:S21" si="8">D20+G20+J20+M20+P20</f>
        <v>975</v>
      </c>
      <c r="T20" s="6">
        <f>SUM(R20:S20)</f>
        <v>1992</v>
      </c>
    </row>
    <row r="21" spans="1:20" ht="14.4" customHeight="1" x14ac:dyDescent="0.45">
      <c r="A21" s="161"/>
      <c r="B21" s="170" t="s">
        <v>88</v>
      </c>
      <c r="C21" s="5">
        <v>45</v>
      </c>
      <c r="D21" s="5">
        <v>41</v>
      </c>
      <c r="E21" s="10">
        <v>86</v>
      </c>
      <c r="F21" s="4">
        <v>43</v>
      </c>
      <c r="G21" s="5">
        <v>37</v>
      </c>
      <c r="H21" s="168">
        <v>80</v>
      </c>
      <c r="I21" s="5">
        <v>0</v>
      </c>
      <c r="J21" s="5">
        <v>0</v>
      </c>
      <c r="K21" s="10">
        <v>0</v>
      </c>
      <c r="L21" s="4">
        <v>0</v>
      </c>
      <c r="M21" s="5">
        <v>0</v>
      </c>
      <c r="N21" s="168">
        <v>0</v>
      </c>
      <c r="O21" s="5">
        <v>51</v>
      </c>
      <c r="P21" s="5">
        <v>44</v>
      </c>
      <c r="Q21" s="6">
        <v>95</v>
      </c>
      <c r="R21" s="4">
        <f t="shared" si="7"/>
        <v>139</v>
      </c>
      <c r="S21" s="5">
        <f t="shared" si="8"/>
        <v>122</v>
      </c>
      <c r="T21" s="6">
        <f>SUM(R21:S21)</f>
        <v>261</v>
      </c>
    </row>
    <row r="22" spans="1:20" ht="14.4" customHeight="1" x14ac:dyDescent="0.45">
      <c r="A22" s="164" t="s">
        <v>120</v>
      </c>
      <c r="B22" s="171"/>
      <c r="C22" s="12">
        <v>208</v>
      </c>
      <c r="D22" s="12">
        <v>202</v>
      </c>
      <c r="E22" s="12">
        <v>410</v>
      </c>
      <c r="F22" s="11">
        <v>194</v>
      </c>
      <c r="G22" s="12">
        <v>185</v>
      </c>
      <c r="H22" s="172">
        <v>379</v>
      </c>
      <c r="I22" s="12">
        <v>189</v>
      </c>
      <c r="J22" s="12">
        <v>186</v>
      </c>
      <c r="K22" s="12">
        <v>375</v>
      </c>
      <c r="L22" s="11">
        <v>203</v>
      </c>
      <c r="M22" s="12">
        <v>195</v>
      </c>
      <c r="N22" s="172">
        <v>398</v>
      </c>
      <c r="O22" s="12">
        <v>362</v>
      </c>
      <c r="P22" s="12">
        <v>329</v>
      </c>
      <c r="Q22" s="12">
        <v>691</v>
      </c>
      <c r="R22" s="11">
        <f t="shared" ref="R22:T22" si="9">SUM(R20:R21)</f>
        <v>1156</v>
      </c>
      <c r="S22" s="12">
        <f t="shared" si="9"/>
        <v>1097</v>
      </c>
      <c r="T22" s="12">
        <f t="shared" si="9"/>
        <v>2253</v>
      </c>
    </row>
    <row r="23" spans="1:20" ht="14.4" customHeight="1" x14ac:dyDescent="0.45">
      <c r="A23" s="158"/>
      <c r="B23" s="159" t="s">
        <v>89</v>
      </c>
      <c r="C23" s="2">
        <v>70</v>
      </c>
      <c r="D23" s="2">
        <v>58</v>
      </c>
      <c r="E23" s="9">
        <v>128</v>
      </c>
      <c r="F23" s="1">
        <v>84</v>
      </c>
      <c r="G23" s="2">
        <v>77</v>
      </c>
      <c r="H23" s="167">
        <v>161</v>
      </c>
      <c r="I23" s="2">
        <v>39</v>
      </c>
      <c r="J23" s="2">
        <v>35</v>
      </c>
      <c r="K23" s="9">
        <v>74</v>
      </c>
      <c r="L23" s="1">
        <v>45</v>
      </c>
      <c r="M23" s="2">
        <v>27</v>
      </c>
      <c r="N23" s="167">
        <v>72</v>
      </c>
      <c r="O23" s="2">
        <v>278</v>
      </c>
      <c r="P23" s="2">
        <v>223</v>
      </c>
      <c r="Q23" s="3">
        <v>501</v>
      </c>
      <c r="R23" s="1">
        <f t="shared" ref="R23:R24" si="10">C23+F23+I23+L23+O23</f>
        <v>516</v>
      </c>
      <c r="S23" s="2">
        <f t="shared" ref="S23:S24" si="11">D23+G23+J23+M23+P23</f>
        <v>420</v>
      </c>
      <c r="T23" s="3">
        <f>SUM(R23:S23)</f>
        <v>936</v>
      </c>
    </row>
    <row r="24" spans="1:20" ht="14.4" customHeight="1" x14ac:dyDescent="0.45">
      <c r="A24" s="164"/>
      <c r="B24" s="162" t="s">
        <v>90</v>
      </c>
      <c r="C24" s="5">
        <v>0</v>
      </c>
      <c r="D24" s="5">
        <v>0</v>
      </c>
      <c r="E24" s="10">
        <v>0</v>
      </c>
      <c r="F24" s="4">
        <v>0</v>
      </c>
      <c r="G24" s="5">
        <v>0</v>
      </c>
      <c r="H24" s="168">
        <v>0</v>
      </c>
      <c r="I24" s="5">
        <v>0</v>
      </c>
      <c r="J24" s="5">
        <v>0</v>
      </c>
      <c r="K24" s="10">
        <v>0</v>
      </c>
      <c r="L24" s="4">
        <v>0</v>
      </c>
      <c r="M24" s="5">
        <v>0</v>
      </c>
      <c r="N24" s="168">
        <v>0</v>
      </c>
      <c r="O24" s="5">
        <v>15</v>
      </c>
      <c r="P24" s="5">
        <v>20</v>
      </c>
      <c r="Q24" s="6">
        <v>35</v>
      </c>
      <c r="R24" s="4">
        <f t="shared" si="10"/>
        <v>15</v>
      </c>
      <c r="S24" s="5">
        <f t="shared" si="11"/>
        <v>20</v>
      </c>
      <c r="T24" s="6">
        <f>SUM(R24:S24)</f>
        <v>35</v>
      </c>
    </row>
    <row r="25" spans="1:20" ht="14.4" customHeight="1" x14ac:dyDescent="0.45">
      <c r="A25" s="169" t="s">
        <v>121</v>
      </c>
      <c r="B25" s="165"/>
      <c r="C25" s="8">
        <v>70</v>
      </c>
      <c r="D25" s="8">
        <v>58</v>
      </c>
      <c r="E25" s="8">
        <v>128</v>
      </c>
      <c r="F25" s="7">
        <v>84</v>
      </c>
      <c r="G25" s="8">
        <v>77</v>
      </c>
      <c r="H25" s="166">
        <v>161</v>
      </c>
      <c r="I25" s="8">
        <v>39</v>
      </c>
      <c r="J25" s="8">
        <v>35</v>
      </c>
      <c r="K25" s="8">
        <v>74</v>
      </c>
      <c r="L25" s="7">
        <v>45</v>
      </c>
      <c r="M25" s="8">
        <v>27</v>
      </c>
      <c r="N25" s="166">
        <v>72</v>
      </c>
      <c r="O25" s="8">
        <v>293</v>
      </c>
      <c r="P25" s="8">
        <v>243</v>
      </c>
      <c r="Q25" s="8">
        <v>536</v>
      </c>
      <c r="R25" s="7">
        <f t="shared" ref="R25:T25" si="12">SUM(R23:R24)</f>
        <v>531</v>
      </c>
      <c r="S25" s="8">
        <f t="shared" si="12"/>
        <v>440</v>
      </c>
      <c r="T25" s="8">
        <f t="shared" si="12"/>
        <v>971</v>
      </c>
    </row>
    <row r="26" spans="1:20" ht="14.4" customHeight="1" x14ac:dyDescent="0.45">
      <c r="A26" s="164"/>
      <c r="B26" s="162" t="s">
        <v>91</v>
      </c>
      <c r="C26" s="5">
        <v>82</v>
      </c>
      <c r="D26" s="5">
        <v>86</v>
      </c>
      <c r="E26" s="10">
        <v>168</v>
      </c>
      <c r="F26" s="4">
        <v>108</v>
      </c>
      <c r="G26" s="5">
        <v>84</v>
      </c>
      <c r="H26" s="163">
        <v>192</v>
      </c>
      <c r="I26" s="5">
        <v>111</v>
      </c>
      <c r="J26" s="5">
        <v>98</v>
      </c>
      <c r="K26" s="6">
        <v>209</v>
      </c>
      <c r="L26" s="4">
        <v>101</v>
      </c>
      <c r="M26" s="5">
        <v>117</v>
      </c>
      <c r="N26" s="163">
        <v>218</v>
      </c>
      <c r="O26" s="5">
        <v>100</v>
      </c>
      <c r="P26" s="5">
        <v>124</v>
      </c>
      <c r="Q26" s="6">
        <v>224</v>
      </c>
      <c r="R26" s="4">
        <f t="shared" ref="R26:R28" si="13">C26+F26+I26+L26+O26</f>
        <v>502</v>
      </c>
      <c r="S26" s="5">
        <f t="shared" ref="S26:S28" si="14">D26+G26+J26+M26+P26</f>
        <v>509</v>
      </c>
      <c r="T26" s="6">
        <f>SUM(R26:S26)</f>
        <v>1011</v>
      </c>
    </row>
    <row r="27" spans="1:20" ht="14.4" customHeight="1" x14ac:dyDescent="0.45">
      <c r="A27" s="164"/>
      <c r="B27" s="162" t="s">
        <v>92</v>
      </c>
      <c r="C27" s="5">
        <v>54</v>
      </c>
      <c r="D27" s="5">
        <v>39</v>
      </c>
      <c r="E27" s="10">
        <v>93</v>
      </c>
      <c r="F27" s="4">
        <v>37</v>
      </c>
      <c r="G27" s="5">
        <v>48</v>
      </c>
      <c r="H27" s="163">
        <v>85</v>
      </c>
      <c r="I27" s="5">
        <v>40</v>
      </c>
      <c r="J27" s="5">
        <v>47</v>
      </c>
      <c r="K27" s="6">
        <v>87</v>
      </c>
      <c r="L27" s="4">
        <v>66</v>
      </c>
      <c r="M27" s="5">
        <v>61</v>
      </c>
      <c r="N27" s="163">
        <v>127</v>
      </c>
      <c r="O27" s="5">
        <v>63</v>
      </c>
      <c r="P27" s="5">
        <v>55</v>
      </c>
      <c r="Q27" s="6">
        <v>118</v>
      </c>
      <c r="R27" s="4">
        <f t="shared" si="13"/>
        <v>260</v>
      </c>
      <c r="S27" s="5">
        <f t="shared" si="14"/>
        <v>250</v>
      </c>
      <c r="T27" s="6">
        <f>SUM(R27:S27)</f>
        <v>510</v>
      </c>
    </row>
    <row r="28" spans="1:20" ht="14.4" customHeight="1" x14ac:dyDescent="0.45">
      <c r="A28" s="164"/>
      <c r="B28" s="162" t="s">
        <v>93</v>
      </c>
      <c r="C28" s="5">
        <v>8</v>
      </c>
      <c r="D28" s="5">
        <v>13</v>
      </c>
      <c r="E28" s="10">
        <v>21</v>
      </c>
      <c r="F28" s="4">
        <v>11</v>
      </c>
      <c r="G28" s="5">
        <v>6</v>
      </c>
      <c r="H28" s="163">
        <v>17</v>
      </c>
      <c r="I28" s="5">
        <v>8</v>
      </c>
      <c r="J28" s="5">
        <v>13</v>
      </c>
      <c r="K28" s="6">
        <v>21</v>
      </c>
      <c r="L28" s="4">
        <v>11</v>
      </c>
      <c r="M28" s="5">
        <v>17</v>
      </c>
      <c r="N28" s="163">
        <v>28</v>
      </c>
      <c r="O28" s="5">
        <v>3</v>
      </c>
      <c r="P28" s="5">
        <v>7</v>
      </c>
      <c r="Q28" s="6">
        <v>10</v>
      </c>
      <c r="R28" s="4">
        <f t="shared" si="13"/>
        <v>41</v>
      </c>
      <c r="S28" s="5">
        <f t="shared" si="14"/>
        <v>56</v>
      </c>
      <c r="T28" s="6">
        <f>SUM(R28:S28)</f>
        <v>97</v>
      </c>
    </row>
    <row r="29" spans="1:20" ht="14.4" customHeight="1" x14ac:dyDescent="0.45">
      <c r="A29" s="164" t="s">
        <v>122</v>
      </c>
      <c r="B29" s="171"/>
      <c r="C29" s="12">
        <v>144</v>
      </c>
      <c r="D29" s="12">
        <v>138</v>
      </c>
      <c r="E29" s="12">
        <v>282</v>
      </c>
      <c r="F29" s="11">
        <v>156</v>
      </c>
      <c r="G29" s="12">
        <v>138</v>
      </c>
      <c r="H29" s="172">
        <v>294</v>
      </c>
      <c r="I29" s="12">
        <v>159</v>
      </c>
      <c r="J29" s="12">
        <v>158</v>
      </c>
      <c r="K29" s="12">
        <v>317</v>
      </c>
      <c r="L29" s="11">
        <v>178</v>
      </c>
      <c r="M29" s="12">
        <v>195</v>
      </c>
      <c r="N29" s="172">
        <v>373</v>
      </c>
      <c r="O29" s="12">
        <v>166</v>
      </c>
      <c r="P29" s="12">
        <v>186</v>
      </c>
      <c r="Q29" s="12">
        <v>352</v>
      </c>
      <c r="R29" s="11">
        <f t="shared" ref="R29:T29" si="15">SUM(R26:R28)</f>
        <v>803</v>
      </c>
      <c r="S29" s="12">
        <f t="shared" si="15"/>
        <v>815</v>
      </c>
      <c r="T29" s="12">
        <f t="shared" si="15"/>
        <v>1618</v>
      </c>
    </row>
    <row r="30" spans="1:20" ht="14.4" customHeight="1" x14ac:dyDescent="0.45">
      <c r="A30" s="158"/>
      <c r="B30" s="159" t="s">
        <v>94</v>
      </c>
      <c r="C30" s="173">
        <v>32</v>
      </c>
      <c r="D30" s="173">
        <v>38</v>
      </c>
      <c r="E30" s="9">
        <v>70</v>
      </c>
      <c r="F30" s="1">
        <v>52</v>
      </c>
      <c r="G30" s="2">
        <v>45</v>
      </c>
      <c r="H30" s="160">
        <v>97</v>
      </c>
      <c r="I30" s="2">
        <v>56</v>
      </c>
      <c r="J30" s="2">
        <v>53</v>
      </c>
      <c r="K30" s="3">
        <v>109</v>
      </c>
      <c r="L30" s="1">
        <v>52</v>
      </c>
      <c r="M30" s="2">
        <v>46</v>
      </c>
      <c r="N30" s="160">
        <v>98</v>
      </c>
      <c r="O30" s="2">
        <v>70</v>
      </c>
      <c r="P30" s="2">
        <v>81</v>
      </c>
      <c r="Q30" s="3">
        <v>151</v>
      </c>
      <c r="R30" s="1">
        <f t="shared" ref="R30:R31" si="16">C30+F30+I30+L30+O30</f>
        <v>262</v>
      </c>
      <c r="S30" s="2">
        <f t="shared" ref="S30:S31" si="17">D30+G30+J30+M30+P30</f>
        <v>263</v>
      </c>
      <c r="T30" s="3">
        <f>SUM(R30:S30)</f>
        <v>525</v>
      </c>
    </row>
    <row r="31" spans="1:20" ht="14.4" customHeight="1" x14ac:dyDescent="0.45">
      <c r="A31" s="164"/>
      <c r="B31" s="162" t="s">
        <v>95</v>
      </c>
      <c r="C31" s="174">
        <v>10</v>
      </c>
      <c r="D31" s="174">
        <v>8</v>
      </c>
      <c r="E31" s="10">
        <v>18</v>
      </c>
      <c r="F31" s="4">
        <v>8</v>
      </c>
      <c r="G31" s="5">
        <v>6</v>
      </c>
      <c r="H31" s="163">
        <v>14</v>
      </c>
      <c r="I31" s="5">
        <v>2</v>
      </c>
      <c r="J31" s="5">
        <v>4</v>
      </c>
      <c r="K31" s="6">
        <v>6</v>
      </c>
      <c r="L31" s="4">
        <v>3</v>
      </c>
      <c r="M31" s="5">
        <v>6</v>
      </c>
      <c r="N31" s="163">
        <v>9</v>
      </c>
      <c r="O31" s="5">
        <v>7</v>
      </c>
      <c r="P31" s="5">
        <v>7</v>
      </c>
      <c r="Q31" s="6">
        <v>14</v>
      </c>
      <c r="R31" s="4">
        <f t="shared" si="16"/>
        <v>30</v>
      </c>
      <c r="S31" s="5">
        <f t="shared" si="17"/>
        <v>31</v>
      </c>
      <c r="T31" s="6">
        <f>SUM(R31:S31)</f>
        <v>61</v>
      </c>
    </row>
    <row r="32" spans="1:20" ht="14.4" customHeight="1" x14ac:dyDescent="0.45">
      <c r="A32" s="169" t="s">
        <v>123</v>
      </c>
      <c r="B32" s="165"/>
      <c r="C32" s="8">
        <v>42</v>
      </c>
      <c r="D32" s="8">
        <v>46</v>
      </c>
      <c r="E32" s="8">
        <v>88</v>
      </c>
      <c r="F32" s="7">
        <v>60</v>
      </c>
      <c r="G32" s="8">
        <v>51</v>
      </c>
      <c r="H32" s="166">
        <v>111</v>
      </c>
      <c r="I32" s="8">
        <v>58</v>
      </c>
      <c r="J32" s="8">
        <v>57</v>
      </c>
      <c r="K32" s="8">
        <v>115</v>
      </c>
      <c r="L32" s="7">
        <v>55</v>
      </c>
      <c r="M32" s="8">
        <v>52</v>
      </c>
      <c r="N32" s="166">
        <v>107</v>
      </c>
      <c r="O32" s="8">
        <v>77</v>
      </c>
      <c r="P32" s="8">
        <v>88</v>
      </c>
      <c r="Q32" s="8">
        <v>165</v>
      </c>
      <c r="R32" s="7">
        <f t="shared" ref="R32:T32" si="18">SUM(R30:R31)</f>
        <v>292</v>
      </c>
      <c r="S32" s="8">
        <f t="shared" si="18"/>
        <v>294</v>
      </c>
      <c r="T32" s="8">
        <f t="shared" si="18"/>
        <v>586</v>
      </c>
    </row>
    <row r="33" spans="1:20" ht="14.4" customHeight="1" x14ac:dyDescent="0.45">
      <c r="A33" s="164"/>
      <c r="B33" s="170" t="s">
        <v>96</v>
      </c>
      <c r="C33" s="5">
        <v>117</v>
      </c>
      <c r="D33" s="5">
        <v>114</v>
      </c>
      <c r="E33" s="10">
        <v>231</v>
      </c>
      <c r="F33" s="4">
        <v>152</v>
      </c>
      <c r="G33" s="5">
        <v>143</v>
      </c>
      <c r="H33" s="168">
        <v>295</v>
      </c>
      <c r="I33" s="5">
        <v>152</v>
      </c>
      <c r="J33" s="5">
        <v>163</v>
      </c>
      <c r="K33" s="10">
        <v>315</v>
      </c>
      <c r="L33" s="4">
        <v>153</v>
      </c>
      <c r="M33" s="5">
        <v>156</v>
      </c>
      <c r="N33" s="168">
        <v>309</v>
      </c>
      <c r="O33" s="5">
        <v>89</v>
      </c>
      <c r="P33" s="5">
        <v>69</v>
      </c>
      <c r="Q33" s="6">
        <v>158</v>
      </c>
      <c r="R33" s="4">
        <f t="shared" ref="R33:R36" si="19">C33+F33+I33+L33+O33</f>
        <v>663</v>
      </c>
      <c r="S33" s="5">
        <f t="shared" ref="S33:S36" si="20">D33+G33+J33+M33+P33</f>
        <v>645</v>
      </c>
      <c r="T33" s="6">
        <f>SUM(R33:S33)</f>
        <v>1308</v>
      </c>
    </row>
    <row r="34" spans="1:20" ht="14.4" customHeight="1" x14ac:dyDescent="0.45">
      <c r="A34" s="164"/>
      <c r="B34" s="170" t="s">
        <v>97</v>
      </c>
      <c r="C34" s="5">
        <v>34</v>
      </c>
      <c r="D34" s="5">
        <v>25</v>
      </c>
      <c r="E34" s="10">
        <v>59</v>
      </c>
      <c r="F34" s="4">
        <v>30</v>
      </c>
      <c r="G34" s="5">
        <v>26</v>
      </c>
      <c r="H34" s="168">
        <v>56</v>
      </c>
      <c r="I34" s="5">
        <v>37</v>
      </c>
      <c r="J34" s="5">
        <v>40</v>
      </c>
      <c r="K34" s="10">
        <v>77</v>
      </c>
      <c r="L34" s="4">
        <v>38</v>
      </c>
      <c r="M34" s="5">
        <v>45</v>
      </c>
      <c r="N34" s="168">
        <v>83</v>
      </c>
      <c r="O34" s="5">
        <v>28</v>
      </c>
      <c r="P34" s="5">
        <v>25</v>
      </c>
      <c r="Q34" s="6">
        <v>53</v>
      </c>
      <c r="R34" s="4">
        <f t="shared" si="19"/>
        <v>167</v>
      </c>
      <c r="S34" s="5">
        <f t="shared" si="20"/>
        <v>161</v>
      </c>
      <c r="T34" s="6">
        <f>SUM(R34:S34)</f>
        <v>328</v>
      </c>
    </row>
    <row r="35" spans="1:20" ht="14.4" customHeight="1" x14ac:dyDescent="0.45">
      <c r="A35" s="164"/>
      <c r="B35" s="170" t="s">
        <v>98</v>
      </c>
      <c r="C35" s="5">
        <v>21</v>
      </c>
      <c r="D35" s="5">
        <v>14</v>
      </c>
      <c r="E35" s="10">
        <v>35</v>
      </c>
      <c r="F35" s="4">
        <v>16</v>
      </c>
      <c r="G35" s="5">
        <v>12</v>
      </c>
      <c r="H35" s="168">
        <v>28</v>
      </c>
      <c r="I35" s="5">
        <v>31</v>
      </c>
      <c r="J35" s="5">
        <v>22</v>
      </c>
      <c r="K35" s="10">
        <v>53</v>
      </c>
      <c r="L35" s="4">
        <v>23</v>
      </c>
      <c r="M35" s="5">
        <v>26</v>
      </c>
      <c r="N35" s="168">
        <v>49</v>
      </c>
      <c r="O35" s="5">
        <v>13</v>
      </c>
      <c r="P35" s="5">
        <v>19</v>
      </c>
      <c r="Q35" s="6">
        <v>32</v>
      </c>
      <c r="R35" s="4">
        <f t="shared" si="19"/>
        <v>104</v>
      </c>
      <c r="S35" s="5">
        <f t="shared" si="20"/>
        <v>93</v>
      </c>
      <c r="T35" s="6">
        <f>SUM(R35:S35)</f>
        <v>197</v>
      </c>
    </row>
    <row r="36" spans="1:20" ht="14.4" customHeight="1" x14ac:dyDescent="0.45">
      <c r="A36" s="164"/>
      <c r="B36" s="170" t="s">
        <v>99</v>
      </c>
      <c r="C36" s="5">
        <v>9</v>
      </c>
      <c r="D36" s="5">
        <v>9</v>
      </c>
      <c r="E36" s="10">
        <v>18</v>
      </c>
      <c r="F36" s="4">
        <v>7</v>
      </c>
      <c r="G36" s="5">
        <v>7</v>
      </c>
      <c r="H36" s="168">
        <v>14</v>
      </c>
      <c r="I36" s="5">
        <v>15</v>
      </c>
      <c r="J36" s="5">
        <v>12</v>
      </c>
      <c r="K36" s="10">
        <v>27</v>
      </c>
      <c r="L36" s="4">
        <v>9</v>
      </c>
      <c r="M36" s="5">
        <v>5</v>
      </c>
      <c r="N36" s="168">
        <v>14</v>
      </c>
      <c r="O36" s="5">
        <v>9</v>
      </c>
      <c r="P36" s="5">
        <v>3</v>
      </c>
      <c r="Q36" s="6">
        <v>12</v>
      </c>
      <c r="R36" s="4">
        <f t="shared" si="19"/>
        <v>49</v>
      </c>
      <c r="S36" s="5">
        <f t="shared" si="20"/>
        <v>36</v>
      </c>
      <c r="T36" s="6">
        <f>SUM(R36:S36)</f>
        <v>85</v>
      </c>
    </row>
    <row r="37" spans="1:20" ht="14.4" customHeight="1" x14ac:dyDescent="0.45">
      <c r="A37" s="164" t="s">
        <v>124</v>
      </c>
      <c r="B37" s="171"/>
      <c r="C37" s="12">
        <v>181</v>
      </c>
      <c r="D37" s="12">
        <v>162</v>
      </c>
      <c r="E37" s="12">
        <v>343</v>
      </c>
      <c r="F37" s="11">
        <v>205</v>
      </c>
      <c r="G37" s="12">
        <v>188</v>
      </c>
      <c r="H37" s="172">
        <v>393</v>
      </c>
      <c r="I37" s="12">
        <v>235</v>
      </c>
      <c r="J37" s="12">
        <v>237</v>
      </c>
      <c r="K37" s="12">
        <v>472</v>
      </c>
      <c r="L37" s="11">
        <v>223</v>
      </c>
      <c r="M37" s="12">
        <v>232</v>
      </c>
      <c r="N37" s="172">
        <v>455</v>
      </c>
      <c r="O37" s="12">
        <v>139</v>
      </c>
      <c r="P37" s="12">
        <v>116</v>
      </c>
      <c r="Q37" s="12">
        <v>255</v>
      </c>
      <c r="R37" s="11">
        <f t="shared" ref="R37:T37" si="21">SUM(R33:R36)</f>
        <v>983</v>
      </c>
      <c r="S37" s="12">
        <f t="shared" si="21"/>
        <v>935</v>
      </c>
      <c r="T37" s="12">
        <f t="shared" si="21"/>
        <v>1918</v>
      </c>
    </row>
    <row r="38" spans="1:20" ht="14.4" customHeight="1" x14ac:dyDescent="0.45">
      <c r="A38" s="158"/>
      <c r="B38" s="175" t="s">
        <v>100</v>
      </c>
      <c r="C38" s="2">
        <v>47</v>
      </c>
      <c r="D38" s="2">
        <v>63</v>
      </c>
      <c r="E38" s="9">
        <v>110</v>
      </c>
      <c r="F38" s="1">
        <v>81</v>
      </c>
      <c r="G38" s="2">
        <v>63</v>
      </c>
      <c r="H38" s="167">
        <v>144</v>
      </c>
      <c r="I38" s="2">
        <v>95</v>
      </c>
      <c r="J38" s="2">
        <v>92</v>
      </c>
      <c r="K38" s="9">
        <v>187</v>
      </c>
      <c r="L38" s="1">
        <v>81</v>
      </c>
      <c r="M38" s="2">
        <v>92</v>
      </c>
      <c r="N38" s="167">
        <v>173</v>
      </c>
      <c r="O38" s="2">
        <v>131</v>
      </c>
      <c r="P38" s="2">
        <v>118</v>
      </c>
      <c r="Q38" s="3">
        <v>249</v>
      </c>
      <c r="R38" s="1">
        <f t="shared" ref="R38:R41" si="22">C38+F38+I38+L38+O38</f>
        <v>435</v>
      </c>
      <c r="S38" s="2">
        <f t="shared" ref="S38:S41" si="23">D38+G38+J38+M38+P38</f>
        <v>428</v>
      </c>
      <c r="T38" s="3">
        <f>SUM(R38:S38)</f>
        <v>863</v>
      </c>
    </row>
    <row r="39" spans="1:20" ht="14.4" customHeight="1" x14ac:dyDescent="0.45">
      <c r="A39" s="164"/>
      <c r="B39" s="170" t="s">
        <v>101</v>
      </c>
      <c r="C39" s="5">
        <v>5</v>
      </c>
      <c r="D39" s="5">
        <v>7</v>
      </c>
      <c r="E39" s="10">
        <v>12</v>
      </c>
      <c r="F39" s="4">
        <v>12</v>
      </c>
      <c r="G39" s="5">
        <v>2</v>
      </c>
      <c r="H39" s="168">
        <v>14</v>
      </c>
      <c r="I39" s="5">
        <v>7</v>
      </c>
      <c r="J39" s="5">
        <v>5</v>
      </c>
      <c r="K39" s="10">
        <v>12</v>
      </c>
      <c r="L39" s="4">
        <v>9</v>
      </c>
      <c r="M39" s="5">
        <v>7</v>
      </c>
      <c r="N39" s="168">
        <v>16</v>
      </c>
      <c r="O39" s="5">
        <v>5</v>
      </c>
      <c r="P39" s="5">
        <v>4</v>
      </c>
      <c r="Q39" s="6">
        <v>9</v>
      </c>
      <c r="R39" s="4">
        <f t="shared" si="22"/>
        <v>38</v>
      </c>
      <c r="S39" s="5">
        <f t="shared" si="23"/>
        <v>25</v>
      </c>
      <c r="T39" s="6">
        <f>SUM(R39:S39)</f>
        <v>63</v>
      </c>
    </row>
    <row r="40" spans="1:20" ht="14.4" customHeight="1" x14ac:dyDescent="0.45">
      <c r="A40" s="164"/>
      <c r="B40" s="170" t="s">
        <v>102</v>
      </c>
      <c r="C40" s="5">
        <v>0</v>
      </c>
      <c r="D40" s="5">
        <v>0</v>
      </c>
      <c r="E40" s="10">
        <v>0</v>
      </c>
      <c r="F40" s="4">
        <v>0</v>
      </c>
      <c r="G40" s="5">
        <v>0</v>
      </c>
      <c r="H40" s="168">
        <v>0</v>
      </c>
      <c r="I40" s="5">
        <v>13</v>
      </c>
      <c r="J40" s="5">
        <v>11</v>
      </c>
      <c r="K40" s="10">
        <v>24</v>
      </c>
      <c r="L40" s="4">
        <v>15</v>
      </c>
      <c r="M40" s="5">
        <v>11</v>
      </c>
      <c r="N40" s="168">
        <v>26</v>
      </c>
      <c r="O40" s="5">
        <v>11</v>
      </c>
      <c r="P40" s="5">
        <v>14</v>
      </c>
      <c r="Q40" s="6">
        <v>25</v>
      </c>
      <c r="R40" s="4">
        <f t="shared" si="22"/>
        <v>39</v>
      </c>
      <c r="S40" s="5">
        <f t="shared" si="23"/>
        <v>36</v>
      </c>
      <c r="T40" s="6">
        <f>SUM(R40:S40)</f>
        <v>75</v>
      </c>
    </row>
    <row r="41" spans="1:20" ht="14.4" customHeight="1" x14ac:dyDescent="0.45">
      <c r="A41" s="164"/>
      <c r="B41" s="170" t="s">
        <v>103</v>
      </c>
      <c r="C41" s="5">
        <v>22</v>
      </c>
      <c r="D41" s="5">
        <v>19</v>
      </c>
      <c r="E41" s="10">
        <v>41</v>
      </c>
      <c r="F41" s="4">
        <v>33</v>
      </c>
      <c r="G41" s="5">
        <v>36</v>
      </c>
      <c r="H41" s="168">
        <v>69</v>
      </c>
      <c r="I41" s="5">
        <v>21</v>
      </c>
      <c r="J41" s="5">
        <v>26</v>
      </c>
      <c r="K41" s="10">
        <v>47</v>
      </c>
      <c r="L41" s="4">
        <v>20</v>
      </c>
      <c r="M41" s="5">
        <v>29</v>
      </c>
      <c r="N41" s="168">
        <v>49</v>
      </c>
      <c r="O41" s="5">
        <v>32</v>
      </c>
      <c r="P41" s="5">
        <v>36</v>
      </c>
      <c r="Q41" s="6">
        <v>68</v>
      </c>
      <c r="R41" s="4">
        <f t="shared" si="22"/>
        <v>128</v>
      </c>
      <c r="S41" s="5">
        <f t="shared" si="23"/>
        <v>146</v>
      </c>
      <c r="T41" s="6">
        <f>SUM(R41:S41)</f>
        <v>274</v>
      </c>
    </row>
    <row r="42" spans="1:20" ht="14.4" customHeight="1" x14ac:dyDescent="0.45">
      <c r="A42" s="169" t="s">
        <v>125</v>
      </c>
      <c r="B42" s="165"/>
      <c r="C42" s="8">
        <v>74</v>
      </c>
      <c r="D42" s="8">
        <v>89</v>
      </c>
      <c r="E42" s="8">
        <v>163</v>
      </c>
      <c r="F42" s="7">
        <v>126</v>
      </c>
      <c r="G42" s="8">
        <v>101</v>
      </c>
      <c r="H42" s="166">
        <v>227</v>
      </c>
      <c r="I42" s="8">
        <v>136</v>
      </c>
      <c r="J42" s="8">
        <v>134</v>
      </c>
      <c r="K42" s="8">
        <v>270</v>
      </c>
      <c r="L42" s="7">
        <v>125</v>
      </c>
      <c r="M42" s="8">
        <v>139</v>
      </c>
      <c r="N42" s="166">
        <v>264</v>
      </c>
      <c r="O42" s="8">
        <v>179</v>
      </c>
      <c r="P42" s="8">
        <v>172</v>
      </c>
      <c r="Q42" s="8">
        <v>351</v>
      </c>
      <c r="R42" s="7">
        <f t="shared" ref="R42:T42" si="24">SUM(R38:R41)</f>
        <v>640</v>
      </c>
      <c r="S42" s="8">
        <f t="shared" si="24"/>
        <v>635</v>
      </c>
      <c r="T42" s="8">
        <f t="shared" si="24"/>
        <v>1275</v>
      </c>
    </row>
    <row r="43" spans="1:20" ht="14.4" customHeight="1" x14ac:dyDescent="0.45">
      <c r="A43" s="164"/>
      <c r="B43" s="170" t="s">
        <v>104</v>
      </c>
      <c r="C43" s="5">
        <v>61</v>
      </c>
      <c r="D43" s="5">
        <v>54</v>
      </c>
      <c r="E43" s="10">
        <v>115</v>
      </c>
      <c r="F43" s="4">
        <v>62</v>
      </c>
      <c r="G43" s="5">
        <v>70</v>
      </c>
      <c r="H43" s="168">
        <v>132</v>
      </c>
      <c r="I43" s="5">
        <v>85</v>
      </c>
      <c r="J43" s="5">
        <v>80</v>
      </c>
      <c r="K43" s="10">
        <v>165</v>
      </c>
      <c r="L43" s="4">
        <v>82</v>
      </c>
      <c r="M43" s="5">
        <v>84</v>
      </c>
      <c r="N43" s="168">
        <v>166</v>
      </c>
      <c r="O43" s="5">
        <v>82</v>
      </c>
      <c r="P43" s="5">
        <v>70</v>
      </c>
      <c r="Q43" s="6">
        <v>152</v>
      </c>
      <c r="R43" s="4">
        <f t="shared" ref="R43:R46" si="25">C43+F43+I43+L43+O43</f>
        <v>372</v>
      </c>
      <c r="S43" s="5">
        <f t="shared" ref="S43:S46" si="26">D43+G43+J43+M43+P43</f>
        <v>358</v>
      </c>
      <c r="T43" s="6">
        <f>SUM(R43:S43)</f>
        <v>730</v>
      </c>
    </row>
    <row r="44" spans="1:20" ht="14.4" customHeight="1" x14ac:dyDescent="0.45">
      <c r="A44" s="164"/>
      <c r="B44" s="170" t="s">
        <v>105</v>
      </c>
      <c r="C44" s="5">
        <v>14</v>
      </c>
      <c r="D44" s="5">
        <v>18</v>
      </c>
      <c r="E44" s="10">
        <v>32</v>
      </c>
      <c r="F44" s="4">
        <v>18</v>
      </c>
      <c r="G44" s="5">
        <v>12</v>
      </c>
      <c r="H44" s="168">
        <v>30</v>
      </c>
      <c r="I44" s="5">
        <v>24</v>
      </c>
      <c r="J44" s="5">
        <v>31</v>
      </c>
      <c r="K44" s="10">
        <v>55</v>
      </c>
      <c r="L44" s="4">
        <v>28</v>
      </c>
      <c r="M44" s="5">
        <v>34</v>
      </c>
      <c r="N44" s="168">
        <v>62</v>
      </c>
      <c r="O44" s="5">
        <v>19</v>
      </c>
      <c r="P44" s="5">
        <v>26</v>
      </c>
      <c r="Q44" s="6">
        <v>45</v>
      </c>
      <c r="R44" s="4">
        <f t="shared" si="25"/>
        <v>103</v>
      </c>
      <c r="S44" s="5">
        <f t="shared" si="26"/>
        <v>121</v>
      </c>
      <c r="T44" s="6">
        <f>SUM(R44:S44)</f>
        <v>224</v>
      </c>
    </row>
    <row r="45" spans="1:20" ht="14.4" customHeight="1" x14ac:dyDescent="0.45">
      <c r="A45" s="164"/>
      <c r="B45" s="170" t="s">
        <v>106</v>
      </c>
      <c r="C45" s="5">
        <v>15</v>
      </c>
      <c r="D45" s="5">
        <v>9</v>
      </c>
      <c r="E45" s="10">
        <v>24</v>
      </c>
      <c r="F45" s="4">
        <v>21</v>
      </c>
      <c r="G45" s="5">
        <v>19</v>
      </c>
      <c r="H45" s="168">
        <v>40</v>
      </c>
      <c r="I45" s="5">
        <v>21</v>
      </c>
      <c r="J45" s="5">
        <v>19</v>
      </c>
      <c r="K45" s="10">
        <v>40</v>
      </c>
      <c r="L45" s="4">
        <v>17</v>
      </c>
      <c r="M45" s="5">
        <v>20</v>
      </c>
      <c r="N45" s="168">
        <v>37</v>
      </c>
      <c r="O45" s="5">
        <v>11</v>
      </c>
      <c r="P45" s="5">
        <v>18</v>
      </c>
      <c r="Q45" s="6">
        <v>29</v>
      </c>
      <c r="R45" s="4">
        <f t="shared" si="25"/>
        <v>85</v>
      </c>
      <c r="S45" s="5">
        <f t="shared" si="26"/>
        <v>85</v>
      </c>
      <c r="T45" s="6">
        <f>SUM(R45:S45)</f>
        <v>170</v>
      </c>
    </row>
    <row r="46" spans="1:20" ht="14.4" customHeight="1" x14ac:dyDescent="0.45">
      <c r="A46" s="164"/>
      <c r="B46" s="170" t="s">
        <v>107</v>
      </c>
      <c r="C46" s="5">
        <v>22</v>
      </c>
      <c r="D46" s="5">
        <v>26</v>
      </c>
      <c r="E46" s="10">
        <v>48</v>
      </c>
      <c r="F46" s="4">
        <v>31</v>
      </c>
      <c r="G46" s="5">
        <v>23</v>
      </c>
      <c r="H46" s="168">
        <v>54</v>
      </c>
      <c r="I46" s="5">
        <v>32</v>
      </c>
      <c r="J46" s="5">
        <v>33</v>
      </c>
      <c r="K46" s="10">
        <v>65</v>
      </c>
      <c r="L46" s="4">
        <v>37</v>
      </c>
      <c r="M46" s="5">
        <v>34</v>
      </c>
      <c r="N46" s="168">
        <v>71</v>
      </c>
      <c r="O46" s="5">
        <v>25</v>
      </c>
      <c r="P46" s="5">
        <v>29</v>
      </c>
      <c r="Q46" s="6">
        <v>54</v>
      </c>
      <c r="R46" s="4">
        <f t="shared" si="25"/>
        <v>147</v>
      </c>
      <c r="S46" s="5">
        <f t="shared" si="26"/>
        <v>145</v>
      </c>
      <c r="T46" s="6">
        <f>SUM(R46:S46)</f>
        <v>292</v>
      </c>
    </row>
    <row r="47" spans="1:20" ht="14.4" customHeight="1" x14ac:dyDescent="0.45">
      <c r="A47" s="169" t="s">
        <v>126</v>
      </c>
      <c r="B47" s="171"/>
      <c r="C47" s="12">
        <v>112</v>
      </c>
      <c r="D47" s="12">
        <v>107</v>
      </c>
      <c r="E47" s="12">
        <v>219</v>
      </c>
      <c r="F47" s="11">
        <v>132</v>
      </c>
      <c r="G47" s="12">
        <v>124</v>
      </c>
      <c r="H47" s="172">
        <v>256</v>
      </c>
      <c r="I47" s="12">
        <v>162</v>
      </c>
      <c r="J47" s="12">
        <v>163</v>
      </c>
      <c r="K47" s="12">
        <v>325</v>
      </c>
      <c r="L47" s="11">
        <v>164</v>
      </c>
      <c r="M47" s="12">
        <v>172</v>
      </c>
      <c r="N47" s="172">
        <v>336</v>
      </c>
      <c r="O47" s="12">
        <v>137</v>
      </c>
      <c r="P47" s="12">
        <v>143</v>
      </c>
      <c r="Q47" s="12">
        <v>280</v>
      </c>
      <c r="R47" s="11">
        <f t="shared" ref="R47:T47" si="27">SUM(R43:R46)</f>
        <v>707</v>
      </c>
      <c r="S47" s="12">
        <f t="shared" si="27"/>
        <v>709</v>
      </c>
      <c r="T47" s="12">
        <f t="shared" si="27"/>
        <v>1416</v>
      </c>
    </row>
    <row r="48" spans="1:20" ht="14.4" customHeight="1" x14ac:dyDescent="0.45">
      <c r="A48" s="286" t="s">
        <v>108</v>
      </c>
      <c r="B48" s="287"/>
      <c r="C48" s="14">
        <f>C14+C19+C22+C25+C29+C32+C37+C42+C47</f>
        <v>1374</v>
      </c>
      <c r="D48" s="14">
        <f t="shared" ref="D48:Q48" si="28">D14+D19+D22+D25+D29+D32+D37+D42+D47</f>
        <v>1295</v>
      </c>
      <c r="E48" s="14">
        <f t="shared" si="28"/>
        <v>2669</v>
      </c>
      <c r="F48" s="13">
        <f t="shared" si="28"/>
        <v>1512</v>
      </c>
      <c r="G48" s="14">
        <f t="shared" si="28"/>
        <v>1441</v>
      </c>
      <c r="H48" s="20">
        <f t="shared" si="28"/>
        <v>2953</v>
      </c>
      <c r="I48" s="14">
        <f t="shared" si="28"/>
        <v>1698</v>
      </c>
      <c r="J48" s="14">
        <f t="shared" si="28"/>
        <v>1680</v>
      </c>
      <c r="K48" s="14">
        <f t="shared" si="28"/>
        <v>3378</v>
      </c>
      <c r="L48" s="13">
        <f t="shared" si="28"/>
        <v>1725</v>
      </c>
      <c r="M48" s="14">
        <f t="shared" si="28"/>
        <v>1734</v>
      </c>
      <c r="N48" s="20">
        <f t="shared" si="28"/>
        <v>3459</v>
      </c>
      <c r="O48" s="14">
        <f t="shared" si="28"/>
        <v>2807</v>
      </c>
      <c r="P48" s="14">
        <f t="shared" si="28"/>
        <v>2528</v>
      </c>
      <c r="Q48" s="14">
        <f t="shared" si="28"/>
        <v>5335</v>
      </c>
      <c r="R48" s="13">
        <f t="shared" ref="R48:T48" si="29">R14+R19+R22+R25+R29+R32+R37+R42+R47</f>
        <v>9116</v>
      </c>
      <c r="S48" s="14">
        <f t="shared" si="29"/>
        <v>8678</v>
      </c>
      <c r="T48" s="14">
        <f t="shared" si="29"/>
        <v>17794</v>
      </c>
    </row>
    <row r="49" spans="1:20" ht="14.4" customHeight="1" x14ac:dyDescent="0.45">
      <c r="A49" s="288" t="s">
        <v>109</v>
      </c>
      <c r="B49" s="289"/>
      <c r="C49" s="21"/>
      <c r="D49" s="21"/>
      <c r="E49" s="21"/>
      <c r="F49" s="22"/>
      <c r="G49" s="21"/>
      <c r="H49" s="23"/>
      <c r="I49" s="21"/>
      <c r="J49" s="21"/>
      <c r="K49" s="21"/>
      <c r="L49" s="22"/>
      <c r="M49" s="21"/>
      <c r="N49" s="23"/>
      <c r="O49" s="16">
        <v>14</v>
      </c>
      <c r="P49" s="16">
        <v>13</v>
      </c>
      <c r="Q49" s="17">
        <v>27</v>
      </c>
      <c r="R49" s="15">
        <f>O49</f>
        <v>14</v>
      </c>
      <c r="S49" s="16">
        <f t="shared" ref="S49:T49" si="30">P49</f>
        <v>13</v>
      </c>
      <c r="T49" s="17">
        <f t="shared" si="30"/>
        <v>27</v>
      </c>
    </row>
    <row r="50" spans="1:20" ht="14.4" customHeight="1" x14ac:dyDescent="0.45">
      <c r="A50" s="284" t="s">
        <v>127</v>
      </c>
      <c r="B50" s="285"/>
      <c r="C50" s="24">
        <f>C48+C49</f>
        <v>1374</v>
      </c>
      <c r="D50" s="24">
        <f t="shared" ref="D50:Q50" si="31">D48+D49</f>
        <v>1295</v>
      </c>
      <c r="E50" s="19">
        <f t="shared" si="31"/>
        <v>2669</v>
      </c>
      <c r="F50" s="25">
        <f t="shared" si="31"/>
        <v>1512</v>
      </c>
      <c r="G50" s="19">
        <f t="shared" si="31"/>
        <v>1441</v>
      </c>
      <c r="H50" s="26">
        <f t="shared" si="31"/>
        <v>2953</v>
      </c>
      <c r="I50" s="19">
        <f t="shared" si="31"/>
        <v>1698</v>
      </c>
      <c r="J50" s="19">
        <f t="shared" si="31"/>
        <v>1680</v>
      </c>
      <c r="K50" s="19">
        <f t="shared" si="31"/>
        <v>3378</v>
      </c>
      <c r="L50" s="25">
        <f t="shared" si="31"/>
        <v>1725</v>
      </c>
      <c r="M50" s="19">
        <f t="shared" si="31"/>
        <v>1734</v>
      </c>
      <c r="N50" s="26">
        <f t="shared" si="31"/>
        <v>3459</v>
      </c>
      <c r="O50" s="27">
        <f>O48+O49</f>
        <v>2821</v>
      </c>
      <c r="P50" s="19">
        <f>P48+P49</f>
        <v>2541</v>
      </c>
      <c r="Q50" s="19">
        <f t="shared" si="31"/>
        <v>5362</v>
      </c>
      <c r="R50" s="18">
        <f>R48+R49</f>
        <v>9130</v>
      </c>
      <c r="S50" s="19">
        <f>S48+S49</f>
        <v>8691</v>
      </c>
      <c r="T50" s="19">
        <f t="shared" ref="T50" si="32">T48+T49</f>
        <v>17821</v>
      </c>
    </row>
  </sheetData>
  <mergeCells count="3">
    <mergeCell ref="A50:B50"/>
    <mergeCell ref="A48:B48"/>
    <mergeCell ref="A49:B49"/>
  </mergeCells>
  <phoneticPr fontId="1"/>
  <printOptions horizontalCentered="1"/>
  <pageMargins left="0.39370078740157483" right="0.39370078740157483" top="0.78740157480314965" bottom="0.39370078740157483" header="0.39370078740157483" footer="0.27559055118110237"/>
  <pageSetup paperSize="9" firstPageNumber="52" orientation="portrait" useFirstPageNumber="1" r:id="rId1"/>
  <headerFooter alignWithMargins="0">
    <oddHeader>&amp;Rデータ編１_市町村別参加対象者数（R5）</oddHeader>
    <oddFooter xml:space="preserve">&amp;C&amp;10&amp;P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9"/>
  <sheetViews>
    <sheetView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1" sqref="O1"/>
    </sheetView>
  </sheetViews>
  <sheetFormatPr defaultRowHeight="13.2" x14ac:dyDescent="0.45"/>
  <cols>
    <col min="1" max="1" width="9.796875" style="178" bestFit="1" customWidth="1"/>
    <col min="2" max="2" width="15.296875" style="178" customWidth="1"/>
    <col min="3" max="3" width="8.796875" style="178"/>
    <col min="4" max="22" width="8.69921875" style="178" customWidth="1"/>
    <col min="23" max="16384" width="8.796875" style="178"/>
  </cols>
  <sheetData>
    <row r="1" spans="1:22" ht="16.2" customHeight="1" x14ac:dyDescent="0.45">
      <c r="A1" s="141" t="s">
        <v>0</v>
      </c>
      <c r="B1" s="141" t="s">
        <v>1</v>
      </c>
    </row>
    <row r="2" spans="1:22" ht="16.2" customHeight="1" x14ac:dyDescent="0.45">
      <c r="A2" s="141" t="s">
        <v>128</v>
      </c>
      <c r="B2" s="179"/>
    </row>
    <row r="3" spans="1:22" s="141" customFormat="1" ht="6" customHeight="1" x14ac:dyDescent="0.45"/>
    <row r="4" spans="1:22" ht="13.8" customHeight="1" x14ac:dyDescent="0.45">
      <c r="A4" s="180" t="s">
        <v>129</v>
      </c>
      <c r="B4" s="141" t="s">
        <v>130</v>
      </c>
    </row>
    <row r="5" spans="1:22" ht="13.8" customHeight="1" x14ac:dyDescent="0.45">
      <c r="B5" s="141" t="s">
        <v>131</v>
      </c>
    </row>
    <row r="6" spans="1:22" ht="13.8" customHeight="1" x14ac:dyDescent="0.45">
      <c r="B6" s="141" t="s">
        <v>149</v>
      </c>
    </row>
    <row r="7" spans="1:22" ht="13.2" customHeight="1" x14ac:dyDescent="0.45">
      <c r="B7" s="179"/>
    </row>
    <row r="8" spans="1:22" s="141" customFormat="1" ht="13.2" customHeight="1" x14ac:dyDescent="0.45">
      <c r="D8" s="181" t="s">
        <v>142</v>
      </c>
      <c r="N8" s="181" t="s">
        <v>143</v>
      </c>
    </row>
    <row r="9" spans="1:22" s="182" customFormat="1" ht="24" x14ac:dyDescent="0.45">
      <c r="D9" s="183" t="s">
        <v>160</v>
      </c>
      <c r="E9" s="182" t="s">
        <v>159</v>
      </c>
      <c r="F9" s="182" t="s">
        <v>161</v>
      </c>
      <c r="G9" s="182" t="s">
        <v>13</v>
      </c>
      <c r="H9" s="182" t="s">
        <v>14</v>
      </c>
      <c r="I9" s="182" t="s">
        <v>162</v>
      </c>
      <c r="J9" s="182" t="s">
        <v>16</v>
      </c>
      <c r="K9" s="182" t="s">
        <v>144</v>
      </c>
      <c r="L9" s="182" t="s">
        <v>145</v>
      </c>
      <c r="M9" s="182" t="s">
        <v>146</v>
      </c>
      <c r="N9" s="183" t="s">
        <v>160</v>
      </c>
      <c r="O9" s="182" t="s">
        <v>159</v>
      </c>
      <c r="P9" s="182" t="s">
        <v>161</v>
      </c>
      <c r="Q9" s="182" t="s">
        <v>13</v>
      </c>
      <c r="R9" s="182" t="s">
        <v>14</v>
      </c>
      <c r="S9" s="182" t="s">
        <v>15</v>
      </c>
      <c r="T9" s="182" t="s">
        <v>144</v>
      </c>
      <c r="U9" s="182" t="s">
        <v>145</v>
      </c>
      <c r="V9" s="182" t="s">
        <v>146</v>
      </c>
    </row>
    <row r="10" spans="1:22" s="141" customFormat="1" ht="13.2" customHeight="1" x14ac:dyDescent="0.45">
      <c r="A10" s="184" t="s">
        <v>17</v>
      </c>
      <c r="B10" s="185" t="s">
        <v>132</v>
      </c>
      <c r="C10" s="185" t="s">
        <v>3</v>
      </c>
      <c r="D10" s="28">
        <f>D40+D70+D80</f>
        <v>89</v>
      </c>
      <c r="E10" s="29">
        <f t="shared" ref="E10:M10" si="0">E40+E70+E80</f>
        <v>203</v>
      </c>
      <c r="F10" s="29">
        <f t="shared" si="0"/>
        <v>297</v>
      </c>
      <c r="G10" s="29">
        <f t="shared" si="0"/>
        <v>4441</v>
      </c>
      <c r="H10" s="29">
        <f t="shared" si="0"/>
        <v>135</v>
      </c>
      <c r="I10" s="29">
        <f t="shared" si="0"/>
        <v>6</v>
      </c>
      <c r="J10" s="29">
        <f t="shared" si="0"/>
        <v>5171</v>
      </c>
      <c r="K10" s="29">
        <f t="shared" si="0"/>
        <v>589</v>
      </c>
      <c r="L10" s="29">
        <f t="shared" si="0"/>
        <v>4441</v>
      </c>
      <c r="M10" s="29">
        <f t="shared" si="0"/>
        <v>141</v>
      </c>
      <c r="N10" s="36">
        <f>D10/$J10*100</f>
        <v>1.721137110810288</v>
      </c>
      <c r="O10" s="37">
        <f t="shared" ref="O10:S10" si="1">E10/$J10*100</f>
        <v>3.9257397021852638</v>
      </c>
      <c r="P10" s="37">
        <f t="shared" si="1"/>
        <v>5.7435699091084897</v>
      </c>
      <c r="Q10" s="37">
        <f t="shared" si="1"/>
        <v>85.882807967511127</v>
      </c>
      <c r="R10" s="37">
        <f t="shared" si="1"/>
        <v>2.6107135950493134</v>
      </c>
      <c r="S10" s="37">
        <f t="shared" si="1"/>
        <v>0.11603171533552505</v>
      </c>
      <c r="T10" s="37">
        <f>K10/$J10*100</f>
        <v>11.390446722104041</v>
      </c>
      <c r="U10" s="37">
        <f t="shared" ref="U10:V10" si="2">L10/$J10*100</f>
        <v>85.882807967511127</v>
      </c>
      <c r="V10" s="37">
        <f t="shared" si="2"/>
        <v>2.7267453103848385</v>
      </c>
    </row>
    <row r="11" spans="1:22" s="141" customFormat="1" ht="13.2" customHeight="1" x14ac:dyDescent="0.45">
      <c r="A11" s="186"/>
      <c r="B11" s="180"/>
      <c r="C11" s="180" t="s">
        <v>4</v>
      </c>
      <c r="D11" s="30">
        <f t="shared" ref="D11:D19" si="3">D41+D71+D81</f>
        <v>45</v>
      </c>
      <c r="E11" s="31">
        <f t="shared" ref="E11:M11" si="4">E41+E71+E81</f>
        <v>128</v>
      </c>
      <c r="F11" s="31">
        <f t="shared" si="4"/>
        <v>137</v>
      </c>
      <c r="G11" s="31">
        <f t="shared" si="4"/>
        <v>2161</v>
      </c>
      <c r="H11" s="31">
        <f t="shared" si="4"/>
        <v>59</v>
      </c>
      <c r="I11" s="31">
        <f t="shared" si="4"/>
        <v>2</v>
      </c>
      <c r="J11" s="31">
        <f t="shared" si="4"/>
        <v>2532</v>
      </c>
      <c r="K11" s="31">
        <f t="shared" si="4"/>
        <v>310</v>
      </c>
      <c r="L11" s="31">
        <f t="shared" si="4"/>
        <v>2161</v>
      </c>
      <c r="M11" s="31">
        <f t="shared" si="4"/>
        <v>61</v>
      </c>
      <c r="N11" s="38">
        <f t="shared" ref="N11:N74" si="5">D11/$J11*100</f>
        <v>1.7772511848341233</v>
      </c>
      <c r="O11" s="39">
        <f t="shared" ref="O11:O74" si="6">E11/$J11*100</f>
        <v>5.0552922590837284</v>
      </c>
      <c r="P11" s="39">
        <f t="shared" ref="P11:P74" si="7">F11/$J11*100</f>
        <v>5.4107424960505535</v>
      </c>
      <c r="Q11" s="39">
        <f t="shared" ref="Q11:Q74" si="8">G11/$J11*100</f>
        <v>85.347551342812011</v>
      </c>
      <c r="R11" s="39">
        <f t="shared" ref="R11:R74" si="9">H11/$J11*100</f>
        <v>2.330173775671406</v>
      </c>
      <c r="S11" s="39">
        <f t="shared" ref="S11:S74" si="10">I11/$J11*100</f>
        <v>7.8988941548183256E-2</v>
      </c>
      <c r="T11" s="39">
        <f t="shared" ref="T11:T74" si="11">K11/$J11*100</f>
        <v>12.243285939968404</v>
      </c>
      <c r="U11" s="39">
        <f t="shared" ref="U11:U74" si="12">L11/$J11*100</f>
        <v>85.347551342812011</v>
      </c>
      <c r="V11" s="39">
        <f t="shared" ref="V11:V74" si="13">M11/$J11*100</f>
        <v>2.4091627172195893</v>
      </c>
    </row>
    <row r="12" spans="1:22" s="141" customFormat="1" ht="13.2" customHeight="1" x14ac:dyDescent="0.45">
      <c r="A12" s="186"/>
      <c r="B12" s="180"/>
      <c r="C12" s="180" t="s">
        <v>5</v>
      </c>
      <c r="D12" s="30">
        <f t="shared" si="3"/>
        <v>46</v>
      </c>
      <c r="E12" s="31">
        <f t="shared" ref="E12:M12" si="14">E42+E72+E82</f>
        <v>105</v>
      </c>
      <c r="F12" s="31">
        <f t="shared" si="14"/>
        <v>132</v>
      </c>
      <c r="G12" s="31">
        <f t="shared" si="14"/>
        <v>1875</v>
      </c>
      <c r="H12" s="31">
        <f t="shared" si="14"/>
        <v>53</v>
      </c>
      <c r="I12" s="31">
        <f t="shared" si="14"/>
        <v>2</v>
      </c>
      <c r="J12" s="31">
        <f t="shared" si="14"/>
        <v>2213</v>
      </c>
      <c r="K12" s="31">
        <f t="shared" si="14"/>
        <v>283</v>
      </c>
      <c r="L12" s="31">
        <f t="shared" si="14"/>
        <v>1875</v>
      </c>
      <c r="M12" s="31">
        <f t="shared" si="14"/>
        <v>55</v>
      </c>
      <c r="N12" s="38">
        <f t="shared" si="5"/>
        <v>2.0786262991414373</v>
      </c>
      <c r="O12" s="39">
        <f t="shared" si="6"/>
        <v>4.7446904654315407</v>
      </c>
      <c r="P12" s="39">
        <f t="shared" si="7"/>
        <v>5.9647537279710798</v>
      </c>
      <c r="Q12" s="39">
        <f t="shared" si="8"/>
        <v>84.726615454134659</v>
      </c>
      <c r="R12" s="39">
        <f t="shared" si="9"/>
        <v>2.3949389968368728</v>
      </c>
      <c r="S12" s="39">
        <f t="shared" si="10"/>
        <v>9.0375056484410313E-2</v>
      </c>
      <c r="T12" s="39">
        <f t="shared" si="11"/>
        <v>12.788070492544056</v>
      </c>
      <c r="U12" s="39">
        <f t="shared" si="12"/>
        <v>84.726615454134659</v>
      </c>
      <c r="V12" s="39">
        <f t="shared" si="13"/>
        <v>2.4853140533212836</v>
      </c>
    </row>
    <row r="13" spans="1:22" s="141" customFormat="1" ht="13.2" customHeight="1" x14ac:dyDescent="0.45">
      <c r="A13" s="186"/>
      <c r="B13" s="180"/>
      <c r="C13" s="180" t="s">
        <v>6</v>
      </c>
      <c r="D13" s="30">
        <f t="shared" si="3"/>
        <v>20</v>
      </c>
      <c r="E13" s="31">
        <f t="shared" ref="E13:M13" si="15">E43+E73+E83</f>
        <v>67</v>
      </c>
      <c r="F13" s="31">
        <f t="shared" si="15"/>
        <v>60</v>
      </c>
      <c r="G13" s="31">
        <f t="shared" si="15"/>
        <v>801</v>
      </c>
      <c r="H13" s="31">
        <f t="shared" si="15"/>
        <v>17</v>
      </c>
      <c r="I13" s="31">
        <f t="shared" si="15"/>
        <v>0</v>
      </c>
      <c r="J13" s="31">
        <f t="shared" si="15"/>
        <v>965</v>
      </c>
      <c r="K13" s="31">
        <f t="shared" si="15"/>
        <v>147</v>
      </c>
      <c r="L13" s="31">
        <f t="shared" si="15"/>
        <v>801</v>
      </c>
      <c r="M13" s="31">
        <f t="shared" si="15"/>
        <v>17</v>
      </c>
      <c r="N13" s="38">
        <f t="shared" si="5"/>
        <v>2.0725388601036272</v>
      </c>
      <c r="O13" s="39">
        <f t="shared" si="6"/>
        <v>6.9430051813471501</v>
      </c>
      <c r="P13" s="39">
        <f t="shared" si="7"/>
        <v>6.2176165803108807</v>
      </c>
      <c r="Q13" s="39">
        <f t="shared" si="8"/>
        <v>83.005181347150256</v>
      </c>
      <c r="R13" s="39">
        <f t="shared" si="9"/>
        <v>1.7616580310880827</v>
      </c>
      <c r="S13" s="39">
        <f t="shared" si="10"/>
        <v>0</v>
      </c>
      <c r="T13" s="39">
        <f t="shared" si="11"/>
        <v>15.233160621761657</v>
      </c>
      <c r="U13" s="39">
        <f t="shared" si="12"/>
        <v>83.005181347150256</v>
      </c>
      <c r="V13" s="39">
        <f t="shared" si="13"/>
        <v>1.7616580310880827</v>
      </c>
    </row>
    <row r="14" spans="1:22" s="141" customFormat="1" ht="13.2" customHeight="1" x14ac:dyDescent="0.45">
      <c r="A14" s="186"/>
      <c r="B14" s="180"/>
      <c r="C14" s="180" t="s">
        <v>7</v>
      </c>
      <c r="D14" s="30">
        <f t="shared" si="3"/>
        <v>22</v>
      </c>
      <c r="E14" s="31">
        <f t="shared" ref="E14:M14" si="16">E44+E74+E84</f>
        <v>94</v>
      </c>
      <c r="F14" s="31">
        <f t="shared" si="16"/>
        <v>111</v>
      </c>
      <c r="G14" s="31">
        <f t="shared" si="16"/>
        <v>1356</v>
      </c>
      <c r="H14" s="31">
        <f t="shared" si="16"/>
        <v>24</v>
      </c>
      <c r="I14" s="31">
        <f t="shared" si="16"/>
        <v>0</v>
      </c>
      <c r="J14" s="31">
        <f t="shared" si="16"/>
        <v>1607</v>
      </c>
      <c r="K14" s="31">
        <f t="shared" si="16"/>
        <v>227</v>
      </c>
      <c r="L14" s="31">
        <f t="shared" si="16"/>
        <v>1356</v>
      </c>
      <c r="M14" s="31">
        <f t="shared" si="16"/>
        <v>24</v>
      </c>
      <c r="N14" s="38">
        <f t="shared" si="5"/>
        <v>1.3690105787181084</v>
      </c>
      <c r="O14" s="39">
        <f t="shared" si="6"/>
        <v>5.8494088363410075</v>
      </c>
      <c r="P14" s="39">
        <f t="shared" si="7"/>
        <v>6.907280647168637</v>
      </c>
      <c r="Q14" s="39">
        <f t="shared" si="8"/>
        <v>84.380833851897947</v>
      </c>
      <c r="R14" s="39">
        <f t="shared" si="9"/>
        <v>1.4934660858742999</v>
      </c>
      <c r="S14" s="39">
        <f t="shared" si="10"/>
        <v>0</v>
      </c>
      <c r="T14" s="39">
        <f t="shared" si="11"/>
        <v>14.125700062227754</v>
      </c>
      <c r="U14" s="39">
        <f t="shared" si="12"/>
        <v>84.380833851897947</v>
      </c>
      <c r="V14" s="39">
        <f t="shared" si="13"/>
        <v>1.4934660858742999</v>
      </c>
    </row>
    <row r="15" spans="1:22" s="141" customFormat="1" ht="13.2" customHeight="1" x14ac:dyDescent="0.45">
      <c r="A15" s="186"/>
      <c r="B15" s="180"/>
      <c r="C15" s="180" t="s">
        <v>8</v>
      </c>
      <c r="D15" s="30">
        <f t="shared" si="3"/>
        <v>11</v>
      </c>
      <c r="E15" s="31">
        <f t="shared" ref="E15:M15" si="17">E45+E75+E85</f>
        <v>22</v>
      </c>
      <c r="F15" s="31">
        <f t="shared" si="17"/>
        <v>39</v>
      </c>
      <c r="G15" s="31">
        <f t="shared" si="17"/>
        <v>498</v>
      </c>
      <c r="H15" s="31">
        <f t="shared" si="17"/>
        <v>10</v>
      </c>
      <c r="I15" s="31">
        <f t="shared" si="17"/>
        <v>1</v>
      </c>
      <c r="J15" s="31">
        <f t="shared" si="17"/>
        <v>581</v>
      </c>
      <c r="K15" s="31">
        <f t="shared" si="17"/>
        <v>72</v>
      </c>
      <c r="L15" s="31">
        <f t="shared" si="17"/>
        <v>498</v>
      </c>
      <c r="M15" s="31">
        <f t="shared" si="17"/>
        <v>11</v>
      </c>
      <c r="N15" s="38">
        <f t="shared" si="5"/>
        <v>1.8932874354561102</v>
      </c>
      <c r="O15" s="39">
        <f t="shared" si="6"/>
        <v>3.7865748709122204</v>
      </c>
      <c r="P15" s="39">
        <f t="shared" si="7"/>
        <v>6.7125645438898456</v>
      </c>
      <c r="Q15" s="39">
        <f t="shared" si="8"/>
        <v>85.714285714285708</v>
      </c>
      <c r="R15" s="39">
        <f t="shared" si="9"/>
        <v>1.7211703958691909</v>
      </c>
      <c r="S15" s="39">
        <f t="shared" si="10"/>
        <v>0.17211703958691912</v>
      </c>
      <c r="T15" s="39">
        <f t="shared" si="11"/>
        <v>12.392426850258175</v>
      </c>
      <c r="U15" s="39">
        <f t="shared" si="12"/>
        <v>85.714285714285708</v>
      </c>
      <c r="V15" s="39">
        <f t="shared" si="13"/>
        <v>1.8932874354561102</v>
      </c>
    </row>
    <row r="16" spans="1:22" s="141" customFormat="1" ht="13.2" customHeight="1" x14ac:dyDescent="0.45">
      <c r="A16" s="186"/>
      <c r="B16" s="180"/>
      <c r="C16" s="180" t="s">
        <v>9</v>
      </c>
      <c r="D16" s="30">
        <f t="shared" si="3"/>
        <v>43</v>
      </c>
      <c r="E16" s="31">
        <f t="shared" ref="E16:M16" si="18">E46+E76+E86</f>
        <v>101</v>
      </c>
      <c r="F16" s="31">
        <f t="shared" si="18"/>
        <v>124</v>
      </c>
      <c r="G16" s="31">
        <f t="shared" si="18"/>
        <v>1586</v>
      </c>
      <c r="H16" s="31">
        <f t="shared" si="18"/>
        <v>37</v>
      </c>
      <c r="I16" s="31">
        <f t="shared" si="18"/>
        <v>2</v>
      </c>
      <c r="J16" s="31">
        <f t="shared" si="18"/>
        <v>1893</v>
      </c>
      <c r="K16" s="31">
        <f t="shared" si="18"/>
        <v>268</v>
      </c>
      <c r="L16" s="31">
        <f t="shared" si="18"/>
        <v>1586</v>
      </c>
      <c r="M16" s="31">
        <f t="shared" si="18"/>
        <v>39</v>
      </c>
      <c r="N16" s="38">
        <f t="shared" si="5"/>
        <v>2.2715266772319072</v>
      </c>
      <c r="O16" s="39">
        <f t="shared" si="6"/>
        <v>5.3354463814051769</v>
      </c>
      <c r="P16" s="39">
        <f t="shared" si="7"/>
        <v>6.5504490227152674</v>
      </c>
      <c r="Q16" s="39">
        <f t="shared" si="8"/>
        <v>83.782356048600107</v>
      </c>
      <c r="R16" s="39">
        <f t="shared" si="9"/>
        <v>1.9545694664553619</v>
      </c>
      <c r="S16" s="39">
        <f t="shared" si="10"/>
        <v>0.10565240359218173</v>
      </c>
      <c r="T16" s="39">
        <f t="shared" si="11"/>
        <v>14.157422081352349</v>
      </c>
      <c r="U16" s="39">
        <f t="shared" si="12"/>
        <v>83.782356048600107</v>
      </c>
      <c r="V16" s="39">
        <f t="shared" si="13"/>
        <v>2.0602218700475436</v>
      </c>
    </row>
    <row r="17" spans="1:22" s="141" customFormat="1" ht="13.2" customHeight="1" x14ac:dyDescent="0.45">
      <c r="A17" s="186"/>
      <c r="B17" s="180"/>
      <c r="C17" s="180" t="s">
        <v>10</v>
      </c>
      <c r="D17" s="30">
        <f t="shared" si="3"/>
        <v>28</v>
      </c>
      <c r="E17" s="31">
        <f t="shared" ref="E17:M17" si="19">E47+E77+E87</f>
        <v>70</v>
      </c>
      <c r="F17" s="31">
        <f t="shared" si="19"/>
        <v>79</v>
      </c>
      <c r="G17" s="31">
        <f t="shared" si="19"/>
        <v>1053</v>
      </c>
      <c r="H17" s="31">
        <f t="shared" si="19"/>
        <v>35</v>
      </c>
      <c r="I17" s="31">
        <f t="shared" si="19"/>
        <v>2</v>
      </c>
      <c r="J17" s="31">
        <f t="shared" si="19"/>
        <v>1267</v>
      </c>
      <c r="K17" s="31">
        <f t="shared" si="19"/>
        <v>177</v>
      </c>
      <c r="L17" s="31">
        <f t="shared" si="19"/>
        <v>1053</v>
      </c>
      <c r="M17" s="31">
        <f t="shared" si="19"/>
        <v>37</v>
      </c>
      <c r="N17" s="38">
        <f t="shared" si="5"/>
        <v>2.2099447513812152</v>
      </c>
      <c r="O17" s="39">
        <f t="shared" si="6"/>
        <v>5.5248618784530388</v>
      </c>
      <c r="P17" s="39">
        <f t="shared" si="7"/>
        <v>6.235201262825572</v>
      </c>
      <c r="Q17" s="39">
        <f t="shared" si="8"/>
        <v>83.109707971586417</v>
      </c>
      <c r="R17" s="39">
        <f t="shared" si="9"/>
        <v>2.7624309392265194</v>
      </c>
      <c r="S17" s="39">
        <f t="shared" si="10"/>
        <v>0.15785319652722968</v>
      </c>
      <c r="T17" s="39">
        <f t="shared" si="11"/>
        <v>13.970007892659828</v>
      </c>
      <c r="U17" s="39">
        <f t="shared" si="12"/>
        <v>83.109707971586417</v>
      </c>
      <c r="V17" s="39">
        <f t="shared" si="13"/>
        <v>2.9202841357537488</v>
      </c>
    </row>
    <row r="18" spans="1:22" s="141" customFormat="1" ht="13.2" customHeight="1" x14ac:dyDescent="0.45">
      <c r="A18" s="186"/>
      <c r="B18" s="180"/>
      <c r="C18" s="180" t="s">
        <v>11</v>
      </c>
      <c r="D18" s="30">
        <f t="shared" si="3"/>
        <v>33</v>
      </c>
      <c r="E18" s="31">
        <f t="shared" ref="E18:M18" si="20">E48+E78+E88</f>
        <v>79</v>
      </c>
      <c r="F18" s="31">
        <f t="shared" si="20"/>
        <v>80</v>
      </c>
      <c r="G18" s="31">
        <f t="shared" si="20"/>
        <v>1178</v>
      </c>
      <c r="H18" s="31">
        <f t="shared" si="20"/>
        <v>36</v>
      </c>
      <c r="I18" s="31">
        <f t="shared" si="20"/>
        <v>1</v>
      </c>
      <c r="J18" s="31">
        <f t="shared" si="20"/>
        <v>1407</v>
      </c>
      <c r="K18" s="31">
        <f t="shared" si="20"/>
        <v>192</v>
      </c>
      <c r="L18" s="31">
        <f t="shared" si="20"/>
        <v>1178</v>
      </c>
      <c r="M18" s="31">
        <f t="shared" si="20"/>
        <v>37</v>
      </c>
      <c r="N18" s="38">
        <f t="shared" si="5"/>
        <v>2.3454157782515992</v>
      </c>
      <c r="O18" s="39">
        <f t="shared" si="6"/>
        <v>5.6147832267235254</v>
      </c>
      <c r="P18" s="39">
        <f t="shared" si="7"/>
        <v>5.6858564321250888</v>
      </c>
      <c r="Q18" s="39">
        <f t="shared" si="8"/>
        <v>83.724235963041934</v>
      </c>
      <c r="R18" s="39">
        <f t="shared" si="9"/>
        <v>2.5586353944562901</v>
      </c>
      <c r="S18" s="39">
        <f t="shared" si="10"/>
        <v>7.1073205401563616E-2</v>
      </c>
      <c r="T18" s="39">
        <f t="shared" si="11"/>
        <v>13.646055437100213</v>
      </c>
      <c r="U18" s="39">
        <f t="shared" si="12"/>
        <v>83.724235963041934</v>
      </c>
      <c r="V18" s="39">
        <f t="shared" si="13"/>
        <v>2.6297085998578535</v>
      </c>
    </row>
    <row r="19" spans="1:22" s="141" customFormat="1" ht="13.2" customHeight="1" x14ac:dyDescent="0.45">
      <c r="A19" s="186"/>
      <c r="B19" s="180"/>
      <c r="C19" s="180" t="s">
        <v>2</v>
      </c>
      <c r="D19" s="30">
        <f t="shared" si="3"/>
        <v>337</v>
      </c>
      <c r="E19" s="31">
        <f t="shared" ref="E19:M19" si="21">E49+E79+E89</f>
        <v>869</v>
      </c>
      <c r="F19" s="31">
        <f t="shared" si="21"/>
        <v>1059</v>
      </c>
      <c r="G19" s="31">
        <f t="shared" si="21"/>
        <v>14949</v>
      </c>
      <c r="H19" s="31">
        <f t="shared" si="21"/>
        <v>406</v>
      </c>
      <c r="I19" s="31">
        <f t="shared" si="21"/>
        <v>16</v>
      </c>
      <c r="J19" s="31">
        <f t="shared" si="21"/>
        <v>17636</v>
      </c>
      <c r="K19" s="31">
        <f t="shared" si="21"/>
        <v>2265</v>
      </c>
      <c r="L19" s="31">
        <f t="shared" si="21"/>
        <v>14949</v>
      </c>
      <c r="M19" s="31">
        <f t="shared" si="21"/>
        <v>422</v>
      </c>
      <c r="N19" s="38">
        <f t="shared" si="5"/>
        <v>1.9108641415286911</v>
      </c>
      <c r="O19" s="39">
        <f t="shared" si="6"/>
        <v>4.9274211839419371</v>
      </c>
      <c r="P19" s="39">
        <f t="shared" si="7"/>
        <v>6.0047629848038104</v>
      </c>
      <c r="Q19" s="39">
        <f t="shared" si="8"/>
        <v>84.764118847811304</v>
      </c>
      <c r="R19" s="39">
        <f t="shared" si="9"/>
        <v>2.3021093218416873</v>
      </c>
      <c r="S19" s="39">
        <f t="shared" si="10"/>
        <v>9.072352007257882E-2</v>
      </c>
      <c r="T19" s="39">
        <f t="shared" si="11"/>
        <v>12.843048310274439</v>
      </c>
      <c r="U19" s="39">
        <f t="shared" si="12"/>
        <v>84.764118847811304</v>
      </c>
      <c r="V19" s="39">
        <f t="shared" si="13"/>
        <v>2.3928328419142666</v>
      </c>
    </row>
    <row r="20" spans="1:22" s="141" customFormat="1" ht="13.2" customHeight="1" x14ac:dyDescent="0.45">
      <c r="A20" s="186"/>
      <c r="B20" s="185" t="s">
        <v>12</v>
      </c>
      <c r="C20" s="185" t="s">
        <v>3</v>
      </c>
      <c r="D20" s="28">
        <v>4</v>
      </c>
      <c r="E20" s="29">
        <v>17</v>
      </c>
      <c r="F20" s="29">
        <v>30</v>
      </c>
      <c r="G20" s="29">
        <v>601</v>
      </c>
      <c r="H20" s="29">
        <v>8</v>
      </c>
      <c r="I20" s="29">
        <v>0</v>
      </c>
      <c r="J20" s="29">
        <v>660</v>
      </c>
      <c r="K20" s="29">
        <v>51</v>
      </c>
      <c r="L20" s="29">
        <v>601</v>
      </c>
      <c r="M20" s="29">
        <v>8</v>
      </c>
      <c r="N20" s="36">
        <f t="shared" si="5"/>
        <v>0.60606060606060608</v>
      </c>
      <c r="O20" s="37">
        <f t="shared" si="6"/>
        <v>2.5757575757575757</v>
      </c>
      <c r="P20" s="37">
        <f t="shared" si="7"/>
        <v>4.5454545454545459</v>
      </c>
      <c r="Q20" s="37">
        <f t="shared" si="8"/>
        <v>91.060606060606062</v>
      </c>
      <c r="R20" s="37">
        <f t="shared" si="9"/>
        <v>1.2121212121212122</v>
      </c>
      <c r="S20" s="37">
        <f t="shared" si="10"/>
        <v>0</v>
      </c>
      <c r="T20" s="37">
        <f t="shared" si="11"/>
        <v>7.7272727272727266</v>
      </c>
      <c r="U20" s="37">
        <f t="shared" si="12"/>
        <v>91.060606060606062</v>
      </c>
      <c r="V20" s="37">
        <f t="shared" si="13"/>
        <v>1.2121212121212122</v>
      </c>
    </row>
    <row r="21" spans="1:22" s="141" customFormat="1" ht="13.2" customHeight="1" x14ac:dyDescent="0.45">
      <c r="A21" s="186"/>
      <c r="B21" s="187"/>
      <c r="C21" s="187" t="s">
        <v>4</v>
      </c>
      <c r="D21" s="30">
        <v>4</v>
      </c>
      <c r="E21" s="70">
        <v>15</v>
      </c>
      <c r="F21" s="70">
        <v>9</v>
      </c>
      <c r="G21" s="70">
        <v>343</v>
      </c>
      <c r="H21" s="70">
        <v>1</v>
      </c>
      <c r="I21" s="70">
        <v>1</v>
      </c>
      <c r="J21" s="70">
        <v>373</v>
      </c>
      <c r="K21" s="70">
        <v>28</v>
      </c>
      <c r="L21" s="70">
        <v>343</v>
      </c>
      <c r="M21" s="70">
        <v>2</v>
      </c>
      <c r="N21" s="38">
        <f t="shared" si="5"/>
        <v>1.0723860589812333</v>
      </c>
      <c r="O21" s="40">
        <f t="shared" si="6"/>
        <v>4.0214477211796247</v>
      </c>
      <c r="P21" s="40">
        <f t="shared" si="7"/>
        <v>2.4128686327077746</v>
      </c>
      <c r="Q21" s="40">
        <f t="shared" si="8"/>
        <v>91.957104557640747</v>
      </c>
      <c r="R21" s="40">
        <f t="shared" si="9"/>
        <v>0.26809651474530832</v>
      </c>
      <c r="S21" s="40">
        <f t="shared" si="10"/>
        <v>0.26809651474530832</v>
      </c>
      <c r="T21" s="40">
        <f t="shared" si="11"/>
        <v>7.5067024128686324</v>
      </c>
      <c r="U21" s="40">
        <f t="shared" si="12"/>
        <v>91.957104557640747</v>
      </c>
      <c r="V21" s="40">
        <f t="shared" si="13"/>
        <v>0.53619302949061665</v>
      </c>
    </row>
    <row r="22" spans="1:22" s="141" customFormat="1" ht="13.2" customHeight="1" x14ac:dyDescent="0.45">
      <c r="A22" s="186"/>
      <c r="B22" s="187"/>
      <c r="C22" s="187" t="s">
        <v>5</v>
      </c>
      <c r="D22" s="30">
        <v>2</v>
      </c>
      <c r="E22" s="70">
        <v>14</v>
      </c>
      <c r="F22" s="70">
        <v>22</v>
      </c>
      <c r="G22" s="70">
        <v>361</v>
      </c>
      <c r="H22" s="70">
        <v>3</v>
      </c>
      <c r="I22" s="70">
        <v>0</v>
      </c>
      <c r="J22" s="70">
        <v>402</v>
      </c>
      <c r="K22" s="70">
        <v>38</v>
      </c>
      <c r="L22" s="70">
        <v>361</v>
      </c>
      <c r="M22" s="70">
        <v>3</v>
      </c>
      <c r="N22" s="38">
        <f t="shared" si="5"/>
        <v>0.49751243781094528</v>
      </c>
      <c r="O22" s="40">
        <f t="shared" si="6"/>
        <v>3.4825870646766171</v>
      </c>
      <c r="P22" s="40">
        <f t="shared" si="7"/>
        <v>5.4726368159203984</v>
      </c>
      <c r="Q22" s="40">
        <f t="shared" si="8"/>
        <v>89.800995024875618</v>
      </c>
      <c r="R22" s="40">
        <f t="shared" si="9"/>
        <v>0.74626865671641784</v>
      </c>
      <c r="S22" s="40">
        <f t="shared" si="10"/>
        <v>0</v>
      </c>
      <c r="T22" s="40">
        <f t="shared" si="11"/>
        <v>9.4527363184079594</v>
      </c>
      <c r="U22" s="40">
        <f t="shared" si="12"/>
        <v>89.800995024875618</v>
      </c>
      <c r="V22" s="40">
        <f t="shared" si="13"/>
        <v>0.74626865671641784</v>
      </c>
    </row>
    <row r="23" spans="1:22" s="141" customFormat="1" ht="13.2" customHeight="1" x14ac:dyDescent="0.45">
      <c r="A23" s="186"/>
      <c r="B23" s="187"/>
      <c r="C23" s="187" t="s">
        <v>6</v>
      </c>
      <c r="D23" s="30">
        <v>1</v>
      </c>
      <c r="E23" s="70">
        <v>7</v>
      </c>
      <c r="F23" s="70">
        <v>5</v>
      </c>
      <c r="G23" s="70">
        <v>115</v>
      </c>
      <c r="H23" s="70">
        <v>0</v>
      </c>
      <c r="I23" s="70">
        <v>0</v>
      </c>
      <c r="J23" s="70">
        <v>128</v>
      </c>
      <c r="K23" s="70">
        <v>13</v>
      </c>
      <c r="L23" s="70">
        <v>115</v>
      </c>
      <c r="M23" s="70">
        <v>0</v>
      </c>
      <c r="N23" s="38">
        <f t="shared" si="5"/>
        <v>0.78125</v>
      </c>
      <c r="O23" s="40">
        <f t="shared" si="6"/>
        <v>5.46875</v>
      </c>
      <c r="P23" s="40">
        <f t="shared" si="7"/>
        <v>3.90625</v>
      </c>
      <c r="Q23" s="40">
        <f t="shared" si="8"/>
        <v>89.84375</v>
      </c>
      <c r="R23" s="40">
        <f t="shared" si="9"/>
        <v>0</v>
      </c>
      <c r="S23" s="40">
        <f t="shared" si="10"/>
        <v>0</v>
      </c>
      <c r="T23" s="40">
        <f t="shared" si="11"/>
        <v>10.15625</v>
      </c>
      <c r="U23" s="40">
        <f t="shared" si="12"/>
        <v>89.84375</v>
      </c>
      <c r="V23" s="40">
        <f t="shared" si="13"/>
        <v>0</v>
      </c>
    </row>
    <row r="24" spans="1:22" s="141" customFormat="1" ht="13.2" customHeight="1" x14ac:dyDescent="0.45">
      <c r="A24" s="186"/>
      <c r="B24" s="187"/>
      <c r="C24" s="187" t="s">
        <v>7</v>
      </c>
      <c r="D24" s="30">
        <v>1</v>
      </c>
      <c r="E24" s="70">
        <v>16</v>
      </c>
      <c r="F24" s="70">
        <v>15</v>
      </c>
      <c r="G24" s="70">
        <v>244</v>
      </c>
      <c r="H24" s="70">
        <v>2</v>
      </c>
      <c r="I24" s="70">
        <v>0</v>
      </c>
      <c r="J24" s="70">
        <v>278</v>
      </c>
      <c r="K24" s="70">
        <v>32</v>
      </c>
      <c r="L24" s="70">
        <v>244</v>
      </c>
      <c r="M24" s="70">
        <v>2</v>
      </c>
      <c r="N24" s="38">
        <f t="shared" si="5"/>
        <v>0.35971223021582738</v>
      </c>
      <c r="O24" s="40">
        <f t="shared" si="6"/>
        <v>5.755395683453238</v>
      </c>
      <c r="P24" s="40">
        <f t="shared" si="7"/>
        <v>5.3956834532374103</v>
      </c>
      <c r="Q24" s="40">
        <f t="shared" si="8"/>
        <v>87.769784172661872</v>
      </c>
      <c r="R24" s="40">
        <f t="shared" si="9"/>
        <v>0.71942446043165476</v>
      </c>
      <c r="S24" s="40">
        <f t="shared" si="10"/>
        <v>0</v>
      </c>
      <c r="T24" s="40">
        <f t="shared" si="11"/>
        <v>11.510791366906476</v>
      </c>
      <c r="U24" s="40">
        <f t="shared" si="12"/>
        <v>87.769784172661872</v>
      </c>
      <c r="V24" s="40">
        <f t="shared" si="13"/>
        <v>0.71942446043165476</v>
      </c>
    </row>
    <row r="25" spans="1:22" s="141" customFormat="1" ht="13.2" customHeight="1" x14ac:dyDescent="0.45">
      <c r="A25" s="186"/>
      <c r="B25" s="187"/>
      <c r="C25" s="187" t="s">
        <v>8</v>
      </c>
      <c r="D25" s="30">
        <v>1</v>
      </c>
      <c r="E25" s="70">
        <v>1</v>
      </c>
      <c r="F25" s="70">
        <v>5</v>
      </c>
      <c r="G25" s="70">
        <v>81</v>
      </c>
      <c r="H25" s="70">
        <v>0</v>
      </c>
      <c r="I25" s="70">
        <v>0</v>
      </c>
      <c r="J25" s="70">
        <v>88</v>
      </c>
      <c r="K25" s="70">
        <v>7</v>
      </c>
      <c r="L25" s="70">
        <v>81</v>
      </c>
      <c r="M25" s="70">
        <v>0</v>
      </c>
      <c r="N25" s="38">
        <f t="shared" si="5"/>
        <v>1.1363636363636365</v>
      </c>
      <c r="O25" s="40">
        <f t="shared" si="6"/>
        <v>1.1363636363636365</v>
      </c>
      <c r="P25" s="40">
        <f t="shared" si="7"/>
        <v>5.6818181818181817</v>
      </c>
      <c r="Q25" s="40">
        <f t="shared" si="8"/>
        <v>92.045454545454547</v>
      </c>
      <c r="R25" s="40">
        <f t="shared" si="9"/>
        <v>0</v>
      </c>
      <c r="S25" s="40">
        <f t="shared" si="10"/>
        <v>0</v>
      </c>
      <c r="T25" s="40">
        <f t="shared" si="11"/>
        <v>7.9545454545454541</v>
      </c>
      <c r="U25" s="40">
        <f t="shared" si="12"/>
        <v>92.045454545454547</v>
      </c>
      <c r="V25" s="40">
        <f t="shared" si="13"/>
        <v>0</v>
      </c>
    </row>
    <row r="26" spans="1:22" s="141" customFormat="1" ht="13.2" customHeight="1" x14ac:dyDescent="0.45">
      <c r="A26" s="186"/>
      <c r="B26" s="187"/>
      <c r="C26" s="187" t="s">
        <v>9</v>
      </c>
      <c r="D26" s="30">
        <v>3</v>
      </c>
      <c r="E26" s="70">
        <v>18</v>
      </c>
      <c r="F26" s="70">
        <v>23</v>
      </c>
      <c r="G26" s="70">
        <v>289</v>
      </c>
      <c r="H26" s="70">
        <v>4</v>
      </c>
      <c r="I26" s="70">
        <v>0</v>
      </c>
      <c r="J26" s="70">
        <v>337</v>
      </c>
      <c r="K26" s="70">
        <v>44</v>
      </c>
      <c r="L26" s="70">
        <v>289</v>
      </c>
      <c r="M26" s="70">
        <v>4</v>
      </c>
      <c r="N26" s="38">
        <f t="shared" si="5"/>
        <v>0.89020771513353114</v>
      </c>
      <c r="O26" s="40">
        <f t="shared" si="6"/>
        <v>5.3412462908011866</v>
      </c>
      <c r="P26" s="40">
        <f t="shared" si="7"/>
        <v>6.8249258160237387</v>
      </c>
      <c r="Q26" s="40">
        <f t="shared" si="8"/>
        <v>85.7566765578635</v>
      </c>
      <c r="R26" s="40">
        <f t="shared" si="9"/>
        <v>1.1869436201780417</v>
      </c>
      <c r="S26" s="40">
        <f t="shared" si="10"/>
        <v>0</v>
      </c>
      <c r="T26" s="40">
        <f t="shared" si="11"/>
        <v>13.056379821958458</v>
      </c>
      <c r="U26" s="40">
        <f t="shared" si="12"/>
        <v>85.7566765578635</v>
      </c>
      <c r="V26" s="40">
        <f t="shared" si="13"/>
        <v>1.1869436201780417</v>
      </c>
    </row>
    <row r="27" spans="1:22" s="141" customFormat="1" ht="13.2" customHeight="1" x14ac:dyDescent="0.45">
      <c r="A27" s="186"/>
      <c r="B27" s="187"/>
      <c r="C27" s="187" t="s">
        <v>10</v>
      </c>
      <c r="D27" s="30">
        <v>1</v>
      </c>
      <c r="E27" s="70">
        <v>4</v>
      </c>
      <c r="F27" s="70">
        <v>9</v>
      </c>
      <c r="G27" s="70">
        <v>147</v>
      </c>
      <c r="H27" s="70">
        <v>2</v>
      </c>
      <c r="I27" s="70">
        <v>0</v>
      </c>
      <c r="J27" s="70">
        <v>163</v>
      </c>
      <c r="K27" s="70">
        <v>14</v>
      </c>
      <c r="L27" s="70">
        <v>147</v>
      </c>
      <c r="M27" s="70">
        <v>2</v>
      </c>
      <c r="N27" s="38">
        <f t="shared" si="5"/>
        <v>0.61349693251533743</v>
      </c>
      <c r="O27" s="40">
        <f t="shared" si="6"/>
        <v>2.4539877300613497</v>
      </c>
      <c r="P27" s="40">
        <f t="shared" si="7"/>
        <v>5.5214723926380369</v>
      </c>
      <c r="Q27" s="40">
        <f t="shared" si="8"/>
        <v>90.184049079754601</v>
      </c>
      <c r="R27" s="40">
        <f t="shared" si="9"/>
        <v>1.2269938650306749</v>
      </c>
      <c r="S27" s="40">
        <f t="shared" si="10"/>
        <v>0</v>
      </c>
      <c r="T27" s="40">
        <f t="shared" si="11"/>
        <v>8.5889570552147241</v>
      </c>
      <c r="U27" s="40">
        <f t="shared" si="12"/>
        <v>90.184049079754601</v>
      </c>
      <c r="V27" s="40">
        <f t="shared" si="13"/>
        <v>1.2269938650306749</v>
      </c>
    </row>
    <row r="28" spans="1:22" s="141" customFormat="1" ht="13.2" customHeight="1" x14ac:dyDescent="0.45">
      <c r="A28" s="186"/>
      <c r="B28" s="187"/>
      <c r="C28" s="187" t="s">
        <v>11</v>
      </c>
      <c r="D28" s="30">
        <v>0</v>
      </c>
      <c r="E28" s="70">
        <v>5</v>
      </c>
      <c r="F28" s="70">
        <v>6</v>
      </c>
      <c r="G28" s="70">
        <v>205</v>
      </c>
      <c r="H28" s="70">
        <v>2</v>
      </c>
      <c r="I28" s="70">
        <v>0</v>
      </c>
      <c r="J28" s="70">
        <v>218</v>
      </c>
      <c r="K28" s="70">
        <v>11</v>
      </c>
      <c r="L28" s="70">
        <v>205</v>
      </c>
      <c r="M28" s="70">
        <v>2</v>
      </c>
      <c r="N28" s="38">
        <f t="shared" si="5"/>
        <v>0</v>
      </c>
      <c r="O28" s="40">
        <f t="shared" si="6"/>
        <v>2.2935779816513762</v>
      </c>
      <c r="P28" s="40">
        <f t="shared" si="7"/>
        <v>2.7522935779816518</v>
      </c>
      <c r="Q28" s="40">
        <f t="shared" si="8"/>
        <v>94.036697247706428</v>
      </c>
      <c r="R28" s="40">
        <f t="shared" si="9"/>
        <v>0.91743119266055051</v>
      </c>
      <c r="S28" s="40">
        <f t="shared" si="10"/>
        <v>0</v>
      </c>
      <c r="T28" s="40">
        <f t="shared" si="11"/>
        <v>5.0458715596330279</v>
      </c>
      <c r="U28" s="40">
        <f t="shared" si="12"/>
        <v>94.036697247706428</v>
      </c>
      <c r="V28" s="40">
        <f t="shared" si="13"/>
        <v>0.91743119266055051</v>
      </c>
    </row>
    <row r="29" spans="1:22" s="141" customFormat="1" ht="13.2" customHeight="1" x14ac:dyDescent="0.45">
      <c r="A29" s="186"/>
      <c r="B29" s="187"/>
      <c r="C29" s="187" t="s">
        <v>2</v>
      </c>
      <c r="D29" s="30">
        <v>17</v>
      </c>
      <c r="E29" s="70">
        <v>97</v>
      </c>
      <c r="F29" s="70">
        <v>124</v>
      </c>
      <c r="G29" s="70">
        <v>2386</v>
      </c>
      <c r="H29" s="70">
        <v>22</v>
      </c>
      <c r="I29" s="70">
        <v>1</v>
      </c>
      <c r="J29" s="70">
        <v>2647</v>
      </c>
      <c r="K29" s="70">
        <v>238</v>
      </c>
      <c r="L29" s="70">
        <v>2386</v>
      </c>
      <c r="M29" s="70">
        <v>23</v>
      </c>
      <c r="N29" s="38">
        <f t="shared" si="5"/>
        <v>0.64223649414431427</v>
      </c>
      <c r="O29" s="40">
        <f t="shared" si="6"/>
        <v>3.664525878352852</v>
      </c>
      <c r="P29" s="40">
        <f t="shared" si="7"/>
        <v>4.6845485455232341</v>
      </c>
      <c r="Q29" s="40">
        <f t="shared" si="8"/>
        <v>90.139780884019643</v>
      </c>
      <c r="R29" s="40">
        <f t="shared" si="9"/>
        <v>0.83112958065734799</v>
      </c>
      <c r="S29" s="40">
        <f t="shared" si="10"/>
        <v>3.7778617302606725E-2</v>
      </c>
      <c r="T29" s="40">
        <f t="shared" si="11"/>
        <v>8.9913109180204014</v>
      </c>
      <c r="U29" s="40">
        <f t="shared" si="12"/>
        <v>90.139780884019643</v>
      </c>
      <c r="V29" s="40">
        <f t="shared" si="13"/>
        <v>0.86890819795995466</v>
      </c>
    </row>
    <row r="30" spans="1:22" s="141" customFormat="1" ht="13.2" customHeight="1" x14ac:dyDescent="0.45">
      <c r="A30" s="186"/>
      <c r="B30" s="188" t="s">
        <v>19</v>
      </c>
      <c r="C30" s="188" t="s">
        <v>3</v>
      </c>
      <c r="D30" s="189">
        <v>8</v>
      </c>
      <c r="E30" s="190">
        <v>39</v>
      </c>
      <c r="F30" s="190">
        <v>56</v>
      </c>
      <c r="G30" s="190">
        <v>610</v>
      </c>
      <c r="H30" s="190">
        <v>15</v>
      </c>
      <c r="I30" s="190">
        <v>0</v>
      </c>
      <c r="J30" s="190">
        <v>728</v>
      </c>
      <c r="K30" s="190">
        <v>103</v>
      </c>
      <c r="L30" s="190">
        <v>610</v>
      </c>
      <c r="M30" s="190">
        <v>15</v>
      </c>
      <c r="N30" s="41">
        <f t="shared" si="5"/>
        <v>1.098901098901099</v>
      </c>
      <c r="O30" s="42">
        <f t="shared" si="6"/>
        <v>5.3571428571428568</v>
      </c>
      <c r="P30" s="42">
        <f t="shared" si="7"/>
        <v>7.6923076923076925</v>
      </c>
      <c r="Q30" s="42">
        <f t="shared" si="8"/>
        <v>83.791208791208788</v>
      </c>
      <c r="R30" s="42">
        <f t="shared" si="9"/>
        <v>2.0604395604395602</v>
      </c>
      <c r="S30" s="42">
        <f t="shared" si="10"/>
        <v>0</v>
      </c>
      <c r="T30" s="42">
        <f t="shared" si="11"/>
        <v>14.148351648351648</v>
      </c>
      <c r="U30" s="42">
        <f t="shared" si="12"/>
        <v>83.791208791208788</v>
      </c>
      <c r="V30" s="42">
        <f t="shared" si="13"/>
        <v>2.0604395604395602</v>
      </c>
    </row>
    <row r="31" spans="1:22" s="141" customFormat="1" ht="13.2" customHeight="1" x14ac:dyDescent="0.45">
      <c r="A31" s="186"/>
      <c r="B31" s="187"/>
      <c r="C31" s="187" t="s">
        <v>4</v>
      </c>
      <c r="D31" s="30">
        <v>8</v>
      </c>
      <c r="E31" s="70">
        <v>18</v>
      </c>
      <c r="F31" s="70">
        <v>25</v>
      </c>
      <c r="G31" s="70">
        <v>336</v>
      </c>
      <c r="H31" s="70">
        <v>14</v>
      </c>
      <c r="I31" s="70">
        <v>1</v>
      </c>
      <c r="J31" s="70">
        <v>402</v>
      </c>
      <c r="K31" s="70">
        <v>51</v>
      </c>
      <c r="L31" s="70">
        <v>336</v>
      </c>
      <c r="M31" s="70">
        <v>15</v>
      </c>
      <c r="N31" s="38">
        <f t="shared" si="5"/>
        <v>1.9900497512437811</v>
      </c>
      <c r="O31" s="40">
        <f t="shared" si="6"/>
        <v>4.4776119402985071</v>
      </c>
      <c r="P31" s="40">
        <f t="shared" si="7"/>
        <v>6.2189054726368163</v>
      </c>
      <c r="Q31" s="40">
        <f t="shared" si="8"/>
        <v>83.582089552238799</v>
      </c>
      <c r="R31" s="40">
        <f t="shared" si="9"/>
        <v>3.4825870646766171</v>
      </c>
      <c r="S31" s="40">
        <f t="shared" si="10"/>
        <v>0.24875621890547264</v>
      </c>
      <c r="T31" s="40">
        <f t="shared" si="11"/>
        <v>12.686567164179104</v>
      </c>
      <c r="U31" s="40">
        <f t="shared" si="12"/>
        <v>83.582089552238799</v>
      </c>
      <c r="V31" s="40">
        <f t="shared" si="13"/>
        <v>3.7313432835820892</v>
      </c>
    </row>
    <row r="32" spans="1:22" s="141" customFormat="1" ht="13.2" customHeight="1" x14ac:dyDescent="0.45">
      <c r="A32" s="186"/>
      <c r="B32" s="187"/>
      <c r="C32" s="187" t="s">
        <v>5</v>
      </c>
      <c r="D32" s="30">
        <v>5</v>
      </c>
      <c r="E32" s="70">
        <v>23</v>
      </c>
      <c r="F32" s="70">
        <v>27</v>
      </c>
      <c r="G32" s="70">
        <v>311</v>
      </c>
      <c r="H32" s="70">
        <v>7</v>
      </c>
      <c r="I32" s="70">
        <v>1</v>
      </c>
      <c r="J32" s="70">
        <v>374</v>
      </c>
      <c r="K32" s="70">
        <v>55</v>
      </c>
      <c r="L32" s="70">
        <v>311</v>
      </c>
      <c r="M32" s="70">
        <v>8</v>
      </c>
      <c r="N32" s="38">
        <f t="shared" si="5"/>
        <v>1.3368983957219251</v>
      </c>
      <c r="O32" s="40">
        <f t="shared" si="6"/>
        <v>6.1497326203208562</v>
      </c>
      <c r="P32" s="40">
        <f t="shared" si="7"/>
        <v>7.2192513368983953</v>
      </c>
      <c r="Q32" s="40">
        <f t="shared" si="8"/>
        <v>83.155080213903744</v>
      </c>
      <c r="R32" s="40">
        <f t="shared" si="9"/>
        <v>1.8716577540106951</v>
      </c>
      <c r="S32" s="40">
        <f t="shared" si="10"/>
        <v>0.26737967914438499</v>
      </c>
      <c r="T32" s="40">
        <f t="shared" si="11"/>
        <v>14.705882352941178</v>
      </c>
      <c r="U32" s="40">
        <f t="shared" si="12"/>
        <v>83.155080213903744</v>
      </c>
      <c r="V32" s="40">
        <f t="shared" si="13"/>
        <v>2.1390374331550799</v>
      </c>
    </row>
    <row r="33" spans="1:22" s="141" customFormat="1" ht="13.2" customHeight="1" x14ac:dyDescent="0.45">
      <c r="A33" s="186"/>
      <c r="B33" s="187"/>
      <c r="C33" s="187" t="s">
        <v>6</v>
      </c>
      <c r="D33" s="30">
        <v>3</v>
      </c>
      <c r="E33" s="70">
        <v>21</v>
      </c>
      <c r="F33" s="70">
        <v>17</v>
      </c>
      <c r="G33" s="70">
        <v>117</v>
      </c>
      <c r="H33" s="70">
        <v>3</v>
      </c>
      <c r="I33" s="70">
        <v>0</v>
      </c>
      <c r="J33" s="70">
        <v>161</v>
      </c>
      <c r="K33" s="70">
        <v>41</v>
      </c>
      <c r="L33" s="70">
        <v>117</v>
      </c>
      <c r="M33" s="70">
        <v>3</v>
      </c>
      <c r="N33" s="38">
        <f t="shared" si="5"/>
        <v>1.8633540372670807</v>
      </c>
      <c r="O33" s="40">
        <f t="shared" si="6"/>
        <v>13.043478260869565</v>
      </c>
      <c r="P33" s="40">
        <f t="shared" si="7"/>
        <v>10.559006211180124</v>
      </c>
      <c r="Q33" s="40">
        <f t="shared" si="8"/>
        <v>72.67080745341616</v>
      </c>
      <c r="R33" s="40">
        <f t="shared" si="9"/>
        <v>1.8633540372670807</v>
      </c>
      <c r="S33" s="40">
        <f t="shared" si="10"/>
        <v>0</v>
      </c>
      <c r="T33" s="40">
        <f t="shared" si="11"/>
        <v>25.465838509316768</v>
      </c>
      <c r="U33" s="40">
        <f t="shared" si="12"/>
        <v>72.67080745341616</v>
      </c>
      <c r="V33" s="40">
        <f t="shared" si="13"/>
        <v>1.8633540372670807</v>
      </c>
    </row>
    <row r="34" spans="1:22" s="141" customFormat="1" ht="13.2" customHeight="1" x14ac:dyDescent="0.45">
      <c r="A34" s="186"/>
      <c r="B34" s="187"/>
      <c r="C34" s="187" t="s">
        <v>7</v>
      </c>
      <c r="D34" s="30">
        <v>5</v>
      </c>
      <c r="E34" s="70">
        <v>16</v>
      </c>
      <c r="F34" s="70">
        <v>22</v>
      </c>
      <c r="G34" s="70">
        <v>247</v>
      </c>
      <c r="H34" s="70">
        <v>3</v>
      </c>
      <c r="I34" s="70">
        <v>0</v>
      </c>
      <c r="J34" s="70">
        <v>293</v>
      </c>
      <c r="K34" s="70">
        <v>43</v>
      </c>
      <c r="L34" s="70">
        <v>247</v>
      </c>
      <c r="M34" s="70">
        <v>3</v>
      </c>
      <c r="N34" s="38">
        <f t="shared" si="5"/>
        <v>1.7064846416382253</v>
      </c>
      <c r="O34" s="40">
        <f t="shared" si="6"/>
        <v>5.4607508532423212</v>
      </c>
      <c r="P34" s="40">
        <f t="shared" si="7"/>
        <v>7.5085324232081918</v>
      </c>
      <c r="Q34" s="40">
        <f t="shared" si="8"/>
        <v>84.300341296928323</v>
      </c>
      <c r="R34" s="40">
        <f t="shared" si="9"/>
        <v>1.0238907849829351</v>
      </c>
      <c r="S34" s="40">
        <f t="shared" si="10"/>
        <v>0</v>
      </c>
      <c r="T34" s="40">
        <f t="shared" si="11"/>
        <v>14.675767918088736</v>
      </c>
      <c r="U34" s="40">
        <f t="shared" si="12"/>
        <v>84.300341296928323</v>
      </c>
      <c r="V34" s="40">
        <f t="shared" si="13"/>
        <v>1.0238907849829351</v>
      </c>
    </row>
    <row r="35" spans="1:22" s="141" customFormat="1" ht="13.2" customHeight="1" x14ac:dyDescent="0.45">
      <c r="A35" s="186"/>
      <c r="B35" s="187"/>
      <c r="C35" s="187" t="s">
        <v>8</v>
      </c>
      <c r="D35" s="30">
        <v>3</v>
      </c>
      <c r="E35" s="70">
        <v>7</v>
      </c>
      <c r="F35" s="70">
        <v>6</v>
      </c>
      <c r="G35" s="70">
        <v>90</v>
      </c>
      <c r="H35" s="70">
        <v>3</v>
      </c>
      <c r="I35" s="70">
        <v>1</v>
      </c>
      <c r="J35" s="70">
        <v>110</v>
      </c>
      <c r="K35" s="70">
        <v>16</v>
      </c>
      <c r="L35" s="70">
        <v>90</v>
      </c>
      <c r="M35" s="70">
        <v>4</v>
      </c>
      <c r="N35" s="38">
        <f t="shared" si="5"/>
        <v>2.7272727272727271</v>
      </c>
      <c r="O35" s="40">
        <f t="shared" si="6"/>
        <v>6.3636363636363633</v>
      </c>
      <c r="P35" s="40">
        <f t="shared" si="7"/>
        <v>5.4545454545454541</v>
      </c>
      <c r="Q35" s="40">
        <f t="shared" si="8"/>
        <v>81.818181818181827</v>
      </c>
      <c r="R35" s="40">
        <f t="shared" si="9"/>
        <v>2.7272727272727271</v>
      </c>
      <c r="S35" s="40">
        <f t="shared" si="10"/>
        <v>0.90909090909090906</v>
      </c>
      <c r="T35" s="40">
        <f t="shared" si="11"/>
        <v>14.545454545454545</v>
      </c>
      <c r="U35" s="40">
        <f t="shared" si="12"/>
        <v>81.818181818181827</v>
      </c>
      <c r="V35" s="40">
        <f t="shared" si="13"/>
        <v>3.6363636363636362</v>
      </c>
    </row>
    <row r="36" spans="1:22" s="141" customFormat="1" ht="13.2" customHeight="1" x14ac:dyDescent="0.45">
      <c r="A36" s="186"/>
      <c r="B36" s="187"/>
      <c r="C36" s="187" t="s">
        <v>9</v>
      </c>
      <c r="D36" s="30">
        <v>11</v>
      </c>
      <c r="E36" s="70">
        <v>23</v>
      </c>
      <c r="F36" s="70">
        <v>25</v>
      </c>
      <c r="G36" s="70">
        <v>325</v>
      </c>
      <c r="H36" s="70">
        <v>6</v>
      </c>
      <c r="I36" s="70">
        <v>1</v>
      </c>
      <c r="J36" s="70">
        <v>391</v>
      </c>
      <c r="K36" s="70">
        <v>59</v>
      </c>
      <c r="L36" s="70">
        <v>325</v>
      </c>
      <c r="M36" s="70">
        <v>7</v>
      </c>
      <c r="N36" s="38">
        <f t="shared" si="5"/>
        <v>2.8132992327365729</v>
      </c>
      <c r="O36" s="40">
        <f t="shared" si="6"/>
        <v>5.8823529411764701</v>
      </c>
      <c r="P36" s="40">
        <f t="shared" si="7"/>
        <v>6.3938618925831205</v>
      </c>
      <c r="Q36" s="40">
        <f t="shared" si="8"/>
        <v>83.120204603580561</v>
      </c>
      <c r="R36" s="40">
        <f t="shared" si="9"/>
        <v>1.5345268542199488</v>
      </c>
      <c r="S36" s="40">
        <f t="shared" si="10"/>
        <v>0.25575447570332482</v>
      </c>
      <c r="T36" s="40">
        <f t="shared" si="11"/>
        <v>15.089514066496163</v>
      </c>
      <c r="U36" s="40">
        <f t="shared" si="12"/>
        <v>83.120204603580561</v>
      </c>
      <c r="V36" s="40">
        <f t="shared" si="13"/>
        <v>1.7902813299232736</v>
      </c>
    </row>
    <row r="37" spans="1:22" s="141" customFormat="1" ht="13.2" customHeight="1" x14ac:dyDescent="0.45">
      <c r="A37" s="186"/>
      <c r="B37" s="187"/>
      <c r="C37" s="187" t="s">
        <v>10</v>
      </c>
      <c r="D37" s="30">
        <v>9</v>
      </c>
      <c r="E37" s="70">
        <v>18</v>
      </c>
      <c r="F37" s="70">
        <v>14</v>
      </c>
      <c r="G37" s="70">
        <v>181</v>
      </c>
      <c r="H37" s="70">
        <v>4</v>
      </c>
      <c r="I37" s="70">
        <v>0</v>
      </c>
      <c r="J37" s="70">
        <v>226</v>
      </c>
      <c r="K37" s="70">
        <v>41</v>
      </c>
      <c r="L37" s="70">
        <v>181</v>
      </c>
      <c r="M37" s="70">
        <v>4</v>
      </c>
      <c r="N37" s="38">
        <f t="shared" si="5"/>
        <v>3.9823008849557522</v>
      </c>
      <c r="O37" s="40">
        <f t="shared" si="6"/>
        <v>7.9646017699115044</v>
      </c>
      <c r="P37" s="40">
        <f t="shared" si="7"/>
        <v>6.1946902654867255</v>
      </c>
      <c r="Q37" s="40">
        <f t="shared" si="8"/>
        <v>80.088495575221245</v>
      </c>
      <c r="R37" s="40">
        <f t="shared" si="9"/>
        <v>1.7699115044247788</v>
      </c>
      <c r="S37" s="40">
        <f t="shared" si="10"/>
        <v>0</v>
      </c>
      <c r="T37" s="40">
        <f t="shared" si="11"/>
        <v>18.141592920353983</v>
      </c>
      <c r="U37" s="40">
        <f t="shared" si="12"/>
        <v>80.088495575221245</v>
      </c>
      <c r="V37" s="40">
        <f t="shared" si="13"/>
        <v>1.7699115044247788</v>
      </c>
    </row>
    <row r="38" spans="1:22" s="141" customFormat="1" ht="13.2" customHeight="1" x14ac:dyDescent="0.45">
      <c r="A38" s="186"/>
      <c r="B38" s="187"/>
      <c r="C38" s="187" t="s">
        <v>11</v>
      </c>
      <c r="D38" s="30">
        <v>5</v>
      </c>
      <c r="E38" s="70">
        <v>21</v>
      </c>
      <c r="F38" s="70">
        <v>19</v>
      </c>
      <c r="G38" s="70">
        <v>203</v>
      </c>
      <c r="H38" s="70">
        <v>5</v>
      </c>
      <c r="I38" s="70">
        <v>0</v>
      </c>
      <c r="J38" s="70">
        <v>253</v>
      </c>
      <c r="K38" s="70">
        <v>45</v>
      </c>
      <c r="L38" s="70">
        <v>203</v>
      </c>
      <c r="M38" s="70">
        <v>5</v>
      </c>
      <c r="N38" s="38">
        <f t="shared" si="5"/>
        <v>1.9762845849802373</v>
      </c>
      <c r="O38" s="40">
        <f t="shared" si="6"/>
        <v>8.3003952569169961</v>
      </c>
      <c r="P38" s="40">
        <f t="shared" si="7"/>
        <v>7.5098814229249005</v>
      </c>
      <c r="Q38" s="40">
        <f t="shared" si="8"/>
        <v>80.237154150197625</v>
      </c>
      <c r="R38" s="40">
        <f t="shared" si="9"/>
        <v>1.9762845849802373</v>
      </c>
      <c r="S38" s="40">
        <f t="shared" si="10"/>
        <v>0</v>
      </c>
      <c r="T38" s="40">
        <f t="shared" si="11"/>
        <v>17.786561264822133</v>
      </c>
      <c r="U38" s="40">
        <f t="shared" si="12"/>
        <v>80.237154150197625</v>
      </c>
      <c r="V38" s="40">
        <f t="shared" si="13"/>
        <v>1.9762845849802373</v>
      </c>
    </row>
    <row r="39" spans="1:22" s="141" customFormat="1" ht="13.2" customHeight="1" x14ac:dyDescent="0.45">
      <c r="A39" s="186"/>
      <c r="B39" s="191"/>
      <c r="C39" s="191" t="s">
        <v>2</v>
      </c>
      <c r="D39" s="192">
        <v>57</v>
      </c>
      <c r="E39" s="193">
        <v>186</v>
      </c>
      <c r="F39" s="193">
        <v>211</v>
      </c>
      <c r="G39" s="193">
        <v>2420</v>
      </c>
      <c r="H39" s="193">
        <v>60</v>
      </c>
      <c r="I39" s="193">
        <v>4</v>
      </c>
      <c r="J39" s="193">
        <v>2938</v>
      </c>
      <c r="K39" s="193">
        <v>454</v>
      </c>
      <c r="L39" s="193">
        <v>2420</v>
      </c>
      <c r="M39" s="193">
        <v>64</v>
      </c>
      <c r="N39" s="43">
        <f t="shared" si="5"/>
        <v>1.9400953029271615</v>
      </c>
      <c r="O39" s="44">
        <f t="shared" si="6"/>
        <v>6.3308373042886323</v>
      </c>
      <c r="P39" s="44">
        <f t="shared" si="7"/>
        <v>7.1817562968005442</v>
      </c>
      <c r="Q39" s="44">
        <f t="shared" si="8"/>
        <v>82.368958475153164</v>
      </c>
      <c r="R39" s="44">
        <f t="shared" si="9"/>
        <v>2.0422055820285911</v>
      </c>
      <c r="S39" s="44">
        <f t="shared" si="10"/>
        <v>0.13614703880190604</v>
      </c>
      <c r="T39" s="44">
        <f t="shared" si="11"/>
        <v>15.452688904016338</v>
      </c>
      <c r="U39" s="44">
        <f t="shared" si="12"/>
        <v>82.368958475153164</v>
      </c>
      <c r="V39" s="44">
        <f t="shared" si="13"/>
        <v>2.1783526208304966</v>
      </c>
    </row>
    <row r="40" spans="1:22" s="141" customFormat="1" ht="13.2" customHeight="1" x14ac:dyDescent="0.45">
      <c r="A40" s="186"/>
      <c r="B40" s="187" t="s">
        <v>133</v>
      </c>
      <c r="C40" s="187" t="s">
        <v>3</v>
      </c>
      <c r="D40" s="30">
        <v>12</v>
      </c>
      <c r="E40" s="70">
        <v>56</v>
      </c>
      <c r="F40" s="70">
        <v>86</v>
      </c>
      <c r="G40" s="70">
        <v>1211</v>
      </c>
      <c r="H40" s="70">
        <v>23</v>
      </c>
      <c r="I40" s="70">
        <v>0</v>
      </c>
      <c r="J40" s="70">
        <v>1388</v>
      </c>
      <c r="K40" s="70">
        <v>154</v>
      </c>
      <c r="L40" s="70">
        <v>1211</v>
      </c>
      <c r="M40" s="70">
        <v>23</v>
      </c>
      <c r="N40" s="38">
        <f t="shared" si="5"/>
        <v>0.86455331412103753</v>
      </c>
      <c r="O40" s="40">
        <f t="shared" si="6"/>
        <v>4.0345821325648412</v>
      </c>
      <c r="P40" s="40">
        <f t="shared" si="7"/>
        <v>6.195965417867435</v>
      </c>
      <c r="Q40" s="40">
        <f t="shared" si="8"/>
        <v>87.247838616714702</v>
      </c>
      <c r="R40" s="40">
        <f t="shared" si="9"/>
        <v>1.6570605187319885</v>
      </c>
      <c r="S40" s="40">
        <f t="shared" si="10"/>
        <v>0</v>
      </c>
      <c r="T40" s="40">
        <f t="shared" si="11"/>
        <v>11.095100864553315</v>
      </c>
      <c r="U40" s="40">
        <f t="shared" si="12"/>
        <v>87.247838616714702</v>
      </c>
      <c r="V40" s="40">
        <f t="shared" si="13"/>
        <v>1.6570605187319885</v>
      </c>
    </row>
    <row r="41" spans="1:22" s="141" customFormat="1" ht="13.2" customHeight="1" x14ac:dyDescent="0.45">
      <c r="A41" s="186"/>
      <c r="B41" s="187"/>
      <c r="C41" s="187" t="s">
        <v>4</v>
      </c>
      <c r="D41" s="30">
        <v>12</v>
      </c>
      <c r="E41" s="70">
        <v>33</v>
      </c>
      <c r="F41" s="70">
        <v>34</v>
      </c>
      <c r="G41" s="70">
        <v>679</v>
      </c>
      <c r="H41" s="70">
        <v>15</v>
      </c>
      <c r="I41" s="70">
        <v>2</v>
      </c>
      <c r="J41" s="70">
        <v>775</v>
      </c>
      <c r="K41" s="70">
        <v>79</v>
      </c>
      <c r="L41" s="70">
        <v>679</v>
      </c>
      <c r="M41" s="70">
        <v>17</v>
      </c>
      <c r="N41" s="38">
        <f t="shared" si="5"/>
        <v>1.5483870967741935</v>
      </c>
      <c r="O41" s="40">
        <f t="shared" si="6"/>
        <v>4.258064516129032</v>
      </c>
      <c r="P41" s="40">
        <f t="shared" si="7"/>
        <v>4.387096774193548</v>
      </c>
      <c r="Q41" s="40">
        <f t="shared" si="8"/>
        <v>87.612903225806448</v>
      </c>
      <c r="R41" s="40">
        <f t="shared" si="9"/>
        <v>1.935483870967742</v>
      </c>
      <c r="S41" s="40">
        <f t="shared" si="10"/>
        <v>0.25806451612903225</v>
      </c>
      <c r="T41" s="40">
        <f t="shared" si="11"/>
        <v>10.193548387096774</v>
      </c>
      <c r="U41" s="40">
        <f t="shared" si="12"/>
        <v>87.612903225806448</v>
      </c>
      <c r="V41" s="40">
        <f t="shared" si="13"/>
        <v>2.193548387096774</v>
      </c>
    </row>
    <row r="42" spans="1:22" s="141" customFormat="1" ht="13.2" customHeight="1" x14ac:dyDescent="0.45">
      <c r="A42" s="186"/>
      <c r="B42" s="187"/>
      <c r="C42" s="187" t="s">
        <v>5</v>
      </c>
      <c r="D42" s="30">
        <v>7</v>
      </c>
      <c r="E42" s="70">
        <v>37</v>
      </c>
      <c r="F42" s="70">
        <v>49</v>
      </c>
      <c r="G42" s="70">
        <v>672</v>
      </c>
      <c r="H42" s="70">
        <v>10</v>
      </c>
      <c r="I42" s="70">
        <v>1</v>
      </c>
      <c r="J42" s="70">
        <v>776</v>
      </c>
      <c r="K42" s="70">
        <v>93</v>
      </c>
      <c r="L42" s="70">
        <v>672</v>
      </c>
      <c r="M42" s="70">
        <v>11</v>
      </c>
      <c r="N42" s="38">
        <f t="shared" si="5"/>
        <v>0.902061855670103</v>
      </c>
      <c r="O42" s="40">
        <f t="shared" si="6"/>
        <v>4.768041237113402</v>
      </c>
      <c r="P42" s="40">
        <f t="shared" si="7"/>
        <v>6.3144329896907214</v>
      </c>
      <c r="Q42" s="40">
        <f t="shared" si="8"/>
        <v>86.597938144329902</v>
      </c>
      <c r="R42" s="40">
        <f t="shared" si="9"/>
        <v>1.2886597938144329</v>
      </c>
      <c r="S42" s="40">
        <f t="shared" si="10"/>
        <v>0.12886597938144329</v>
      </c>
      <c r="T42" s="40">
        <f t="shared" si="11"/>
        <v>11.984536082474227</v>
      </c>
      <c r="U42" s="40">
        <f t="shared" si="12"/>
        <v>86.597938144329902</v>
      </c>
      <c r="V42" s="40">
        <f t="shared" si="13"/>
        <v>1.4175257731958764</v>
      </c>
    </row>
    <row r="43" spans="1:22" s="141" customFormat="1" ht="13.2" customHeight="1" x14ac:dyDescent="0.45">
      <c r="A43" s="186"/>
      <c r="B43" s="187"/>
      <c r="C43" s="187" t="s">
        <v>6</v>
      </c>
      <c r="D43" s="30">
        <v>4</v>
      </c>
      <c r="E43" s="70">
        <v>28</v>
      </c>
      <c r="F43" s="70">
        <v>22</v>
      </c>
      <c r="G43" s="70">
        <v>232</v>
      </c>
      <c r="H43" s="70">
        <v>3</v>
      </c>
      <c r="I43" s="70">
        <v>0</v>
      </c>
      <c r="J43" s="70">
        <v>289</v>
      </c>
      <c r="K43" s="70">
        <v>54</v>
      </c>
      <c r="L43" s="70">
        <v>232</v>
      </c>
      <c r="M43" s="70">
        <v>3</v>
      </c>
      <c r="N43" s="38">
        <f t="shared" si="5"/>
        <v>1.3840830449826991</v>
      </c>
      <c r="O43" s="40">
        <f t="shared" si="6"/>
        <v>9.688581314878892</v>
      </c>
      <c r="P43" s="40">
        <f t="shared" si="7"/>
        <v>7.6124567474048446</v>
      </c>
      <c r="Q43" s="40">
        <f t="shared" si="8"/>
        <v>80.27681660899654</v>
      </c>
      <c r="R43" s="40">
        <f t="shared" si="9"/>
        <v>1.0380622837370241</v>
      </c>
      <c r="S43" s="40">
        <f t="shared" si="10"/>
        <v>0</v>
      </c>
      <c r="T43" s="40">
        <f t="shared" si="11"/>
        <v>18.685121107266436</v>
      </c>
      <c r="U43" s="40">
        <f t="shared" si="12"/>
        <v>80.27681660899654</v>
      </c>
      <c r="V43" s="40">
        <f t="shared" si="13"/>
        <v>1.0380622837370241</v>
      </c>
    </row>
    <row r="44" spans="1:22" s="141" customFormat="1" ht="13.2" customHeight="1" x14ac:dyDescent="0.45">
      <c r="A44" s="186"/>
      <c r="B44" s="187"/>
      <c r="C44" s="187" t="s">
        <v>7</v>
      </c>
      <c r="D44" s="30">
        <v>6</v>
      </c>
      <c r="E44" s="70">
        <v>32</v>
      </c>
      <c r="F44" s="70">
        <v>37</v>
      </c>
      <c r="G44" s="70">
        <v>491</v>
      </c>
      <c r="H44" s="70">
        <v>5</v>
      </c>
      <c r="I44" s="70">
        <v>0</v>
      </c>
      <c r="J44" s="70">
        <v>571</v>
      </c>
      <c r="K44" s="70">
        <v>75</v>
      </c>
      <c r="L44" s="70">
        <v>491</v>
      </c>
      <c r="M44" s="70">
        <v>5</v>
      </c>
      <c r="N44" s="38">
        <f t="shared" si="5"/>
        <v>1.0507880910683012</v>
      </c>
      <c r="O44" s="40">
        <f t="shared" si="6"/>
        <v>5.6042031523642732</v>
      </c>
      <c r="P44" s="40">
        <f t="shared" si="7"/>
        <v>6.4798598949211899</v>
      </c>
      <c r="Q44" s="40">
        <f t="shared" si="8"/>
        <v>85.98949211908932</v>
      </c>
      <c r="R44" s="40">
        <f t="shared" si="9"/>
        <v>0.87565674255691772</v>
      </c>
      <c r="S44" s="40">
        <f t="shared" si="10"/>
        <v>0</v>
      </c>
      <c r="T44" s="40">
        <f t="shared" si="11"/>
        <v>13.134851138353765</v>
      </c>
      <c r="U44" s="40">
        <f t="shared" si="12"/>
        <v>85.98949211908932</v>
      </c>
      <c r="V44" s="40">
        <f t="shared" si="13"/>
        <v>0.87565674255691772</v>
      </c>
    </row>
    <row r="45" spans="1:22" s="141" customFormat="1" ht="13.2" customHeight="1" x14ac:dyDescent="0.45">
      <c r="A45" s="186"/>
      <c r="B45" s="187"/>
      <c r="C45" s="187" t="s">
        <v>8</v>
      </c>
      <c r="D45" s="30">
        <v>4</v>
      </c>
      <c r="E45" s="70">
        <v>8</v>
      </c>
      <c r="F45" s="70">
        <v>11</v>
      </c>
      <c r="G45" s="70">
        <v>171</v>
      </c>
      <c r="H45" s="70">
        <v>3</v>
      </c>
      <c r="I45" s="70">
        <v>1</v>
      </c>
      <c r="J45" s="70">
        <v>198</v>
      </c>
      <c r="K45" s="70">
        <v>23</v>
      </c>
      <c r="L45" s="70">
        <v>171</v>
      </c>
      <c r="M45" s="70">
        <v>4</v>
      </c>
      <c r="N45" s="38">
        <f t="shared" si="5"/>
        <v>2.0202020202020203</v>
      </c>
      <c r="O45" s="40">
        <f t="shared" si="6"/>
        <v>4.0404040404040407</v>
      </c>
      <c r="P45" s="40">
        <f t="shared" si="7"/>
        <v>5.5555555555555554</v>
      </c>
      <c r="Q45" s="40">
        <f t="shared" si="8"/>
        <v>86.36363636363636</v>
      </c>
      <c r="R45" s="40">
        <f t="shared" si="9"/>
        <v>1.5151515151515151</v>
      </c>
      <c r="S45" s="40">
        <f t="shared" si="10"/>
        <v>0.50505050505050508</v>
      </c>
      <c r="T45" s="40">
        <f t="shared" si="11"/>
        <v>11.616161616161616</v>
      </c>
      <c r="U45" s="40">
        <f t="shared" si="12"/>
        <v>86.36363636363636</v>
      </c>
      <c r="V45" s="40">
        <f t="shared" si="13"/>
        <v>2.0202020202020203</v>
      </c>
    </row>
    <row r="46" spans="1:22" s="141" customFormat="1" ht="13.2" customHeight="1" x14ac:dyDescent="0.45">
      <c r="A46" s="186"/>
      <c r="B46" s="187"/>
      <c r="C46" s="187" t="s">
        <v>9</v>
      </c>
      <c r="D46" s="30">
        <v>14</v>
      </c>
      <c r="E46" s="70">
        <v>41</v>
      </c>
      <c r="F46" s="70">
        <v>48</v>
      </c>
      <c r="G46" s="70">
        <v>614</v>
      </c>
      <c r="H46" s="70">
        <v>10</v>
      </c>
      <c r="I46" s="70">
        <v>1</v>
      </c>
      <c r="J46" s="70">
        <v>728</v>
      </c>
      <c r="K46" s="70">
        <v>103</v>
      </c>
      <c r="L46" s="70">
        <v>614</v>
      </c>
      <c r="M46" s="70">
        <v>11</v>
      </c>
      <c r="N46" s="38">
        <f t="shared" si="5"/>
        <v>1.9230769230769231</v>
      </c>
      <c r="O46" s="40">
        <f t="shared" si="6"/>
        <v>5.6318681318681323</v>
      </c>
      <c r="P46" s="40">
        <f t="shared" si="7"/>
        <v>6.593406593406594</v>
      </c>
      <c r="Q46" s="40">
        <f t="shared" si="8"/>
        <v>84.340659340659343</v>
      </c>
      <c r="R46" s="40">
        <f t="shared" si="9"/>
        <v>1.3736263736263736</v>
      </c>
      <c r="S46" s="40">
        <f t="shared" si="10"/>
        <v>0.13736263736263737</v>
      </c>
      <c r="T46" s="40">
        <f t="shared" si="11"/>
        <v>14.148351648351648</v>
      </c>
      <c r="U46" s="40">
        <f t="shared" si="12"/>
        <v>84.340659340659343</v>
      </c>
      <c r="V46" s="40">
        <f t="shared" si="13"/>
        <v>1.5109890109890109</v>
      </c>
    </row>
    <row r="47" spans="1:22" s="141" customFormat="1" ht="13.2" customHeight="1" x14ac:dyDescent="0.45">
      <c r="A47" s="186"/>
      <c r="B47" s="187"/>
      <c r="C47" s="187" t="s">
        <v>10</v>
      </c>
      <c r="D47" s="30">
        <v>10</v>
      </c>
      <c r="E47" s="70">
        <v>22</v>
      </c>
      <c r="F47" s="70">
        <v>23</v>
      </c>
      <c r="G47" s="70">
        <v>328</v>
      </c>
      <c r="H47" s="70">
        <v>6</v>
      </c>
      <c r="I47" s="70">
        <v>0</v>
      </c>
      <c r="J47" s="70">
        <v>389</v>
      </c>
      <c r="K47" s="70">
        <v>55</v>
      </c>
      <c r="L47" s="70">
        <v>328</v>
      </c>
      <c r="M47" s="70">
        <v>6</v>
      </c>
      <c r="N47" s="38">
        <f t="shared" si="5"/>
        <v>2.5706940874035991</v>
      </c>
      <c r="O47" s="40">
        <f t="shared" si="6"/>
        <v>5.6555269922879177</v>
      </c>
      <c r="P47" s="40">
        <f t="shared" si="7"/>
        <v>5.9125964010282779</v>
      </c>
      <c r="Q47" s="40">
        <f t="shared" si="8"/>
        <v>84.318766066838052</v>
      </c>
      <c r="R47" s="40">
        <f t="shared" si="9"/>
        <v>1.5424164524421593</v>
      </c>
      <c r="S47" s="40">
        <f t="shared" si="10"/>
        <v>0</v>
      </c>
      <c r="T47" s="40">
        <f t="shared" si="11"/>
        <v>14.138817480719796</v>
      </c>
      <c r="U47" s="40">
        <f t="shared" si="12"/>
        <v>84.318766066838052</v>
      </c>
      <c r="V47" s="40">
        <f t="shared" si="13"/>
        <v>1.5424164524421593</v>
      </c>
    </row>
    <row r="48" spans="1:22" s="141" customFormat="1" ht="13.2" customHeight="1" x14ac:dyDescent="0.45">
      <c r="A48" s="186"/>
      <c r="B48" s="187"/>
      <c r="C48" s="187" t="s">
        <v>11</v>
      </c>
      <c r="D48" s="30">
        <v>5</v>
      </c>
      <c r="E48" s="70">
        <v>26</v>
      </c>
      <c r="F48" s="70">
        <v>25</v>
      </c>
      <c r="G48" s="70">
        <v>408</v>
      </c>
      <c r="H48" s="70">
        <v>7</v>
      </c>
      <c r="I48" s="70">
        <v>0</v>
      </c>
      <c r="J48" s="70">
        <v>471</v>
      </c>
      <c r="K48" s="70">
        <v>56</v>
      </c>
      <c r="L48" s="70">
        <v>408</v>
      </c>
      <c r="M48" s="70">
        <v>7</v>
      </c>
      <c r="N48" s="38">
        <f t="shared" si="5"/>
        <v>1.0615711252653928</v>
      </c>
      <c r="O48" s="40">
        <f t="shared" si="6"/>
        <v>5.520169851380043</v>
      </c>
      <c r="P48" s="40">
        <f t="shared" si="7"/>
        <v>5.3078556263269645</v>
      </c>
      <c r="Q48" s="40">
        <f t="shared" si="8"/>
        <v>86.624203821656053</v>
      </c>
      <c r="R48" s="40">
        <f t="shared" si="9"/>
        <v>1.48619957537155</v>
      </c>
      <c r="S48" s="40">
        <f t="shared" si="10"/>
        <v>0</v>
      </c>
      <c r="T48" s="40">
        <f t="shared" si="11"/>
        <v>11.8895966029724</v>
      </c>
      <c r="U48" s="40">
        <f t="shared" si="12"/>
        <v>86.624203821656053</v>
      </c>
      <c r="V48" s="40">
        <f t="shared" si="13"/>
        <v>1.48619957537155</v>
      </c>
    </row>
    <row r="49" spans="1:22" s="141" customFormat="1" ht="13.2" customHeight="1" x14ac:dyDescent="0.45">
      <c r="A49" s="194"/>
      <c r="B49" s="195"/>
      <c r="C49" s="195" t="s">
        <v>2</v>
      </c>
      <c r="D49" s="196">
        <v>74</v>
      </c>
      <c r="E49" s="197">
        <v>283</v>
      </c>
      <c r="F49" s="197">
        <v>335</v>
      </c>
      <c r="G49" s="197">
        <v>4806</v>
      </c>
      <c r="H49" s="197">
        <v>82</v>
      </c>
      <c r="I49" s="197">
        <v>5</v>
      </c>
      <c r="J49" s="197">
        <v>5585</v>
      </c>
      <c r="K49" s="197">
        <v>692</v>
      </c>
      <c r="L49" s="197">
        <v>4806</v>
      </c>
      <c r="M49" s="197">
        <v>87</v>
      </c>
      <c r="N49" s="45">
        <f t="shared" si="5"/>
        <v>1.3249776186213071</v>
      </c>
      <c r="O49" s="46">
        <f t="shared" si="6"/>
        <v>5.0671441360787828</v>
      </c>
      <c r="P49" s="46">
        <f t="shared" si="7"/>
        <v>5.9982094897045659</v>
      </c>
      <c r="Q49" s="46">
        <f t="shared" si="8"/>
        <v>86.051924798567597</v>
      </c>
      <c r="R49" s="46">
        <f t="shared" si="9"/>
        <v>1.4682184422560429</v>
      </c>
      <c r="S49" s="46">
        <f t="shared" si="10"/>
        <v>8.9525514771709933E-2</v>
      </c>
      <c r="T49" s="46">
        <f t="shared" si="11"/>
        <v>12.390331244404654</v>
      </c>
      <c r="U49" s="46">
        <f t="shared" si="12"/>
        <v>86.051924798567597</v>
      </c>
      <c r="V49" s="46">
        <f t="shared" si="13"/>
        <v>1.5577439570277529</v>
      </c>
    </row>
    <row r="50" spans="1:22" s="141" customFormat="1" ht="13.2" customHeight="1" x14ac:dyDescent="0.45">
      <c r="A50" s="194"/>
      <c r="B50" s="180" t="s">
        <v>18</v>
      </c>
      <c r="C50" s="180" t="s">
        <v>3</v>
      </c>
      <c r="D50" s="30">
        <v>24</v>
      </c>
      <c r="E50" s="31">
        <v>49</v>
      </c>
      <c r="F50" s="31">
        <v>79</v>
      </c>
      <c r="G50" s="31">
        <v>917</v>
      </c>
      <c r="H50" s="31">
        <v>34</v>
      </c>
      <c r="I50" s="31">
        <v>2</v>
      </c>
      <c r="J50" s="31">
        <v>1105</v>
      </c>
      <c r="K50" s="31">
        <v>152</v>
      </c>
      <c r="L50" s="31">
        <v>917</v>
      </c>
      <c r="M50" s="31">
        <v>36</v>
      </c>
      <c r="N50" s="38">
        <f t="shared" si="5"/>
        <v>2.1719457013574659</v>
      </c>
      <c r="O50" s="39">
        <f t="shared" si="6"/>
        <v>4.4343891402714934</v>
      </c>
      <c r="P50" s="39">
        <f t="shared" si="7"/>
        <v>7.1493212669683253</v>
      </c>
      <c r="Q50" s="39">
        <f t="shared" si="8"/>
        <v>82.986425339366519</v>
      </c>
      <c r="R50" s="39">
        <f t="shared" si="9"/>
        <v>3.0769230769230771</v>
      </c>
      <c r="S50" s="39">
        <f t="shared" si="10"/>
        <v>0.18099547511312217</v>
      </c>
      <c r="T50" s="39">
        <f t="shared" si="11"/>
        <v>13.755656108597286</v>
      </c>
      <c r="U50" s="39">
        <f t="shared" si="12"/>
        <v>82.986425339366519</v>
      </c>
      <c r="V50" s="39">
        <f t="shared" si="13"/>
        <v>3.2579185520361995</v>
      </c>
    </row>
    <row r="51" spans="1:22" s="141" customFormat="1" ht="13.2" customHeight="1" x14ac:dyDescent="0.45">
      <c r="A51" s="194"/>
      <c r="B51" s="180"/>
      <c r="C51" s="180" t="s">
        <v>4</v>
      </c>
      <c r="D51" s="30">
        <v>7</v>
      </c>
      <c r="E51" s="31">
        <v>18</v>
      </c>
      <c r="F51" s="31">
        <v>19</v>
      </c>
      <c r="G51" s="31">
        <v>267</v>
      </c>
      <c r="H51" s="31">
        <v>12</v>
      </c>
      <c r="I51" s="31">
        <v>0</v>
      </c>
      <c r="J51" s="31">
        <v>323</v>
      </c>
      <c r="K51" s="31">
        <v>44</v>
      </c>
      <c r="L51" s="31">
        <v>267</v>
      </c>
      <c r="M51" s="31">
        <v>12</v>
      </c>
      <c r="N51" s="38">
        <f t="shared" si="5"/>
        <v>2.1671826625386998</v>
      </c>
      <c r="O51" s="39">
        <f t="shared" si="6"/>
        <v>5.5727554179566559</v>
      </c>
      <c r="P51" s="39">
        <f t="shared" si="7"/>
        <v>5.8823529411764701</v>
      </c>
      <c r="Q51" s="39">
        <f t="shared" si="8"/>
        <v>82.662538699690401</v>
      </c>
      <c r="R51" s="39">
        <f t="shared" si="9"/>
        <v>3.7151702786377707</v>
      </c>
      <c r="S51" s="39">
        <f t="shared" si="10"/>
        <v>0</v>
      </c>
      <c r="T51" s="39">
        <f t="shared" si="11"/>
        <v>13.622291021671826</v>
      </c>
      <c r="U51" s="39">
        <f t="shared" si="12"/>
        <v>82.662538699690401</v>
      </c>
      <c r="V51" s="39">
        <f t="shared" si="13"/>
        <v>3.7151702786377707</v>
      </c>
    </row>
    <row r="52" spans="1:22" s="141" customFormat="1" ht="13.2" customHeight="1" x14ac:dyDescent="0.45">
      <c r="A52" s="194"/>
      <c r="B52" s="180"/>
      <c r="C52" s="180" t="s">
        <v>5</v>
      </c>
      <c r="D52" s="30">
        <v>7</v>
      </c>
      <c r="E52" s="31">
        <v>12</v>
      </c>
      <c r="F52" s="31">
        <v>20</v>
      </c>
      <c r="G52" s="31">
        <v>300</v>
      </c>
      <c r="H52" s="31">
        <v>19</v>
      </c>
      <c r="I52" s="31">
        <v>1</v>
      </c>
      <c r="J52" s="31">
        <v>359</v>
      </c>
      <c r="K52" s="31">
        <v>39</v>
      </c>
      <c r="L52" s="31">
        <v>300</v>
      </c>
      <c r="M52" s="31">
        <v>20</v>
      </c>
      <c r="N52" s="38">
        <f t="shared" si="5"/>
        <v>1.9498607242339834</v>
      </c>
      <c r="O52" s="39">
        <f t="shared" si="6"/>
        <v>3.3426183844011144</v>
      </c>
      <c r="P52" s="39">
        <f t="shared" si="7"/>
        <v>5.5710306406685239</v>
      </c>
      <c r="Q52" s="39">
        <f t="shared" si="8"/>
        <v>83.565459610027858</v>
      </c>
      <c r="R52" s="39">
        <f t="shared" si="9"/>
        <v>5.2924791086350975</v>
      </c>
      <c r="S52" s="39">
        <f t="shared" si="10"/>
        <v>0.2785515320334262</v>
      </c>
      <c r="T52" s="39">
        <f t="shared" si="11"/>
        <v>10.863509749303621</v>
      </c>
      <c r="U52" s="39">
        <f t="shared" si="12"/>
        <v>83.565459610027858</v>
      </c>
      <c r="V52" s="39">
        <f t="shared" si="13"/>
        <v>5.5710306406685239</v>
      </c>
    </row>
    <row r="53" spans="1:22" s="141" customFormat="1" ht="13.2" customHeight="1" x14ac:dyDescent="0.45">
      <c r="A53" s="194"/>
      <c r="B53" s="180"/>
      <c r="C53" s="180" t="s">
        <v>6</v>
      </c>
      <c r="D53" s="30">
        <v>0</v>
      </c>
      <c r="E53" s="31">
        <v>4</v>
      </c>
      <c r="F53" s="31">
        <v>6</v>
      </c>
      <c r="G53" s="31">
        <v>63</v>
      </c>
      <c r="H53" s="31">
        <v>1</v>
      </c>
      <c r="I53" s="31">
        <v>0</v>
      </c>
      <c r="J53" s="31">
        <v>74</v>
      </c>
      <c r="K53" s="31">
        <v>10</v>
      </c>
      <c r="L53" s="31">
        <v>63</v>
      </c>
      <c r="M53" s="31">
        <v>1</v>
      </c>
      <c r="N53" s="38">
        <f t="shared" si="5"/>
        <v>0</v>
      </c>
      <c r="O53" s="39">
        <f t="shared" si="6"/>
        <v>5.4054054054054053</v>
      </c>
      <c r="P53" s="39">
        <f t="shared" si="7"/>
        <v>8.1081081081081088</v>
      </c>
      <c r="Q53" s="39">
        <f t="shared" si="8"/>
        <v>85.13513513513513</v>
      </c>
      <c r="R53" s="39">
        <f t="shared" si="9"/>
        <v>1.3513513513513513</v>
      </c>
      <c r="S53" s="39">
        <f t="shared" si="10"/>
        <v>0</v>
      </c>
      <c r="T53" s="39">
        <f t="shared" si="11"/>
        <v>13.513513513513514</v>
      </c>
      <c r="U53" s="39">
        <f t="shared" si="12"/>
        <v>85.13513513513513</v>
      </c>
      <c r="V53" s="39">
        <f t="shared" si="13"/>
        <v>1.3513513513513513</v>
      </c>
    </row>
    <row r="54" spans="1:22" s="141" customFormat="1" ht="13.2" customHeight="1" x14ac:dyDescent="0.45">
      <c r="A54" s="194"/>
      <c r="B54" s="180"/>
      <c r="C54" s="180" t="s">
        <v>7</v>
      </c>
      <c r="D54" s="30">
        <v>6</v>
      </c>
      <c r="E54" s="31">
        <v>24</v>
      </c>
      <c r="F54" s="31">
        <v>21</v>
      </c>
      <c r="G54" s="31">
        <v>256</v>
      </c>
      <c r="H54" s="31">
        <v>9</v>
      </c>
      <c r="I54" s="31">
        <v>0</v>
      </c>
      <c r="J54" s="31">
        <v>316</v>
      </c>
      <c r="K54" s="31">
        <v>51</v>
      </c>
      <c r="L54" s="31">
        <v>256</v>
      </c>
      <c r="M54" s="31">
        <v>9</v>
      </c>
      <c r="N54" s="38">
        <f t="shared" si="5"/>
        <v>1.89873417721519</v>
      </c>
      <c r="O54" s="39">
        <f t="shared" si="6"/>
        <v>7.59493670886076</v>
      </c>
      <c r="P54" s="39">
        <f t="shared" si="7"/>
        <v>6.6455696202531636</v>
      </c>
      <c r="Q54" s="39">
        <f t="shared" si="8"/>
        <v>81.012658227848107</v>
      </c>
      <c r="R54" s="39">
        <f t="shared" si="9"/>
        <v>2.8481012658227849</v>
      </c>
      <c r="S54" s="39">
        <f t="shared" si="10"/>
        <v>0</v>
      </c>
      <c r="T54" s="39">
        <f t="shared" si="11"/>
        <v>16.139240506329113</v>
      </c>
      <c r="U54" s="39">
        <f t="shared" si="12"/>
        <v>81.012658227848107</v>
      </c>
      <c r="V54" s="39">
        <f t="shared" si="13"/>
        <v>2.8481012658227849</v>
      </c>
    </row>
    <row r="55" spans="1:22" s="141" customFormat="1" ht="13.2" customHeight="1" x14ac:dyDescent="0.45">
      <c r="A55" s="194"/>
      <c r="B55" s="180"/>
      <c r="C55" s="180" t="s">
        <v>8</v>
      </c>
      <c r="D55" s="30">
        <v>2</v>
      </c>
      <c r="E55" s="31">
        <v>3</v>
      </c>
      <c r="F55" s="31">
        <v>8</v>
      </c>
      <c r="G55" s="31">
        <v>101</v>
      </c>
      <c r="H55" s="31">
        <v>1</v>
      </c>
      <c r="I55" s="31">
        <v>0</v>
      </c>
      <c r="J55" s="31">
        <v>115</v>
      </c>
      <c r="K55" s="31">
        <v>13</v>
      </c>
      <c r="L55" s="31">
        <v>101</v>
      </c>
      <c r="M55" s="31">
        <v>1</v>
      </c>
      <c r="N55" s="38">
        <f t="shared" si="5"/>
        <v>1.7391304347826086</v>
      </c>
      <c r="O55" s="39">
        <f t="shared" si="6"/>
        <v>2.6086956521739131</v>
      </c>
      <c r="P55" s="39">
        <f t="shared" si="7"/>
        <v>6.9565217391304346</v>
      </c>
      <c r="Q55" s="39">
        <f t="shared" si="8"/>
        <v>87.826086956521749</v>
      </c>
      <c r="R55" s="39">
        <f t="shared" si="9"/>
        <v>0.86956521739130432</v>
      </c>
      <c r="S55" s="39">
        <f t="shared" si="10"/>
        <v>0</v>
      </c>
      <c r="T55" s="39">
        <f t="shared" si="11"/>
        <v>11.304347826086957</v>
      </c>
      <c r="U55" s="39">
        <f t="shared" si="12"/>
        <v>87.826086956521749</v>
      </c>
      <c r="V55" s="39">
        <f t="shared" si="13"/>
        <v>0.86956521739130432</v>
      </c>
    </row>
    <row r="56" spans="1:22" s="141" customFormat="1" ht="13.2" customHeight="1" x14ac:dyDescent="0.45">
      <c r="A56" s="194"/>
      <c r="B56" s="180"/>
      <c r="C56" s="180" t="s">
        <v>9</v>
      </c>
      <c r="D56" s="30">
        <v>14</v>
      </c>
      <c r="E56" s="31">
        <v>24</v>
      </c>
      <c r="F56" s="31">
        <v>33</v>
      </c>
      <c r="G56" s="31">
        <v>380</v>
      </c>
      <c r="H56" s="31">
        <v>14</v>
      </c>
      <c r="I56" s="31">
        <v>1</v>
      </c>
      <c r="J56" s="31">
        <v>466</v>
      </c>
      <c r="K56" s="31">
        <v>71</v>
      </c>
      <c r="L56" s="31">
        <v>380</v>
      </c>
      <c r="M56" s="31">
        <v>15</v>
      </c>
      <c r="N56" s="38">
        <f t="shared" si="5"/>
        <v>3.0042918454935621</v>
      </c>
      <c r="O56" s="39">
        <f t="shared" si="6"/>
        <v>5.1502145922746783</v>
      </c>
      <c r="P56" s="39">
        <f t="shared" si="7"/>
        <v>7.0815450643776829</v>
      </c>
      <c r="Q56" s="39">
        <f t="shared" si="8"/>
        <v>81.545064377682408</v>
      </c>
      <c r="R56" s="39">
        <f t="shared" si="9"/>
        <v>3.0042918454935621</v>
      </c>
      <c r="S56" s="39">
        <f t="shared" si="10"/>
        <v>0.21459227467811159</v>
      </c>
      <c r="T56" s="39">
        <f t="shared" si="11"/>
        <v>15.236051502145923</v>
      </c>
      <c r="U56" s="39">
        <f t="shared" si="12"/>
        <v>81.545064377682408</v>
      </c>
      <c r="V56" s="39">
        <f t="shared" si="13"/>
        <v>3.2188841201716736</v>
      </c>
    </row>
    <row r="57" spans="1:22" s="141" customFormat="1" ht="13.2" customHeight="1" x14ac:dyDescent="0.45">
      <c r="A57" s="194"/>
      <c r="B57" s="180"/>
      <c r="C57" s="180" t="s">
        <v>10</v>
      </c>
      <c r="D57" s="30">
        <v>4</v>
      </c>
      <c r="E57" s="31">
        <v>17</v>
      </c>
      <c r="F57" s="31">
        <v>15</v>
      </c>
      <c r="G57" s="31">
        <v>218</v>
      </c>
      <c r="H57" s="31">
        <v>12</v>
      </c>
      <c r="I57" s="31">
        <v>1</v>
      </c>
      <c r="J57" s="31">
        <v>267</v>
      </c>
      <c r="K57" s="31">
        <v>36</v>
      </c>
      <c r="L57" s="31">
        <v>218</v>
      </c>
      <c r="M57" s="31">
        <v>13</v>
      </c>
      <c r="N57" s="38">
        <f t="shared" si="5"/>
        <v>1.4981273408239701</v>
      </c>
      <c r="O57" s="39">
        <f t="shared" si="6"/>
        <v>6.3670411985018731</v>
      </c>
      <c r="P57" s="39">
        <f t="shared" si="7"/>
        <v>5.6179775280898872</v>
      </c>
      <c r="Q57" s="39">
        <f t="shared" si="8"/>
        <v>81.647940074906373</v>
      </c>
      <c r="R57" s="39">
        <f t="shared" si="9"/>
        <v>4.4943820224719104</v>
      </c>
      <c r="S57" s="39">
        <f t="shared" si="10"/>
        <v>0.37453183520599254</v>
      </c>
      <c r="T57" s="39">
        <f t="shared" si="11"/>
        <v>13.48314606741573</v>
      </c>
      <c r="U57" s="39">
        <f t="shared" si="12"/>
        <v>81.647940074906373</v>
      </c>
      <c r="V57" s="39">
        <f t="shared" si="13"/>
        <v>4.868913857677903</v>
      </c>
    </row>
    <row r="58" spans="1:22" s="141" customFormat="1" ht="13.2" customHeight="1" x14ac:dyDescent="0.45">
      <c r="A58" s="194"/>
      <c r="B58" s="180"/>
      <c r="C58" s="180" t="s">
        <v>11</v>
      </c>
      <c r="D58" s="30">
        <v>4</v>
      </c>
      <c r="E58" s="31">
        <v>19</v>
      </c>
      <c r="F58" s="31">
        <v>24</v>
      </c>
      <c r="G58" s="31">
        <v>263</v>
      </c>
      <c r="H58" s="31">
        <v>11</v>
      </c>
      <c r="I58" s="31">
        <v>0</v>
      </c>
      <c r="J58" s="31">
        <v>321</v>
      </c>
      <c r="K58" s="31">
        <v>47</v>
      </c>
      <c r="L58" s="31">
        <v>263</v>
      </c>
      <c r="M58" s="31">
        <v>11</v>
      </c>
      <c r="N58" s="38">
        <f t="shared" si="5"/>
        <v>1.2461059190031152</v>
      </c>
      <c r="O58" s="39">
        <f t="shared" si="6"/>
        <v>5.9190031152647977</v>
      </c>
      <c r="P58" s="39">
        <f t="shared" si="7"/>
        <v>7.4766355140186906</v>
      </c>
      <c r="Q58" s="39">
        <f t="shared" si="8"/>
        <v>81.931464174454831</v>
      </c>
      <c r="R58" s="39">
        <f t="shared" si="9"/>
        <v>3.4267912772585665</v>
      </c>
      <c r="S58" s="39">
        <f t="shared" si="10"/>
        <v>0</v>
      </c>
      <c r="T58" s="39">
        <f t="shared" si="11"/>
        <v>14.641744548286603</v>
      </c>
      <c r="U58" s="39">
        <f t="shared" si="12"/>
        <v>81.931464174454831</v>
      </c>
      <c r="V58" s="39">
        <f t="shared" si="13"/>
        <v>3.4267912772585665</v>
      </c>
    </row>
    <row r="59" spans="1:22" s="141" customFormat="1" ht="13.2" customHeight="1" x14ac:dyDescent="0.45">
      <c r="A59" s="194"/>
      <c r="B59" s="180"/>
      <c r="C59" s="180" t="s">
        <v>2</v>
      </c>
      <c r="D59" s="30">
        <v>68</v>
      </c>
      <c r="E59" s="31">
        <v>170</v>
      </c>
      <c r="F59" s="31">
        <v>225</v>
      </c>
      <c r="G59" s="31">
        <v>2765</v>
      </c>
      <c r="H59" s="31">
        <v>113</v>
      </c>
      <c r="I59" s="31">
        <v>5</v>
      </c>
      <c r="J59" s="31">
        <v>3346</v>
      </c>
      <c r="K59" s="31">
        <v>463</v>
      </c>
      <c r="L59" s="31">
        <v>2765</v>
      </c>
      <c r="M59" s="31">
        <v>118</v>
      </c>
      <c r="N59" s="38">
        <f t="shared" si="5"/>
        <v>2.0322773460848773</v>
      </c>
      <c r="O59" s="39">
        <f t="shared" si="6"/>
        <v>5.0806933652121939</v>
      </c>
      <c r="P59" s="39">
        <f t="shared" si="7"/>
        <v>6.7244471010161382</v>
      </c>
      <c r="Q59" s="39">
        <f t="shared" si="8"/>
        <v>82.63598326359832</v>
      </c>
      <c r="R59" s="39">
        <f t="shared" si="9"/>
        <v>3.3771667662881053</v>
      </c>
      <c r="S59" s="39">
        <f t="shared" si="10"/>
        <v>0.14943215780035865</v>
      </c>
      <c r="T59" s="39">
        <f t="shared" si="11"/>
        <v>13.837417812313211</v>
      </c>
      <c r="U59" s="39">
        <f t="shared" si="12"/>
        <v>82.63598326359832</v>
      </c>
      <c r="V59" s="39">
        <f t="shared" si="13"/>
        <v>3.5265989240884634</v>
      </c>
    </row>
    <row r="60" spans="1:22" s="141" customFormat="1" ht="13.2" customHeight="1" x14ac:dyDescent="0.45">
      <c r="A60" s="194"/>
      <c r="B60" s="188" t="s">
        <v>20</v>
      </c>
      <c r="C60" s="188" t="s">
        <v>3</v>
      </c>
      <c r="D60" s="189">
        <v>17</v>
      </c>
      <c r="E60" s="190">
        <v>39</v>
      </c>
      <c r="F60" s="190">
        <v>47</v>
      </c>
      <c r="G60" s="190">
        <v>942</v>
      </c>
      <c r="H60" s="190">
        <v>32</v>
      </c>
      <c r="I60" s="190">
        <v>1</v>
      </c>
      <c r="J60" s="190">
        <v>1078</v>
      </c>
      <c r="K60" s="190">
        <v>103</v>
      </c>
      <c r="L60" s="190">
        <v>942</v>
      </c>
      <c r="M60" s="190">
        <v>33</v>
      </c>
      <c r="N60" s="41">
        <f t="shared" si="5"/>
        <v>1.5769944341372915</v>
      </c>
      <c r="O60" s="42">
        <f t="shared" si="6"/>
        <v>3.6178107606679033</v>
      </c>
      <c r="P60" s="42">
        <f t="shared" si="7"/>
        <v>4.3599257884972165</v>
      </c>
      <c r="Q60" s="42">
        <f t="shared" si="8"/>
        <v>87.384044526901675</v>
      </c>
      <c r="R60" s="42">
        <f t="shared" si="9"/>
        <v>2.9684601113172544</v>
      </c>
      <c r="S60" s="42">
        <f t="shared" si="10"/>
        <v>9.27643784786642E-2</v>
      </c>
      <c r="T60" s="42">
        <f t="shared" si="11"/>
        <v>9.5547309833024112</v>
      </c>
      <c r="U60" s="42">
        <f t="shared" si="12"/>
        <v>87.384044526901675</v>
      </c>
      <c r="V60" s="42">
        <f t="shared" si="13"/>
        <v>3.0612244897959182</v>
      </c>
    </row>
    <row r="61" spans="1:22" s="141" customFormat="1" ht="13.2" customHeight="1" x14ac:dyDescent="0.45">
      <c r="A61" s="194"/>
      <c r="B61" s="187"/>
      <c r="C61" s="187" t="s">
        <v>4</v>
      </c>
      <c r="D61" s="30">
        <v>5</v>
      </c>
      <c r="E61" s="70">
        <v>18</v>
      </c>
      <c r="F61" s="70">
        <v>23</v>
      </c>
      <c r="G61" s="70">
        <v>309</v>
      </c>
      <c r="H61" s="70">
        <v>12</v>
      </c>
      <c r="I61" s="70">
        <v>0</v>
      </c>
      <c r="J61" s="70">
        <v>367</v>
      </c>
      <c r="K61" s="70">
        <v>46</v>
      </c>
      <c r="L61" s="70">
        <v>309</v>
      </c>
      <c r="M61" s="70">
        <v>12</v>
      </c>
      <c r="N61" s="38">
        <f t="shared" si="5"/>
        <v>1.3623978201634876</v>
      </c>
      <c r="O61" s="40">
        <f t="shared" si="6"/>
        <v>4.9046321525885563</v>
      </c>
      <c r="P61" s="40">
        <f t="shared" si="7"/>
        <v>6.2670299727520433</v>
      </c>
      <c r="Q61" s="40">
        <f t="shared" si="8"/>
        <v>84.196185286103542</v>
      </c>
      <c r="R61" s="40">
        <f t="shared" si="9"/>
        <v>3.2697547683923704</v>
      </c>
      <c r="S61" s="40">
        <f t="shared" si="10"/>
        <v>0</v>
      </c>
      <c r="T61" s="40">
        <f t="shared" si="11"/>
        <v>12.534059945504087</v>
      </c>
      <c r="U61" s="40">
        <f t="shared" si="12"/>
        <v>84.196185286103542</v>
      </c>
      <c r="V61" s="40">
        <f t="shared" si="13"/>
        <v>3.2697547683923704</v>
      </c>
    </row>
    <row r="62" spans="1:22" s="141" customFormat="1" ht="13.2" customHeight="1" x14ac:dyDescent="0.45">
      <c r="A62" s="194"/>
      <c r="B62" s="187"/>
      <c r="C62" s="187" t="s">
        <v>5</v>
      </c>
      <c r="D62" s="30">
        <v>8</v>
      </c>
      <c r="E62" s="70">
        <v>18</v>
      </c>
      <c r="F62" s="70">
        <v>21</v>
      </c>
      <c r="G62" s="70">
        <v>334</v>
      </c>
      <c r="H62" s="70">
        <v>12</v>
      </c>
      <c r="I62" s="70">
        <v>0</v>
      </c>
      <c r="J62" s="70">
        <v>393</v>
      </c>
      <c r="K62" s="70">
        <v>47</v>
      </c>
      <c r="L62" s="70">
        <v>334</v>
      </c>
      <c r="M62" s="70">
        <v>12</v>
      </c>
      <c r="N62" s="38">
        <f t="shared" si="5"/>
        <v>2.0356234096692112</v>
      </c>
      <c r="O62" s="40">
        <f t="shared" si="6"/>
        <v>4.5801526717557248</v>
      </c>
      <c r="P62" s="40">
        <f t="shared" si="7"/>
        <v>5.343511450381679</v>
      </c>
      <c r="Q62" s="40">
        <f t="shared" si="8"/>
        <v>84.987277353689578</v>
      </c>
      <c r="R62" s="40">
        <f t="shared" si="9"/>
        <v>3.0534351145038165</v>
      </c>
      <c r="S62" s="40">
        <f t="shared" si="10"/>
        <v>0</v>
      </c>
      <c r="T62" s="40">
        <f t="shared" si="11"/>
        <v>11.959287531806616</v>
      </c>
      <c r="U62" s="40">
        <f t="shared" si="12"/>
        <v>84.987277353689578</v>
      </c>
      <c r="V62" s="40">
        <f t="shared" si="13"/>
        <v>3.0534351145038165</v>
      </c>
    </row>
    <row r="63" spans="1:22" s="141" customFormat="1" ht="13.2" customHeight="1" x14ac:dyDescent="0.45">
      <c r="A63" s="194"/>
      <c r="B63" s="187"/>
      <c r="C63" s="187" t="s">
        <v>6</v>
      </c>
      <c r="D63" s="30">
        <v>1</v>
      </c>
      <c r="E63" s="70">
        <v>5</v>
      </c>
      <c r="F63" s="70">
        <v>2</v>
      </c>
      <c r="G63" s="70">
        <v>60</v>
      </c>
      <c r="H63" s="70">
        <v>4</v>
      </c>
      <c r="I63" s="70">
        <v>0</v>
      </c>
      <c r="J63" s="70">
        <v>72</v>
      </c>
      <c r="K63" s="70">
        <v>8</v>
      </c>
      <c r="L63" s="70">
        <v>60</v>
      </c>
      <c r="M63" s="70">
        <v>4</v>
      </c>
      <c r="N63" s="38">
        <f t="shared" si="5"/>
        <v>1.3888888888888888</v>
      </c>
      <c r="O63" s="40">
        <f t="shared" si="6"/>
        <v>6.9444444444444446</v>
      </c>
      <c r="P63" s="40">
        <f t="shared" si="7"/>
        <v>2.7777777777777777</v>
      </c>
      <c r="Q63" s="40">
        <f t="shared" si="8"/>
        <v>83.333333333333343</v>
      </c>
      <c r="R63" s="40">
        <f t="shared" si="9"/>
        <v>5.5555555555555554</v>
      </c>
      <c r="S63" s="40">
        <f t="shared" si="10"/>
        <v>0</v>
      </c>
      <c r="T63" s="40">
        <f t="shared" si="11"/>
        <v>11.111111111111111</v>
      </c>
      <c r="U63" s="40">
        <f t="shared" si="12"/>
        <v>83.333333333333343</v>
      </c>
      <c r="V63" s="40">
        <f t="shared" si="13"/>
        <v>5.5555555555555554</v>
      </c>
    </row>
    <row r="64" spans="1:22" s="141" customFormat="1" ht="13.2" customHeight="1" x14ac:dyDescent="0.45">
      <c r="A64" s="194"/>
      <c r="B64" s="187"/>
      <c r="C64" s="187" t="s">
        <v>7</v>
      </c>
      <c r="D64" s="30">
        <v>6</v>
      </c>
      <c r="E64" s="70">
        <v>19</v>
      </c>
      <c r="F64" s="70">
        <v>22</v>
      </c>
      <c r="G64" s="70">
        <v>315</v>
      </c>
      <c r="H64" s="70">
        <v>8</v>
      </c>
      <c r="I64" s="70">
        <v>0</v>
      </c>
      <c r="J64" s="70">
        <v>370</v>
      </c>
      <c r="K64" s="70">
        <v>47</v>
      </c>
      <c r="L64" s="70">
        <v>315</v>
      </c>
      <c r="M64" s="70">
        <v>8</v>
      </c>
      <c r="N64" s="38">
        <f t="shared" si="5"/>
        <v>1.6216216216216217</v>
      </c>
      <c r="O64" s="40">
        <f t="shared" si="6"/>
        <v>5.1351351351351351</v>
      </c>
      <c r="P64" s="40">
        <f t="shared" si="7"/>
        <v>5.9459459459459465</v>
      </c>
      <c r="Q64" s="40">
        <f t="shared" si="8"/>
        <v>85.13513513513513</v>
      </c>
      <c r="R64" s="40">
        <f t="shared" si="9"/>
        <v>2.1621621621621623</v>
      </c>
      <c r="S64" s="40">
        <f t="shared" si="10"/>
        <v>0</v>
      </c>
      <c r="T64" s="40">
        <f t="shared" si="11"/>
        <v>12.702702702702704</v>
      </c>
      <c r="U64" s="40">
        <f t="shared" si="12"/>
        <v>85.13513513513513</v>
      </c>
      <c r="V64" s="40">
        <f t="shared" si="13"/>
        <v>2.1621621621621623</v>
      </c>
    </row>
    <row r="65" spans="1:22" s="141" customFormat="1" ht="13.2" customHeight="1" x14ac:dyDescent="0.45">
      <c r="A65" s="194"/>
      <c r="B65" s="187"/>
      <c r="C65" s="187" t="s">
        <v>8</v>
      </c>
      <c r="D65" s="30">
        <v>3</v>
      </c>
      <c r="E65" s="70">
        <v>5</v>
      </c>
      <c r="F65" s="70">
        <v>12</v>
      </c>
      <c r="G65" s="70">
        <v>87</v>
      </c>
      <c r="H65" s="70">
        <v>0</v>
      </c>
      <c r="I65" s="70">
        <v>0</v>
      </c>
      <c r="J65" s="70">
        <v>107</v>
      </c>
      <c r="K65" s="70">
        <v>20</v>
      </c>
      <c r="L65" s="70">
        <v>87</v>
      </c>
      <c r="M65" s="70">
        <v>0</v>
      </c>
      <c r="N65" s="38">
        <f t="shared" si="5"/>
        <v>2.8037383177570092</v>
      </c>
      <c r="O65" s="40">
        <f t="shared" si="6"/>
        <v>4.6728971962616823</v>
      </c>
      <c r="P65" s="40">
        <f t="shared" si="7"/>
        <v>11.214953271028037</v>
      </c>
      <c r="Q65" s="40">
        <f t="shared" si="8"/>
        <v>81.308411214953267</v>
      </c>
      <c r="R65" s="40">
        <f t="shared" si="9"/>
        <v>0</v>
      </c>
      <c r="S65" s="40">
        <f t="shared" si="10"/>
        <v>0</v>
      </c>
      <c r="T65" s="40">
        <f t="shared" si="11"/>
        <v>18.691588785046729</v>
      </c>
      <c r="U65" s="40">
        <f t="shared" si="12"/>
        <v>81.308411214953267</v>
      </c>
      <c r="V65" s="40">
        <f t="shared" si="13"/>
        <v>0</v>
      </c>
    </row>
    <row r="66" spans="1:22" s="141" customFormat="1" ht="13.2" customHeight="1" x14ac:dyDescent="0.45">
      <c r="A66" s="194"/>
      <c r="B66" s="187"/>
      <c r="C66" s="187" t="s">
        <v>9</v>
      </c>
      <c r="D66" s="30">
        <v>8</v>
      </c>
      <c r="E66" s="70">
        <v>21</v>
      </c>
      <c r="F66" s="70">
        <v>26</v>
      </c>
      <c r="G66" s="70">
        <v>386</v>
      </c>
      <c r="H66" s="70">
        <v>6</v>
      </c>
      <c r="I66" s="70">
        <v>0</v>
      </c>
      <c r="J66" s="70">
        <v>447</v>
      </c>
      <c r="K66" s="70">
        <v>55</v>
      </c>
      <c r="L66" s="70">
        <v>386</v>
      </c>
      <c r="M66" s="70">
        <v>6</v>
      </c>
      <c r="N66" s="38">
        <f t="shared" si="5"/>
        <v>1.7897091722595078</v>
      </c>
      <c r="O66" s="40">
        <f t="shared" si="6"/>
        <v>4.6979865771812079</v>
      </c>
      <c r="P66" s="40">
        <f t="shared" si="7"/>
        <v>5.8165548098434003</v>
      </c>
      <c r="Q66" s="40">
        <f t="shared" si="8"/>
        <v>86.353467561521256</v>
      </c>
      <c r="R66" s="40">
        <f t="shared" si="9"/>
        <v>1.3422818791946309</v>
      </c>
      <c r="S66" s="40">
        <f t="shared" si="10"/>
        <v>0</v>
      </c>
      <c r="T66" s="40">
        <f t="shared" si="11"/>
        <v>12.304250559284116</v>
      </c>
      <c r="U66" s="40">
        <f t="shared" si="12"/>
        <v>86.353467561521256</v>
      </c>
      <c r="V66" s="40">
        <f t="shared" si="13"/>
        <v>1.3422818791946309</v>
      </c>
    </row>
    <row r="67" spans="1:22" s="141" customFormat="1" ht="13.2" customHeight="1" x14ac:dyDescent="0.45">
      <c r="A67" s="194"/>
      <c r="B67" s="187"/>
      <c r="C67" s="187" t="s">
        <v>10</v>
      </c>
      <c r="D67" s="30">
        <v>6</v>
      </c>
      <c r="E67" s="70">
        <v>12</v>
      </c>
      <c r="F67" s="70">
        <v>12</v>
      </c>
      <c r="G67" s="70">
        <v>225</v>
      </c>
      <c r="H67" s="70">
        <v>8</v>
      </c>
      <c r="I67" s="70">
        <v>0</v>
      </c>
      <c r="J67" s="70">
        <v>263</v>
      </c>
      <c r="K67" s="70">
        <v>30</v>
      </c>
      <c r="L67" s="70">
        <v>225</v>
      </c>
      <c r="M67" s="70">
        <v>8</v>
      </c>
      <c r="N67" s="38">
        <f t="shared" si="5"/>
        <v>2.2813688212927756</v>
      </c>
      <c r="O67" s="40">
        <f t="shared" si="6"/>
        <v>4.5627376425855513</v>
      </c>
      <c r="P67" s="40">
        <f t="shared" si="7"/>
        <v>4.5627376425855513</v>
      </c>
      <c r="Q67" s="40">
        <f t="shared" si="8"/>
        <v>85.551330798479086</v>
      </c>
      <c r="R67" s="40">
        <f t="shared" si="9"/>
        <v>3.041825095057034</v>
      </c>
      <c r="S67" s="40">
        <f t="shared" si="10"/>
        <v>0</v>
      </c>
      <c r="T67" s="40">
        <f t="shared" si="11"/>
        <v>11.406844106463879</v>
      </c>
      <c r="U67" s="40">
        <f t="shared" si="12"/>
        <v>85.551330798479086</v>
      </c>
      <c r="V67" s="40">
        <f t="shared" si="13"/>
        <v>3.041825095057034</v>
      </c>
    </row>
    <row r="68" spans="1:22" s="141" customFormat="1" ht="13.2" customHeight="1" x14ac:dyDescent="0.45">
      <c r="A68" s="194"/>
      <c r="B68" s="187"/>
      <c r="C68" s="187" t="s">
        <v>11</v>
      </c>
      <c r="D68" s="30">
        <v>8</v>
      </c>
      <c r="E68" s="70">
        <v>18</v>
      </c>
      <c r="F68" s="70">
        <v>13</v>
      </c>
      <c r="G68" s="70">
        <v>286</v>
      </c>
      <c r="H68" s="70">
        <v>10</v>
      </c>
      <c r="I68" s="70">
        <v>0</v>
      </c>
      <c r="J68" s="70">
        <v>335</v>
      </c>
      <c r="K68" s="70">
        <v>39</v>
      </c>
      <c r="L68" s="70">
        <v>286</v>
      </c>
      <c r="M68" s="70">
        <v>10</v>
      </c>
      <c r="N68" s="38">
        <f t="shared" si="5"/>
        <v>2.3880597014925375</v>
      </c>
      <c r="O68" s="40">
        <f t="shared" si="6"/>
        <v>5.3731343283582085</v>
      </c>
      <c r="P68" s="40">
        <f t="shared" si="7"/>
        <v>3.8805970149253728</v>
      </c>
      <c r="Q68" s="40">
        <f t="shared" si="8"/>
        <v>85.373134328358219</v>
      </c>
      <c r="R68" s="40">
        <f t="shared" si="9"/>
        <v>2.9850746268656714</v>
      </c>
      <c r="S68" s="40">
        <f t="shared" si="10"/>
        <v>0</v>
      </c>
      <c r="T68" s="40">
        <f t="shared" si="11"/>
        <v>11.641791044776118</v>
      </c>
      <c r="U68" s="40">
        <f t="shared" si="12"/>
        <v>85.373134328358219</v>
      </c>
      <c r="V68" s="40">
        <f t="shared" si="13"/>
        <v>2.9850746268656714</v>
      </c>
    </row>
    <row r="69" spans="1:22" s="141" customFormat="1" ht="13.2" customHeight="1" x14ac:dyDescent="0.45">
      <c r="A69" s="194"/>
      <c r="B69" s="191"/>
      <c r="C69" s="191" t="s">
        <v>2</v>
      </c>
      <c r="D69" s="192">
        <v>62</v>
      </c>
      <c r="E69" s="193">
        <v>155</v>
      </c>
      <c r="F69" s="193">
        <v>178</v>
      </c>
      <c r="G69" s="193">
        <v>2944</v>
      </c>
      <c r="H69" s="193">
        <v>92</v>
      </c>
      <c r="I69" s="193">
        <v>1</v>
      </c>
      <c r="J69" s="193">
        <v>3432</v>
      </c>
      <c r="K69" s="193">
        <v>395</v>
      </c>
      <c r="L69" s="193">
        <v>2944</v>
      </c>
      <c r="M69" s="193">
        <v>93</v>
      </c>
      <c r="N69" s="43">
        <f t="shared" si="5"/>
        <v>1.8065268065268065</v>
      </c>
      <c r="O69" s="44">
        <f t="shared" si="6"/>
        <v>4.5163170163170161</v>
      </c>
      <c r="P69" s="44">
        <f t="shared" si="7"/>
        <v>5.1864801864801864</v>
      </c>
      <c r="Q69" s="44">
        <f t="shared" si="8"/>
        <v>85.780885780885782</v>
      </c>
      <c r="R69" s="44">
        <f t="shared" si="9"/>
        <v>2.6806526806526807</v>
      </c>
      <c r="S69" s="44">
        <f t="shared" si="10"/>
        <v>2.9137529137529136E-2</v>
      </c>
      <c r="T69" s="44">
        <f t="shared" si="11"/>
        <v>11.509324009324009</v>
      </c>
      <c r="U69" s="44">
        <f t="shared" si="12"/>
        <v>85.780885780885782</v>
      </c>
      <c r="V69" s="44">
        <f t="shared" si="13"/>
        <v>2.7097902097902096</v>
      </c>
    </row>
    <row r="70" spans="1:22" s="141" customFormat="1" ht="13.2" customHeight="1" x14ac:dyDescent="0.45">
      <c r="A70" s="194"/>
      <c r="B70" s="180" t="s">
        <v>134</v>
      </c>
      <c r="C70" s="180" t="s">
        <v>3</v>
      </c>
      <c r="D70" s="30">
        <v>41</v>
      </c>
      <c r="E70" s="31">
        <v>88</v>
      </c>
      <c r="F70" s="31">
        <v>126</v>
      </c>
      <c r="G70" s="31">
        <v>1859</v>
      </c>
      <c r="H70" s="31">
        <v>66</v>
      </c>
      <c r="I70" s="31">
        <v>3</v>
      </c>
      <c r="J70" s="31">
        <v>2183</v>
      </c>
      <c r="K70" s="31">
        <v>255</v>
      </c>
      <c r="L70" s="31">
        <v>1859</v>
      </c>
      <c r="M70" s="31">
        <v>69</v>
      </c>
      <c r="N70" s="38">
        <f t="shared" si="5"/>
        <v>1.8781493357764543</v>
      </c>
      <c r="O70" s="39">
        <f t="shared" si="6"/>
        <v>4.0311497938616583</v>
      </c>
      <c r="P70" s="39">
        <f t="shared" si="7"/>
        <v>5.7718735684837386</v>
      </c>
      <c r="Q70" s="39">
        <f t="shared" si="8"/>
        <v>85.158039395327535</v>
      </c>
      <c r="R70" s="39">
        <f t="shared" si="9"/>
        <v>3.0233623453962437</v>
      </c>
      <c r="S70" s="39">
        <f t="shared" si="10"/>
        <v>0.13742556115437471</v>
      </c>
      <c r="T70" s="39">
        <f t="shared" si="11"/>
        <v>11.68117269812185</v>
      </c>
      <c r="U70" s="39">
        <f t="shared" si="12"/>
        <v>85.158039395327535</v>
      </c>
      <c r="V70" s="39">
        <f t="shared" si="13"/>
        <v>3.1607879065506181</v>
      </c>
    </row>
    <row r="71" spans="1:22" s="141" customFormat="1" ht="13.2" customHeight="1" x14ac:dyDescent="0.45">
      <c r="A71" s="194"/>
      <c r="B71" s="180"/>
      <c r="C71" s="180" t="s">
        <v>4</v>
      </c>
      <c r="D71" s="30">
        <v>12</v>
      </c>
      <c r="E71" s="31">
        <v>36</v>
      </c>
      <c r="F71" s="31">
        <v>42</v>
      </c>
      <c r="G71" s="31">
        <v>576</v>
      </c>
      <c r="H71" s="31">
        <v>24</v>
      </c>
      <c r="I71" s="31">
        <v>0</v>
      </c>
      <c r="J71" s="31">
        <v>690</v>
      </c>
      <c r="K71" s="31">
        <v>90</v>
      </c>
      <c r="L71" s="31">
        <v>576</v>
      </c>
      <c r="M71" s="31">
        <v>24</v>
      </c>
      <c r="N71" s="38">
        <f t="shared" si="5"/>
        <v>1.7391304347826086</v>
      </c>
      <c r="O71" s="39">
        <f t="shared" si="6"/>
        <v>5.2173913043478262</v>
      </c>
      <c r="P71" s="39">
        <f t="shared" si="7"/>
        <v>6.0869565217391308</v>
      </c>
      <c r="Q71" s="39">
        <f t="shared" si="8"/>
        <v>83.478260869565219</v>
      </c>
      <c r="R71" s="39">
        <f t="shared" si="9"/>
        <v>3.4782608695652173</v>
      </c>
      <c r="S71" s="39">
        <f t="shared" si="10"/>
        <v>0</v>
      </c>
      <c r="T71" s="39">
        <f t="shared" si="11"/>
        <v>13.043478260869565</v>
      </c>
      <c r="U71" s="39">
        <f t="shared" si="12"/>
        <v>83.478260869565219</v>
      </c>
      <c r="V71" s="39">
        <f t="shared" si="13"/>
        <v>3.4782608695652173</v>
      </c>
    </row>
    <row r="72" spans="1:22" s="141" customFormat="1" ht="13.2" customHeight="1" x14ac:dyDescent="0.45">
      <c r="A72" s="194"/>
      <c r="B72" s="180"/>
      <c r="C72" s="180" t="s">
        <v>5</v>
      </c>
      <c r="D72" s="30">
        <v>15</v>
      </c>
      <c r="E72" s="31">
        <v>30</v>
      </c>
      <c r="F72" s="31">
        <v>41</v>
      </c>
      <c r="G72" s="31">
        <v>634</v>
      </c>
      <c r="H72" s="31">
        <v>31</v>
      </c>
      <c r="I72" s="31">
        <v>1</v>
      </c>
      <c r="J72" s="31">
        <v>752</v>
      </c>
      <c r="K72" s="31">
        <v>86</v>
      </c>
      <c r="L72" s="31">
        <v>634</v>
      </c>
      <c r="M72" s="31">
        <v>32</v>
      </c>
      <c r="N72" s="38">
        <f t="shared" si="5"/>
        <v>1.9946808510638299</v>
      </c>
      <c r="O72" s="39">
        <f t="shared" si="6"/>
        <v>3.9893617021276597</v>
      </c>
      <c r="P72" s="39">
        <f t="shared" si="7"/>
        <v>5.4521276595744688</v>
      </c>
      <c r="Q72" s="39">
        <f t="shared" si="8"/>
        <v>84.308510638297875</v>
      </c>
      <c r="R72" s="39">
        <f t="shared" si="9"/>
        <v>4.1223404255319149</v>
      </c>
      <c r="S72" s="39">
        <f t="shared" si="10"/>
        <v>0.13297872340425532</v>
      </c>
      <c r="T72" s="39">
        <f t="shared" si="11"/>
        <v>11.436170212765957</v>
      </c>
      <c r="U72" s="39">
        <f t="shared" si="12"/>
        <v>84.308510638297875</v>
      </c>
      <c r="V72" s="39">
        <f t="shared" si="13"/>
        <v>4.2553191489361701</v>
      </c>
    </row>
    <row r="73" spans="1:22" s="141" customFormat="1" ht="13.2" customHeight="1" x14ac:dyDescent="0.45">
      <c r="A73" s="194"/>
      <c r="B73" s="180"/>
      <c r="C73" s="180" t="s">
        <v>6</v>
      </c>
      <c r="D73" s="30">
        <v>1</v>
      </c>
      <c r="E73" s="31">
        <v>9</v>
      </c>
      <c r="F73" s="31">
        <v>8</v>
      </c>
      <c r="G73" s="31">
        <v>123</v>
      </c>
      <c r="H73" s="31">
        <v>5</v>
      </c>
      <c r="I73" s="31">
        <v>0</v>
      </c>
      <c r="J73" s="31">
        <v>146</v>
      </c>
      <c r="K73" s="31">
        <v>18</v>
      </c>
      <c r="L73" s="31">
        <v>123</v>
      </c>
      <c r="M73" s="31">
        <v>5</v>
      </c>
      <c r="N73" s="38">
        <f t="shared" si="5"/>
        <v>0.68493150684931503</v>
      </c>
      <c r="O73" s="39">
        <f t="shared" si="6"/>
        <v>6.1643835616438354</v>
      </c>
      <c r="P73" s="39">
        <f t="shared" si="7"/>
        <v>5.4794520547945202</v>
      </c>
      <c r="Q73" s="39">
        <f t="shared" si="8"/>
        <v>84.246575342465761</v>
      </c>
      <c r="R73" s="39">
        <f t="shared" si="9"/>
        <v>3.4246575342465753</v>
      </c>
      <c r="S73" s="39">
        <f t="shared" si="10"/>
        <v>0</v>
      </c>
      <c r="T73" s="39">
        <f t="shared" si="11"/>
        <v>12.328767123287671</v>
      </c>
      <c r="U73" s="39">
        <f t="shared" si="12"/>
        <v>84.246575342465761</v>
      </c>
      <c r="V73" s="39">
        <f t="shared" si="13"/>
        <v>3.4246575342465753</v>
      </c>
    </row>
    <row r="74" spans="1:22" s="141" customFormat="1" ht="13.2" customHeight="1" x14ac:dyDescent="0.45">
      <c r="A74" s="194"/>
      <c r="B74" s="180"/>
      <c r="C74" s="180" t="s">
        <v>7</v>
      </c>
      <c r="D74" s="30">
        <v>12</v>
      </c>
      <c r="E74" s="31">
        <v>43</v>
      </c>
      <c r="F74" s="31">
        <v>43</v>
      </c>
      <c r="G74" s="31">
        <v>571</v>
      </c>
      <c r="H74" s="31">
        <v>17</v>
      </c>
      <c r="I74" s="31">
        <v>0</v>
      </c>
      <c r="J74" s="31">
        <v>686</v>
      </c>
      <c r="K74" s="31">
        <v>98</v>
      </c>
      <c r="L74" s="31">
        <v>571</v>
      </c>
      <c r="M74" s="31">
        <v>17</v>
      </c>
      <c r="N74" s="38">
        <f t="shared" si="5"/>
        <v>1.749271137026239</v>
      </c>
      <c r="O74" s="39">
        <f t="shared" si="6"/>
        <v>6.2682215743440235</v>
      </c>
      <c r="P74" s="39">
        <f t="shared" si="7"/>
        <v>6.2682215743440235</v>
      </c>
      <c r="Q74" s="39">
        <f t="shared" si="8"/>
        <v>83.236151603498541</v>
      </c>
      <c r="R74" s="39">
        <f t="shared" si="9"/>
        <v>2.4781341107871722</v>
      </c>
      <c r="S74" s="39">
        <f t="shared" si="10"/>
        <v>0</v>
      </c>
      <c r="T74" s="39">
        <f t="shared" si="11"/>
        <v>14.285714285714285</v>
      </c>
      <c r="U74" s="39">
        <f t="shared" si="12"/>
        <v>83.236151603498541</v>
      </c>
      <c r="V74" s="39">
        <f t="shared" si="13"/>
        <v>2.4781341107871722</v>
      </c>
    </row>
    <row r="75" spans="1:22" s="141" customFormat="1" ht="13.2" customHeight="1" x14ac:dyDescent="0.45">
      <c r="A75" s="194"/>
      <c r="B75" s="180"/>
      <c r="C75" s="180" t="s">
        <v>8</v>
      </c>
      <c r="D75" s="30">
        <v>5</v>
      </c>
      <c r="E75" s="31">
        <v>8</v>
      </c>
      <c r="F75" s="31">
        <v>20</v>
      </c>
      <c r="G75" s="31">
        <v>188</v>
      </c>
      <c r="H75" s="31">
        <v>1</v>
      </c>
      <c r="I75" s="31">
        <v>0</v>
      </c>
      <c r="J75" s="31">
        <v>222</v>
      </c>
      <c r="K75" s="31">
        <v>33</v>
      </c>
      <c r="L75" s="31">
        <v>188</v>
      </c>
      <c r="M75" s="31">
        <v>1</v>
      </c>
      <c r="N75" s="38">
        <f t="shared" ref="N75:N138" si="22">D75/$J75*100</f>
        <v>2.2522522522522523</v>
      </c>
      <c r="O75" s="39">
        <f t="shared" ref="O75:O138" si="23">E75/$J75*100</f>
        <v>3.6036036036036037</v>
      </c>
      <c r="P75" s="39">
        <f t="shared" ref="P75:P138" si="24">F75/$J75*100</f>
        <v>9.0090090090090094</v>
      </c>
      <c r="Q75" s="39">
        <f t="shared" ref="Q75:Q138" si="25">G75/$J75*100</f>
        <v>84.684684684684683</v>
      </c>
      <c r="R75" s="39">
        <f t="shared" ref="R75:R138" si="26">H75/$J75*100</f>
        <v>0.45045045045045046</v>
      </c>
      <c r="S75" s="39">
        <f t="shared" ref="S75:S138" si="27">I75/$J75*100</f>
        <v>0</v>
      </c>
      <c r="T75" s="39">
        <f t="shared" ref="T75:T138" si="28">K75/$J75*100</f>
        <v>14.864864864864865</v>
      </c>
      <c r="U75" s="39">
        <f t="shared" ref="U75:U138" si="29">L75/$J75*100</f>
        <v>84.684684684684683</v>
      </c>
      <c r="V75" s="39">
        <f t="shared" ref="V75:V138" si="30">M75/$J75*100</f>
        <v>0.45045045045045046</v>
      </c>
    </row>
    <row r="76" spans="1:22" s="141" customFormat="1" ht="13.2" customHeight="1" x14ac:dyDescent="0.45">
      <c r="A76" s="194"/>
      <c r="B76" s="180"/>
      <c r="C76" s="180" t="s">
        <v>9</v>
      </c>
      <c r="D76" s="30">
        <v>22</v>
      </c>
      <c r="E76" s="31">
        <v>45</v>
      </c>
      <c r="F76" s="31">
        <v>59</v>
      </c>
      <c r="G76" s="31">
        <v>766</v>
      </c>
      <c r="H76" s="31">
        <v>20</v>
      </c>
      <c r="I76" s="31">
        <v>1</v>
      </c>
      <c r="J76" s="31">
        <v>913</v>
      </c>
      <c r="K76" s="31">
        <v>126</v>
      </c>
      <c r="L76" s="31">
        <v>766</v>
      </c>
      <c r="M76" s="31">
        <v>21</v>
      </c>
      <c r="N76" s="38">
        <f t="shared" si="22"/>
        <v>2.4096385542168677</v>
      </c>
      <c r="O76" s="39">
        <f t="shared" si="23"/>
        <v>4.928806133625411</v>
      </c>
      <c r="P76" s="39">
        <f t="shared" si="24"/>
        <v>6.4622124863088715</v>
      </c>
      <c r="Q76" s="39">
        <f t="shared" si="25"/>
        <v>83.899233296823667</v>
      </c>
      <c r="R76" s="39">
        <f t="shared" si="26"/>
        <v>2.190580503833516</v>
      </c>
      <c r="S76" s="39">
        <f t="shared" si="27"/>
        <v>0.10952902519167579</v>
      </c>
      <c r="T76" s="39">
        <f t="shared" si="28"/>
        <v>13.800657174151151</v>
      </c>
      <c r="U76" s="39">
        <f t="shared" si="29"/>
        <v>83.899233296823667</v>
      </c>
      <c r="V76" s="39">
        <f t="shared" si="30"/>
        <v>2.3001095290251916</v>
      </c>
    </row>
    <row r="77" spans="1:22" s="141" customFormat="1" ht="13.2" customHeight="1" x14ac:dyDescent="0.45">
      <c r="A77" s="194"/>
      <c r="B77" s="180"/>
      <c r="C77" s="180" t="s">
        <v>10</v>
      </c>
      <c r="D77" s="30">
        <v>10</v>
      </c>
      <c r="E77" s="31">
        <v>29</v>
      </c>
      <c r="F77" s="31">
        <v>27</v>
      </c>
      <c r="G77" s="31">
        <v>443</v>
      </c>
      <c r="H77" s="31">
        <v>20</v>
      </c>
      <c r="I77" s="31">
        <v>1</v>
      </c>
      <c r="J77" s="31">
        <v>530</v>
      </c>
      <c r="K77" s="31">
        <v>66</v>
      </c>
      <c r="L77" s="31">
        <v>443</v>
      </c>
      <c r="M77" s="31">
        <v>21</v>
      </c>
      <c r="N77" s="38">
        <f t="shared" si="22"/>
        <v>1.8867924528301887</v>
      </c>
      <c r="O77" s="39">
        <f t="shared" si="23"/>
        <v>5.4716981132075473</v>
      </c>
      <c r="P77" s="39">
        <f t="shared" si="24"/>
        <v>5.0943396226415096</v>
      </c>
      <c r="Q77" s="39">
        <f t="shared" si="25"/>
        <v>83.584905660377359</v>
      </c>
      <c r="R77" s="39">
        <f t="shared" si="26"/>
        <v>3.7735849056603774</v>
      </c>
      <c r="S77" s="39">
        <f t="shared" si="27"/>
        <v>0.18867924528301888</v>
      </c>
      <c r="T77" s="39">
        <f t="shared" si="28"/>
        <v>12.452830188679245</v>
      </c>
      <c r="U77" s="39">
        <f t="shared" si="29"/>
        <v>83.584905660377359</v>
      </c>
      <c r="V77" s="39">
        <f t="shared" si="30"/>
        <v>3.9622641509433962</v>
      </c>
    </row>
    <row r="78" spans="1:22" s="141" customFormat="1" ht="13.2" customHeight="1" x14ac:dyDescent="0.45">
      <c r="A78" s="194"/>
      <c r="B78" s="180"/>
      <c r="C78" s="180" t="s">
        <v>11</v>
      </c>
      <c r="D78" s="30">
        <v>12</v>
      </c>
      <c r="E78" s="31">
        <v>37</v>
      </c>
      <c r="F78" s="31">
        <v>37</v>
      </c>
      <c r="G78" s="31">
        <v>549</v>
      </c>
      <c r="H78" s="31">
        <v>21</v>
      </c>
      <c r="I78" s="31">
        <v>0</v>
      </c>
      <c r="J78" s="31">
        <v>656</v>
      </c>
      <c r="K78" s="31">
        <v>86</v>
      </c>
      <c r="L78" s="31">
        <v>549</v>
      </c>
      <c r="M78" s="31">
        <v>21</v>
      </c>
      <c r="N78" s="38">
        <f t="shared" si="22"/>
        <v>1.8292682926829267</v>
      </c>
      <c r="O78" s="39">
        <f t="shared" si="23"/>
        <v>5.6402439024390247</v>
      </c>
      <c r="P78" s="39">
        <f t="shared" si="24"/>
        <v>5.6402439024390247</v>
      </c>
      <c r="Q78" s="39">
        <f t="shared" si="25"/>
        <v>83.689024390243901</v>
      </c>
      <c r="R78" s="39">
        <f t="shared" si="26"/>
        <v>3.2012195121951219</v>
      </c>
      <c r="S78" s="39">
        <f t="shared" si="27"/>
        <v>0</v>
      </c>
      <c r="T78" s="39">
        <f t="shared" si="28"/>
        <v>13.109756097560975</v>
      </c>
      <c r="U78" s="39">
        <f t="shared" si="29"/>
        <v>83.689024390243901</v>
      </c>
      <c r="V78" s="39">
        <f t="shared" si="30"/>
        <v>3.2012195121951219</v>
      </c>
    </row>
    <row r="79" spans="1:22" s="141" customFormat="1" ht="13.2" customHeight="1" x14ac:dyDescent="0.45">
      <c r="A79" s="194"/>
      <c r="B79" s="180"/>
      <c r="C79" s="180" t="s">
        <v>2</v>
      </c>
      <c r="D79" s="30">
        <v>130</v>
      </c>
      <c r="E79" s="31">
        <v>325</v>
      </c>
      <c r="F79" s="31">
        <v>403</v>
      </c>
      <c r="G79" s="31">
        <v>5709</v>
      </c>
      <c r="H79" s="31">
        <v>205</v>
      </c>
      <c r="I79" s="31">
        <v>6</v>
      </c>
      <c r="J79" s="31">
        <v>6778</v>
      </c>
      <c r="K79" s="31">
        <v>858</v>
      </c>
      <c r="L79" s="31">
        <v>5709</v>
      </c>
      <c r="M79" s="31">
        <v>211</v>
      </c>
      <c r="N79" s="38">
        <f t="shared" si="22"/>
        <v>1.9179699026261436</v>
      </c>
      <c r="O79" s="39">
        <f t="shared" si="23"/>
        <v>4.7949247565653588</v>
      </c>
      <c r="P79" s="39">
        <f t="shared" si="24"/>
        <v>5.9457066981410449</v>
      </c>
      <c r="Q79" s="39">
        <f t="shared" si="25"/>
        <v>84.228385954558874</v>
      </c>
      <c r="R79" s="39">
        <f t="shared" si="26"/>
        <v>3.0244910002950722</v>
      </c>
      <c r="S79" s="39">
        <f t="shared" si="27"/>
        <v>8.8521687813514313E-2</v>
      </c>
      <c r="T79" s="39">
        <f t="shared" si="28"/>
        <v>12.658601357332547</v>
      </c>
      <c r="U79" s="39">
        <f t="shared" si="29"/>
        <v>84.228385954558874</v>
      </c>
      <c r="V79" s="39">
        <f t="shared" si="30"/>
        <v>3.1130126881085864</v>
      </c>
    </row>
    <row r="80" spans="1:22" s="141" customFormat="1" ht="13.2" customHeight="1" x14ac:dyDescent="0.45">
      <c r="A80" s="194"/>
      <c r="B80" s="185" t="s">
        <v>21</v>
      </c>
      <c r="C80" s="185" t="s">
        <v>3</v>
      </c>
      <c r="D80" s="28">
        <v>36</v>
      </c>
      <c r="E80" s="29">
        <v>59</v>
      </c>
      <c r="F80" s="29">
        <v>85</v>
      </c>
      <c r="G80" s="29">
        <v>1371</v>
      </c>
      <c r="H80" s="29">
        <v>46</v>
      </c>
      <c r="I80" s="29">
        <v>3</v>
      </c>
      <c r="J80" s="29">
        <v>1600</v>
      </c>
      <c r="K80" s="29">
        <v>180</v>
      </c>
      <c r="L80" s="29">
        <v>1371</v>
      </c>
      <c r="M80" s="29">
        <v>49</v>
      </c>
      <c r="N80" s="36">
        <f t="shared" si="22"/>
        <v>2.25</v>
      </c>
      <c r="O80" s="37">
        <f t="shared" si="23"/>
        <v>3.6875</v>
      </c>
      <c r="P80" s="37">
        <f t="shared" si="24"/>
        <v>5.3125</v>
      </c>
      <c r="Q80" s="37">
        <f t="shared" si="25"/>
        <v>85.6875</v>
      </c>
      <c r="R80" s="37">
        <f t="shared" si="26"/>
        <v>2.875</v>
      </c>
      <c r="S80" s="37">
        <f t="shared" si="27"/>
        <v>0.1875</v>
      </c>
      <c r="T80" s="37">
        <f t="shared" si="28"/>
        <v>11.25</v>
      </c>
      <c r="U80" s="37">
        <f t="shared" si="29"/>
        <v>85.6875</v>
      </c>
      <c r="V80" s="37">
        <f t="shared" si="30"/>
        <v>3.0625</v>
      </c>
    </row>
    <row r="81" spans="1:22" s="141" customFormat="1" ht="13.2" customHeight="1" x14ac:dyDescent="0.45">
      <c r="A81" s="194"/>
      <c r="B81" s="187"/>
      <c r="C81" s="187" t="s">
        <v>4</v>
      </c>
      <c r="D81" s="30">
        <v>21</v>
      </c>
      <c r="E81" s="70">
        <v>59</v>
      </c>
      <c r="F81" s="70">
        <v>61</v>
      </c>
      <c r="G81" s="70">
        <v>906</v>
      </c>
      <c r="H81" s="70">
        <v>20</v>
      </c>
      <c r="I81" s="70">
        <v>0</v>
      </c>
      <c r="J81" s="70">
        <v>1067</v>
      </c>
      <c r="K81" s="70">
        <v>141</v>
      </c>
      <c r="L81" s="70">
        <v>906</v>
      </c>
      <c r="M81" s="70">
        <v>20</v>
      </c>
      <c r="N81" s="38">
        <f t="shared" si="22"/>
        <v>1.9681349578256795</v>
      </c>
      <c r="O81" s="40">
        <f t="shared" si="23"/>
        <v>5.5295220243673855</v>
      </c>
      <c r="P81" s="40">
        <f t="shared" si="24"/>
        <v>5.7169634489222121</v>
      </c>
      <c r="Q81" s="40">
        <f t="shared" si="25"/>
        <v>84.910965323336455</v>
      </c>
      <c r="R81" s="40">
        <f t="shared" si="26"/>
        <v>1.874414245548266</v>
      </c>
      <c r="S81" s="40">
        <f t="shared" si="27"/>
        <v>0</v>
      </c>
      <c r="T81" s="40">
        <f t="shared" si="28"/>
        <v>13.214620431115275</v>
      </c>
      <c r="U81" s="40">
        <f t="shared" si="29"/>
        <v>84.910965323336455</v>
      </c>
      <c r="V81" s="40">
        <f t="shared" si="30"/>
        <v>1.874414245548266</v>
      </c>
    </row>
    <row r="82" spans="1:22" s="141" customFormat="1" ht="13.2" customHeight="1" x14ac:dyDescent="0.45">
      <c r="A82" s="194"/>
      <c r="B82" s="187"/>
      <c r="C82" s="187" t="s">
        <v>5</v>
      </c>
      <c r="D82" s="30">
        <v>24</v>
      </c>
      <c r="E82" s="70">
        <v>38</v>
      </c>
      <c r="F82" s="70">
        <v>42</v>
      </c>
      <c r="G82" s="70">
        <v>569</v>
      </c>
      <c r="H82" s="70">
        <v>12</v>
      </c>
      <c r="I82" s="70">
        <v>0</v>
      </c>
      <c r="J82" s="70">
        <v>685</v>
      </c>
      <c r="K82" s="70">
        <v>104</v>
      </c>
      <c r="L82" s="70">
        <v>569</v>
      </c>
      <c r="M82" s="70">
        <v>12</v>
      </c>
      <c r="N82" s="38">
        <f t="shared" si="22"/>
        <v>3.5036496350364965</v>
      </c>
      <c r="O82" s="40">
        <f t="shared" si="23"/>
        <v>5.5474452554744529</v>
      </c>
      <c r="P82" s="40">
        <f t="shared" si="24"/>
        <v>6.1313868613138682</v>
      </c>
      <c r="Q82" s="40">
        <f t="shared" si="25"/>
        <v>83.065693430656935</v>
      </c>
      <c r="R82" s="40">
        <f t="shared" si="26"/>
        <v>1.7518248175182483</v>
      </c>
      <c r="S82" s="40">
        <f t="shared" si="27"/>
        <v>0</v>
      </c>
      <c r="T82" s="40">
        <f t="shared" si="28"/>
        <v>15.182481751824817</v>
      </c>
      <c r="U82" s="40">
        <f t="shared" si="29"/>
        <v>83.065693430656935</v>
      </c>
      <c r="V82" s="40">
        <f t="shared" si="30"/>
        <v>1.7518248175182483</v>
      </c>
    </row>
    <row r="83" spans="1:22" s="141" customFormat="1" ht="13.2" customHeight="1" x14ac:dyDescent="0.45">
      <c r="A83" s="194"/>
      <c r="B83" s="187"/>
      <c r="C83" s="187" t="s">
        <v>6</v>
      </c>
      <c r="D83" s="30">
        <v>15</v>
      </c>
      <c r="E83" s="70">
        <v>30</v>
      </c>
      <c r="F83" s="70">
        <v>30</v>
      </c>
      <c r="G83" s="70">
        <v>446</v>
      </c>
      <c r="H83" s="70">
        <v>9</v>
      </c>
      <c r="I83" s="70">
        <v>0</v>
      </c>
      <c r="J83" s="70">
        <v>530</v>
      </c>
      <c r="K83" s="70">
        <v>75</v>
      </c>
      <c r="L83" s="70">
        <v>446</v>
      </c>
      <c r="M83" s="70">
        <v>9</v>
      </c>
      <c r="N83" s="38">
        <f t="shared" si="22"/>
        <v>2.8301886792452833</v>
      </c>
      <c r="O83" s="40">
        <f t="shared" si="23"/>
        <v>5.6603773584905666</v>
      </c>
      <c r="P83" s="40">
        <f t="shared" si="24"/>
        <v>5.6603773584905666</v>
      </c>
      <c r="Q83" s="40">
        <f t="shared" si="25"/>
        <v>84.150943396226424</v>
      </c>
      <c r="R83" s="40">
        <f t="shared" si="26"/>
        <v>1.6981132075471699</v>
      </c>
      <c r="S83" s="40">
        <f t="shared" si="27"/>
        <v>0</v>
      </c>
      <c r="T83" s="40">
        <f t="shared" si="28"/>
        <v>14.150943396226415</v>
      </c>
      <c r="U83" s="40">
        <f t="shared" si="29"/>
        <v>84.150943396226424</v>
      </c>
      <c r="V83" s="40">
        <f t="shared" si="30"/>
        <v>1.6981132075471699</v>
      </c>
    </row>
    <row r="84" spans="1:22" s="141" customFormat="1" ht="13.2" customHeight="1" x14ac:dyDescent="0.45">
      <c r="A84" s="194"/>
      <c r="B84" s="187"/>
      <c r="C84" s="187" t="s">
        <v>7</v>
      </c>
      <c r="D84" s="30">
        <v>4</v>
      </c>
      <c r="E84" s="70">
        <v>19</v>
      </c>
      <c r="F84" s="70">
        <v>31</v>
      </c>
      <c r="G84" s="70">
        <v>294</v>
      </c>
      <c r="H84" s="70">
        <v>2</v>
      </c>
      <c r="I84" s="70">
        <v>0</v>
      </c>
      <c r="J84" s="70">
        <v>350</v>
      </c>
      <c r="K84" s="70">
        <v>54</v>
      </c>
      <c r="L84" s="70">
        <v>294</v>
      </c>
      <c r="M84" s="70">
        <v>2</v>
      </c>
      <c r="N84" s="38">
        <f t="shared" si="22"/>
        <v>1.1428571428571428</v>
      </c>
      <c r="O84" s="40">
        <f t="shared" si="23"/>
        <v>5.4285714285714288</v>
      </c>
      <c r="P84" s="40">
        <f t="shared" si="24"/>
        <v>8.8571428571428559</v>
      </c>
      <c r="Q84" s="40">
        <f t="shared" si="25"/>
        <v>84</v>
      </c>
      <c r="R84" s="40">
        <f t="shared" si="26"/>
        <v>0.5714285714285714</v>
      </c>
      <c r="S84" s="40">
        <f t="shared" si="27"/>
        <v>0</v>
      </c>
      <c r="T84" s="40">
        <f t="shared" si="28"/>
        <v>15.428571428571427</v>
      </c>
      <c r="U84" s="40">
        <f t="shared" si="29"/>
        <v>84</v>
      </c>
      <c r="V84" s="40">
        <f t="shared" si="30"/>
        <v>0.5714285714285714</v>
      </c>
    </row>
    <row r="85" spans="1:22" s="141" customFormat="1" ht="13.2" customHeight="1" x14ac:dyDescent="0.45">
      <c r="A85" s="194"/>
      <c r="B85" s="187"/>
      <c r="C85" s="187" t="s">
        <v>8</v>
      </c>
      <c r="D85" s="30">
        <v>2</v>
      </c>
      <c r="E85" s="70">
        <v>6</v>
      </c>
      <c r="F85" s="70">
        <v>8</v>
      </c>
      <c r="G85" s="70">
        <v>139</v>
      </c>
      <c r="H85" s="70">
        <v>6</v>
      </c>
      <c r="I85" s="70">
        <v>0</v>
      </c>
      <c r="J85" s="70">
        <v>161</v>
      </c>
      <c r="K85" s="70">
        <v>16</v>
      </c>
      <c r="L85" s="70">
        <v>139</v>
      </c>
      <c r="M85" s="70">
        <v>6</v>
      </c>
      <c r="N85" s="38">
        <f t="shared" si="22"/>
        <v>1.2422360248447204</v>
      </c>
      <c r="O85" s="40">
        <f t="shared" si="23"/>
        <v>3.7267080745341614</v>
      </c>
      <c r="P85" s="40">
        <f t="shared" si="24"/>
        <v>4.9689440993788816</v>
      </c>
      <c r="Q85" s="40">
        <f t="shared" si="25"/>
        <v>86.335403726708066</v>
      </c>
      <c r="R85" s="40">
        <f t="shared" si="26"/>
        <v>3.7267080745341614</v>
      </c>
      <c r="S85" s="40">
        <f t="shared" si="27"/>
        <v>0</v>
      </c>
      <c r="T85" s="40">
        <f t="shared" si="28"/>
        <v>9.9378881987577632</v>
      </c>
      <c r="U85" s="40">
        <f t="shared" si="29"/>
        <v>86.335403726708066</v>
      </c>
      <c r="V85" s="40">
        <f t="shared" si="30"/>
        <v>3.7267080745341614</v>
      </c>
    </row>
    <row r="86" spans="1:22" s="141" customFormat="1" ht="13.2" customHeight="1" x14ac:dyDescent="0.45">
      <c r="A86" s="194"/>
      <c r="B86" s="187"/>
      <c r="C86" s="187" t="s">
        <v>9</v>
      </c>
      <c r="D86" s="30">
        <v>7</v>
      </c>
      <c r="E86" s="70">
        <v>15</v>
      </c>
      <c r="F86" s="70">
        <v>17</v>
      </c>
      <c r="G86" s="70">
        <v>206</v>
      </c>
      <c r="H86" s="70">
        <v>7</v>
      </c>
      <c r="I86" s="70">
        <v>0</v>
      </c>
      <c r="J86" s="70">
        <v>252</v>
      </c>
      <c r="K86" s="70">
        <v>39</v>
      </c>
      <c r="L86" s="70">
        <v>206</v>
      </c>
      <c r="M86" s="70">
        <v>7</v>
      </c>
      <c r="N86" s="38">
        <f t="shared" si="22"/>
        <v>2.7777777777777777</v>
      </c>
      <c r="O86" s="40">
        <f t="shared" si="23"/>
        <v>5.9523809523809517</v>
      </c>
      <c r="P86" s="40">
        <f t="shared" si="24"/>
        <v>6.746031746031746</v>
      </c>
      <c r="Q86" s="40">
        <f t="shared" si="25"/>
        <v>81.746031746031747</v>
      </c>
      <c r="R86" s="40">
        <f t="shared" si="26"/>
        <v>2.7777777777777777</v>
      </c>
      <c r="S86" s="40">
        <f t="shared" si="27"/>
        <v>0</v>
      </c>
      <c r="T86" s="40">
        <f t="shared" si="28"/>
        <v>15.476190476190476</v>
      </c>
      <c r="U86" s="40">
        <f t="shared" si="29"/>
        <v>81.746031746031747</v>
      </c>
      <c r="V86" s="40">
        <f t="shared" si="30"/>
        <v>2.7777777777777777</v>
      </c>
    </row>
    <row r="87" spans="1:22" s="141" customFormat="1" ht="13.2" customHeight="1" x14ac:dyDescent="0.45">
      <c r="A87" s="194"/>
      <c r="B87" s="187"/>
      <c r="C87" s="187" t="s">
        <v>10</v>
      </c>
      <c r="D87" s="30">
        <v>8</v>
      </c>
      <c r="E87" s="70">
        <v>19</v>
      </c>
      <c r="F87" s="70">
        <v>29</v>
      </c>
      <c r="G87" s="70">
        <v>282</v>
      </c>
      <c r="H87" s="70">
        <v>9</v>
      </c>
      <c r="I87" s="70">
        <v>1</v>
      </c>
      <c r="J87" s="70">
        <v>348</v>
      </c>
      <c r="K87" s="70">
        <v>56</v>
      </c>
      <c r="L87" s="70">
        <v>282</v>
      </c>
      <c r="M87" s="70">
        <v>10</v>
      </c>
      <c r="N87" s="38">
        <f t="shared" si="22"/>
        <v>2.2988505747126435</v>
      </c>
      <c r="O87" s="40">
        <f t="shared" si="23"/>
        <v>5.4597701149425291</v>
      </c>
      <c r="P87" s="40">
        <f t="shared" si="24"/>
        <v>8.3333333333333321</v>
      </c>
      <c r="Q87" s="40">
        <f t="shared" si="25"/>
        <v>81.034482758620683</v>
      </c>
      <c r="R87" s="40">
        <f t="shared" si="26"/>
        <v>2.5862068965517242</v>
      </c>
      <c r="S87" s="40">
        <f t="shared" si="27"/>
        <v>0.28735632183908044</v>
      </c>
      <c r="T87" s="40">
        <f t="shared" si="28"/>
        <v>16.091954022988507</v>
      </c>
      <c r="U87" s="40">
        <f t="shared" si="29"/>
        <v>81.034482758620683</v>
      </c>
      <c r="V87" s="40">
        <f t="shared" si="30"/>
        <v>2.8735632183908044</v>
      </c>
    </row>
    <row r="88" spans="1:22" s="141" customFormat="1" ht="13.2" customHeight="1" x14ac:dyDescent="0.45">
      <c r="A88" s="194"/>
      <c r="B88" s="187"/>
      <c r="C88" s="187" t="s">
        <v>11</v>
      </c>
      <c r="D88" s="30">
        <v>16</v>
      </c>
      <c r="E88" s="70">
        <v>16</v>
      </c>
      <c r="F88" s="70">
        <v>18</v>
      </c>
      <c r="G88" s="70">
        <v>221</v>
      </c>
      <c r="H88" s="70">
        <v>8</v>
      </c>
      <c r="I88" s="70">
        <v>1</v>
      </c>
      <c r="J88" s="70">
        <v>280</v>
      </c>
      <c r="K88" s="70">
        <v>50</v>
      </c>
      <c r="L88" s="70">
        <v>221</v>
      </c>
      <c r="M88" s="70">
        <v>9</v>
      </c>
      <c r="N88" s="38">
        <f t="shared" si="22"/>
        <v>5.7142857142857144</v>
      </c>
      <c r="O88" s="40">
        <f t="shared" si="23"/>
        <v>5.7142857142857144</v>
      </c>
      <c r="P88" s="40">
        <f t="shared" si="24"/>
        <v>6.4285714285714279</v>
      </c>
      <c r="Q88" s="40">
        <f t="shared" si="25"/>
        <v>78.928571428571431</v>
      </c>
      <c r="R88" s="40">
        <f t="shared" si="26"/>
        <v>2.8571428571428572</v>
      </c>
      <c r="S88" s="40">
        <f t="shared" si="27"/>
        <v>0.35714285714285715</v>
      </c>
      <c r="T88" s="40">
        <f t="shared" si="28"/>
        <v>17.857142857142858</v>
      </c>
      <c r="U88" s="40">
        <f t="shared" si="29"/>
        <v>78.928571428571431</v>
      </c>
      <c r="V88" s="40">
        <f t="shared" si="30"/>
        <v>3.214285714285714</v>
      </c>
    </row>
    <row r="89" spans="1:22" s="141" customFormat="1" ht="13.2" customHeight="1" x14ac:dyDescent="0.45">
      <c r="A89" s="198"/>
      <c r="B89" s="195"/>
      <c r="C89" s="195" t="s">
        <v>2</v>
      </c>
      <c r="D89" s="196">
        <v>133</v>
      </c>
      <c r="E89" s="197">
        <v>261</v>
      </c>
      <c r="F89" s="197">
        <v>321</v>
      </c>
      <c r="G89" s="197">
        <v>4434</v>
      </c>
      <c r="H89" s="197">
        <v>119</v>
      </c>
      <c r="I89" s="197">
        <v>5</v>
      </c>
      <c r="J89" s="197">
        <v>5273</v>
      </c>
      <c r="K89" s="197">
        <v>715</v>
      </c>
      <c r="L89" s="197">
        <v>4434</v>
      </c>
      <c r="M89" s="197">
        <v>124</v>
      </c>
      <c r="N89" s="45">
        <f t="shared" si="22"/>
        <v>2.5222833301725771</v>
      </c>
      <c r="O89" s="46">
        <f t="shared" si="23"/>
        <v>4.9497439787597193</v>
      </c>
      <c r="P89" s="46">
        <f t="shared" si="24"/>
        <v>6.0876161577849421</v>
      </c>
      <c r="Q89" s="46">
        <f t="shared" si="25"/>
        <v>84.088754029963965</v>
      </c>
      <c r="R89" s="46">
        <f t="shared" si="26"/>
        <v>2.2567798217333586</v>
      </c>
      <c r="S89" s="46">
        <f t="shared" si="27"/>
        <v>9.4822681585435234E-2</v>
      </c>
      <c r="T89" s="46">
        <f t="shared" si="28"/>
        <v>13.559643466717239</v>
      </c>
      <c r="U89" s="46">
        <f t="shared" si="29"/>
        <v>84.088754029963965</v>
      </c>
      <c r="V89" s="46">
        <f t="shared" si="30"/>
        <v>2.3516025033187939</v>
      </c>
    </row>
    <row r="90" spans="1:22" s="141" customFormat="1" ht="13.2" customHeight="1" x14ac:dyDescent="0.45">
      <c r="A90" s="199" t="s">
        <v>165</v>
      </c>
      <c r="B90" s="200" t="s">
        <v>132</v>
      </c>
      <c r="C90" s="200" t="s">
        <v>3</v>
      </c>
      <c r="D90" s="32">
        <f>D120+D150+D160</f>
        <v>71</v>
      </c>
      <c r="E90" s="33">
        <f t="shared" ref="E90:M90" si="31">E120+E150+E160</f>
        <v>128</v>
      </c>
      <c r="F90" s="33">
        <f t="shared" si="31"/>
        <v>160</v>
      </c>
      <c r="G90" s="33">
        <f t="shared" si="31"/>
        <v>2205</v>
      </c>
      <c r="H90" s="33">
        <f t="shared" si="31"/>
        <v>78</v>
      </c>
      <c r="I90" s="33">
        <f t="shared" si="31"/>
        <v>3</v>
      </c>
      <c r="J90" s="33">
        <f t="shared" si="31"/>
        <v>2645</v>
      </c>
      <c r="K90" s="33">
        <f t="shared" si="31"/>
        <v>359</v>
      </c>
      <c r="L90" s="33">
        <f t="shared" si="31"/>
        <v>2205</v>
      </c>
      <c r="M90" s="33">
        <f t="shared" si="31"/>
        <v>81</v>
      </c>
      <c r="N90" s="47">
        <f t="shared" si="22"/>
        <v>2.6843100189035916</v>
      </c>
      <c r="O90" s="48">
        <f t="shared" si="23"/>
        <v>4.8393194706994329</v>
      </c>
      <c r="P90" s="48">
        <f t="shared" si="24"/>
        <v>6.0491493383742911</v>
      </c>
      <c r="Q90" s="48">
        <f t="shared" si="25"/>
        <v>83.36483931947069</v>
      </c>
      <c r="R90" s="48">
        <f t="shared" si="26"/>
        <v>2.9489603024574667</v>
      </c>
      <c r="S90" s="48">
        <f t="shared" si="27"/>
        <v>0.11342155009451795</v>
      </c>
      <c r="T90" s="48">
        <f t="shared" si="28"/>
        <v>13.572778827977316</v>
      </c>
      <c r="U90" s="48">
        <f t="shared" si="29"/>
        <v>83.36483931947069</v>
      </c>
      <c r="V90" s="48">
        <f t="shared" si="30"/>
        <v>3.0623818525519853</v>
      </c>
    </row>
    <row r="91" spans="1:22" s="141" customFormat="1" ht="13.2" customHeight="1" x14ac:dyDescent="0.45">
      <c r="A91" s="199"/>
      <c r="B91" s="200"/>
      <c r="C91" s="200" t="s">
        <v>4</v>
      </c>
      <c r="D91" s="32">
        <f t="shared" ref="D91:M91" si="32">D121+D151+D161</f>
        <v>26</v>
      </c>
      <c r="E91" s="33">
        <f t="shared" si="32"/>
        <v>74</v>
      </c>
      <c r="F91" s="33">
        <f t="shared" si="32"/>
        <v>64</v>
      </c>
      <c r="G91" s="33">
        <f t="shared" si="32"/>
        <v>1135</v>
      </c>
      <c r="H91" s="33">
        <f t="shared" si="32"/>
        <v>33</v>
      </c>
      <c r="I91" s="33">
        <f t="shared" si="32"/>
        <v>1</v>
      </c>
      <c r="J91" s="33">
        <f t="shared" si="32"/>
        <v>1333</v>
      </c>
      <c r="K91" s="33">
        <f t="shared" si="32"/>
        <v>164</v>
      </c>
      <c r="L91" s="33">
        <f t="shared" si="32"/>
        <v>1135</v>
      </c>
      <c r="M91" s="33">
        <f t="shared" si="32"/>
        <v>34</v>
      </c>
      <c r="N91" s="47">
        <f t="shared" si="22"/>
        <v>1.9504876219054765</v>
      </c>
      <c r="O91" s="48">
        <f t="shared" si="23"/>
        <v>5.5513878469617399</v>
      </c>
      <c r="P91" s="48">
        <f t="shared" si="24"/>
        <v>4.8012003000750187</v>
      </c>
      <c r="Q91" s="48">
        <f t="shared" si="25"/>
        <v>85.146286571642918</v>
      </c>
      <c r="R91" s="48">
        <f t="shared" si="26"/>
        <v>2.4756189047261814</v>
      </c>
      <c r="S91" s="48">
        <f t="shared" si="27"/>
        <v>7.5018754688672168E-2</v>
      </c>
      <c r="T91" s="48">
        <f t="shared" si="28"/>
        <v>12.303075768942236</v>
      </c>
      <c r="U91" s="48">
        <f t="shared" si="29"/>
        <v>85.146286571642918</v>
      </c>
      <c r="V91" s="48">
        <f t="shared" si="30"/>
        <v>2.5506376594148539</v>
      </c>
    </row>
    <row r="92" spans="1:22" s="141" customFormat="1" ht="13.2" customHeight="1" x14ac:dyDescent="0.45">
      <c r="A92" s="199"/>
      <c r="B92" s="200"/>
      <c r="C92" s="200" t="s">
        <v>5</v>
      </c>
      <c r="D92" s="32">
        <f t="shared" ref="D92:M92" si="33">D122+D152+D162</f>
        <v>25</v>
      </c>
      <c r="E92" s="33">
        <f t="shared" si="33"/>
        <v>67</v>
      </c>
      <c r="F92" s="33">
        <f t="shared" si="33"/>
        <v>70</v>
      </c>
      <c r="G92" s="33">
        <f t="shared" si="33"/>
        <v>946</v>
      </c>
      <c r="H92" s="33">
        <f t="shared" si="33"/>
        <v>31</v>
      </c>
      <c r="I92" s="33">
        <f t="shared" si="33"/>
        <v>0</v>
      </c>
      <c r="J92" s="33">
        <f t="shared" si="33"/>
        <v>1139</v>
      </c>
      <c r="K92" s="33">
        <f t="shared" si="33"/>
        <v>162</v>
      </c>
      <c r="L92" s="33">
        <f t="shared" si="33"/>
        <v>946</v>
      </c>
      <c r="M92" s="33">
        <f t="shared" si="33"/>
        <v>31</v>
      </c>
      <c r="N92" s="47">
        <f t="shared" si="22"/>
        <v>2.1949078138718172</v>
      </c>
      <c r="O92" s="48">
        <f t="shared" si="23"/>
        <v>5.8823529411764701</v>
      </c>
      <c r="P92" s="48">
        <f t="shared" si="24"/>
        <v>6.1457418788410889</v>
      </c>
      <c r="Q92" s="48">
        <f t="shared" si="25"/>
        <v>83.055311676909568</v>
      </c>
      <c r="R92" s="48">
        <f t="shared" si="26"/>
        <v>2.7216856892010535</v>
      </c>
      <c r="S92" s="48">
        <f t="shared" si="27"/>
        <v>0</v>
      </c>
      <c r="T92" s="48">
        <f t="shared" si="28"/>
        <v>14.223002633889376</v>
      </c>
      <c r="U92" s="48">
        <f t="shared" si="29"/>
        <v>83.055311676909568</v>
      </c>
      <c r="V92" s="48">
        <f t="shared" si="30"/>
        <v>2.7216856892010535</v>
      </c>
    </row>
    <row r="93" spans="1:22" s="141" customFormat="1" ht="13.2" customHeight="1" x14ac:dyDescent="0.45">
      <c r="A93" s="199"/>
      <c r="B93" s="200"/>
      <c r="C93" s="200" t="s">
        <v>6</v>
      </c>
      <c r="D93" s="32">
        <f t="shared" ref="D93:M93" si="34">D123+D153+D163</f>
        <v>16</v>
      </c>
      <c r="E93" s="33">
        <f t="shared" si="34"/>
        <v>36</v>
      </c>
      <c r="F93" s="33">
        <f t="shared" si="34"/>
        <v>36</v>
      </c>
      <c r="G93" s="33">
        <f t="shared" si="34"/>
        <v>432</v>
      </c>
      <c r="H93" s="33">
        <f t="shared" si="34"/>
        <v>10</v>
      </c>
      <c r="I93" s="33">
        <f t="shared" si="34"/>
        <v>0</v>
      </c>
      <c r="J93" s="33">
        <f t="shared" si="34"/>
        <v>530</v>
      </c>
      <c r="K93" s="33">
        <f t="shared" si="34"/>
        <v>88</v>
      </c>
      <c r="L93" s="33">
        <f t="shared" si="34"/>
        <v>432</v>
      </c>
      <c r="M93" s="33">
        <f t="shared" si="34"/>
        <v>10</v>
      </c>
      <c r="N93" s="47">
        <f t="shared" si="22"/>
        <v>3.0188679245283021</v>
      </c>
      <c r="O93" s="48">
        <f t="shared" si="23"/>
        <v>6.7924528301886795</v>
      </c>
      <c r="P93" s="48">
        <f t="shared" si="24"/>
        <v>6.7924528301886795</v>
      </c>
      <c r="Q93" s="48">
        <f t="shared" si="25"/>
        <v>81.509433962264154</v>
      </c>
      <c r="R93" s="48">
        <f t="shared" si="26"/>
        <v>1.8867924528301887</v>
      </c>
      <c r="S93" s="48">
        <f t="shared" si="27"/>
        <v>0</v>
      </c>
      <c r="T93" s="48">
        <f t="shared" si="28"/>
        <v>16.60377358490566</v>
      </c>
      <c r="U93" s="48">
        <f t="shared" si="29"/>
        <v>81.509433962264154</v>
      </c>
      <c r="V93" s="48">
        <f t="shared" si="30"/>
        <v>1.8867924528301887</v>
      </c>
    </row>
    <row r="94" spans="1:22" s="141" customFormat="1" ht="13.2" customHeight="1" x14ac:dyDescent="0.45">
      <c r="A94" s="199"/>
      <c r="B94" s="200"/>
      <c r="C94" s="200" t="s">
        <v>7</v>
      </c>
      <c r="D94" s="32">
        <f t="shared" ref="D94:M94" si="35">D124+D154+D164</f>
        <v>10</v>
      </c>
      <c r="E94" s="33">
        <f t="shared" si="35"/>
        <v>47</v>
      </c>
      <c r="F94" s="33">
        <f t="shared" si="35"/>
        <v>52</v>
      </c>
      <c r="G94" s="33">
        <f t="shared" si="35"/>
        <v>675</v>
      </c>
      <c r="H94" s="33">
        <f t="shared" si="35"/>
        <v>13</v>
      </c>
      <c r="I94" s="33">
        <f t="shared" si="35"/>
        <v>0</v>
      </c>
      <c r="J94" s="33">
        <f t="shared" si="35"/>
        <v>797</v>
      </c>
      <c r="K94" s="33">
        <f t="shared" si="35"/>
        <v>109</v>
      </c>
      <c r="L94" s="33">
        <f t="shared" si="35"/>
        <v>675</v>
      </c>
      <c r="M94" s="33">
        <f t="shared" si="35"/>
        <v>13</v>
      </c>
      <c r="N94" s="47">
        <f t="shared" si="22"/>
        <v>1.2547051442910917</v>
      </c>
      <c r="O94" s="48">
        <f t="shared" si="23"/>
        <v>5.8971141781681311</v>
      </c>
      <c r="P94" s="48">
        <f t="shared" si="24"/>
        <v>6.5244667503136764</v>
      </c>
      <c r="Q94" s="48">
        <f t="shared" si="25"/>
        <v>84.692597239648677</v>
      </c>
      <c r="R94" s="48">
        <f t="shared" si="26"/>
        <v>1.6311166875784191</v>
      </c>
      <c r="S94" s="48">
        <f t="shared" si="27"/>
        <v>0</v>
      </c>
      <c r="T94" s="48">
        <f t="shared" si="28"/>
        <v>13.676286072772898</v>
      </c>
      <c r="U94" s="48">
        <f t="shared" si="29"/>
        <v>84.692597239648677</v>
      </c>
      <c r="V94" s="48">
        <f t="shared" si="30"/>
        <v>1.6311166875784191</v>
      </c>
    </row>
    <row r="95" spans="1:22" s="141" customFormat="1" ht="13.2" customHeight="1" x14ac:dyDescent="0.45">
      <c r="A95" s="199"/>
      <c r="B95" s="200"/>
      <c r="C95" s="200" t="s">
        <v>8</v>
      </c>
      <c r="D95" s="32">
        <f t="shared" ref="D95:M95" si="36">D125+D155+D165</f>
        <v>10</v>
      </c>
      <c r="E95" s="33">
        <f t="shared" si="36"/>
        <v>12</v>
      </c>
      <c r="F95" s="33">
        <f t="shared" si="36"/>
        <v>18</v>
      </c>
      <c r="G95" s="33">
        <f t="shared" si="36"/>
        <v>244</v>
      </c>
      <c r="H95" s="33">
        <f t="shared" si="36"/>
        <v>6</v>
      </c>
      <c r="I95" s="33">
        <f t="shared" si="36"/>
        <v>1</v>
      </c>
      <c r="J95" s="33">
        <f t="shared" si="36"/>
        <v>291</v>
      </c>
      <c r="K95" s="33">
        <f t="shared" si="36"/>
        <v>40</v>
      </c>
      <c r="L95" s="33">
        <f t="shared" si="36"/>
        <v>244</v>
      </c>
      <c r="M95" s="33">
        <f t="shared" si="36"/>
        <v>7</v>
      </c>
      <c r="N95" s="47">
        <f t="shared" si="22"/>
        <v>3.4364261168384882</v>
      </c>
      <c r="O95" s="48">
        <f t="shared" si="23"/>
        <v>4.1237113402061851</v>
      </c>
      <c r="P95" s="48">
        <f t="shared" si="24"/>
        <v>6.1855670103092786</v>
      </c>
      <c r="Q95" s="48">
        <f t="shared" si="25"/>
        <v>83.848797250859107</v>
      </c>
      <c r="R95" s="48">
        <f t="shared" si="26"/>
        <v>2.0618556701030926</v>
      </c>
      <c r="S95" s="48">
        <f t="shared" si="27"/>
        <v>0.3436426116838488</v>
      </c>
      <c r="T95" s="48">
        <f t="shared" si="28"/>
        <v>13.745704467353953</v>
      </c>
      <c r="U95" s="48">
        <f t="shared" si="29"/>
        <v>83.848797250859107</v>
      </c>
      <c r="V95" s="48">
        <f t="shared" si="30"/>
        <v>2.4054982817869419</v>
      </c>
    </row>
    <row r="96" spans="1:22" s="141" customFormat="1" ht="13.2" customHeight="1" x14ac:dyDescent="0.45">
      <c r="A96" s="199"/>
      <c r="B96" s="200"/>
      <c r="C96" s="200" t="s">
        <v>9</v>
      </c>
      <c r="D96" s="32">
        <f t="shared" ref="D96:M96" si="37">D126+D156+D166</f>
        <v>31</v>
      </c>
      <c r="E96" s="33">
        <f t="shared" si="37"/>
        <v>61</v>
      </c>
      <c r="F96" s="33">
        <f t="shared" si="37"/>
        <v>53</v>
      </c>
      <c r="G96" s="33">
        <f t="shared" si="37"/>
        <v>807</v>
      </c>
      <c r="H96" s="33">
        <f t="shared" si="37"/>
        <v>21</v>
      </c>
      <c r="I96" s="33">
        <f t="shared" si="37"/>
        <v>1</v>
      </c>
      <c r="J96" s="33">
        <f t="shared" si="37"/>
        <v>974</v>
      </c>
      <c r="K96" s="33">
        <f t="shared" si="37"/>
        <v>145</v>
      </c>
      <c r="L96" s="33">
        <f t="shared" si="37"/>
        <v>807</v>
      </c>
      <c r="M96" s="33">
        <f t="shared" si="37"/>
        <v>22</v>
      </c>
      <c r="N96" s="47">
        <f t="shared" si="22"/>
        <v>3.1827515400410675</v>
      </c>
      <c r="O96" s="48">
        <f t="shared" si="23"/>
        <v>6.2628336755646812</v>
      </c>
      <c r="P96" s="48">
        <f t="shared" si="24"/>
        <v>5.4414784394250511</v>
      </c>
      <c r="Q96" s="48">
        <f t="shared" si="25"/>
        <v>82.854209445585212</v>
      </c>
      <c r="R96" s="48">
        <f t="shared" si="26"/>
        <v>2.1560574948665296</v>
      </c>
      <c r="S96" s="48">
        <f t="shared" si="27"/>
        <v>0.10266940451745381</v>
      </c>
      <c r="T96" s="48">
        <f t="shared" si="28"/>
        <v>14.887063655030802</v>
      </c>
      <c r="U96" s="48">
        <f t="shared" si="29"/>
        <v>82.854209445585212</v>
      </c>
      <c r="V96" s="48">
        <f t="shared" si="30"/>
        <v>2.2587268993839835</v>
      </c>
    </row>
    <row r="97" spans="1:22" s="141" customFormat="1" ht="13.2" customHeight="1" x14ac:dyDescent="0.45">
      <c r="A97" s="199"/>
      <c r="B97" s="200"/>
      <c r="C97" s="200" t="s">
        <v>10</v>
      </c>
      <c r="D97" s="32">
        <f t="shared" ref="D97:M97" si="38">D127+D157+D167</f>
        <v>21</v>
      </c>
      <c r="E97" s="33">
        <f t="shared" si="38"/>
        <v>48</v>
      </c>
      <c r="F97" s="33">
        <f t="shared" si="38"/>
        <v>29</v>
      </c>
      <c r="G97" s="33">
        <f t="shared" si="38"/>
        <v>518</v>
      </c>
      <c r="H97" s="33">
        <f t="shared" si="38"/>
        <v>16</v>
      </c>
      <c r="I97" s="33">
        <f t="shared" si="38"/>
        <v>2</v>
      </c>
      <c r="J97" s="33">
        <f t="shared" si="38"/>
        <v>634</v>
      </c>
      <c r="K97" s="33">
        <f t="shared" si="38"/>
        <v>98</v>
      </c>
      <c r="L97" s="33">
        <f t="shared" si="38"/>
        <v>518</v>
      </c>
      <c r="M97" s="33">
        <f t="shared" si="38"/>
        <v>18</v>
      </c>
      <c r="N97" s="47">
        <f t="shared" si="22"/>
        <v>3.3123028391167195</v>
      </c>
      <c r="O97" s="48">
        <f t="shared" si="23"/>
        <v>7.5709779179810726</v>
      </c>
      <c r="P97" s="48">
        <f t="shared" si="24"/>
        <v>4.5741324921135647</v>
      </c>
      <c r="Q97" s="48">
        <f t="shared" si="25"/>
        <v>81.703470031545748</v>
      </c>
      <c r="R97" s="48">
        <f t="shared" si="26"/>
        <v>2.5236593059936907</v>
      </c>
      <c r="S97" s="48">
        <f t="shared" si="27"/>
        <v>0.31545741324921134</v>
      </c>
      <c r="T97" s="48">
        <f t="shared" si="28"/>
        <v>15.457413249211358</v>
      </c>
      <c r="U97" s="48">
        <f t="shared" si="29"/>
        <v>81.703470031545748</v>
      </c>
      <c r="V97" s="48">
        <f t="shared" si="30"/>
        <v>2.8391167192429023</v>
      </c>
    </row>
    <row r="98" spans="1:22" s="141" customFormat="1" ht="13.2" customHeight="1" x14ac:dyDescent="0.45">
      <c r="A98" s="199"/>
      <c r="B98" s="200"/>
      <c r="C98" s="200" t="s">
        <v>11</v>
      </c>
      <c r="D98" s="32">
        <f t="shared" ref="D98:M98" si="39">D128+D158+D168</f>
        <v>27</v>
      </c>
      <c r="E98" s="33">
        <f t="shared" si="39"/>
        <v>52</v>
      </c>
      <c r="F98" s="33">
        <f t="shared" si="39"/>
        <v>35</v>
      </c>
      <c r="G98" s="33">
        <f t="shared" si="39"/>
        <v>566</v>
      </c>
      <c r="H98" s="33">
        <f t="shared" si="39"/>
        <v>20</v>
      </c>
      <c r="I98" s="33">
        <f t="shared" si="39"/>
        <v>1</v>
      </c>
      <c r="J98" s="33">
        <f t="shared" si="39"/>
        <v>701</v>
      </c>
      <c r="K98" s="33">
        <f t="shared" si="39"/>
        <v>114</v>
      </c>
      <c r="L98" s="33">
        <f t="shared" si="39"/>
        <v>566</v>
      </c>
      <c r="M98" s="33">
        <f t="shared" si="39"/>
        <v>21</v>
      </c>
      <c r="N98" s="47">
        <f t="shared" si="22"/>
        <v>3.8516405135520682</v>
      </c>
      <c r="O98" s="48">
        <f t="shared" si="23"/>
        <v>7.4179743223965771</v>
      </c>
      <c r="P98" s="48">
        <f t="shared" si="24"/>
        <v>4.9928673323823105</v>
      </c>
      <c r="Q98" s="48">
        <f t="shared" si="25"/>
        <v>80.741797432239665</v>
      </c>
      <c r="R98" s="48">
        <f t="shared" si="26"/>
        <v>2.8530670470756063</v>
      </c>
      <c r="S98" s="48">
        <f t="shared" si="27"/>
        <v>0.14265335235378032</v>
      </c>
      <c r="T98" s="48">
        <f t="shared" si="28"/>
        <v>16.262482168330955</v>
      </c>
      <c r="U98" s="48">
        <f t="shared" si="29"/>
        <v>80.741797432239665</v>
      </c>
      <c r="V98" s="48">
        <f t="shared" si="30"/>
        <v>2.9957203994293864</v>
      </c>
    </row>
    <row r="99" spans="1:22" s="141" customFormat="1" ht="13.2" customHeight="1" x14ac:dyDescent="0.45">
      <c r="A99" s="199"/>
      <c r="B99" s="200"/>
      <c r="C99" s="200" t="s">
        <v>2</v>
      </c>
      <c r="D99" s="32">
        <f t="shared" ref="D99:M99" si="40">D129+D159+D169</f>
        <v>237</v>
      </c>
      <c r="E99" s="33">
        <f t="shared" si="40"/>
        <v>525</v>
      </c>
      <c r="F99" s="33">
        <f t="shared" si="40"/>
        <v>517</v>
      </c>
      <c r="G99" s="33">
        <f t="shared" si="40"/>
        <v>7528</v>
      </c>
      <c r="H99" s="33">
        <f t="shared" si="40"/>
        <v>228</v>
      </c>
      <c r="I99" s="33">
        <f t="shared" si="40"/>
        <v>9</v>
      </c>
      <c r="J99" s="33">
        <f t="shared" si="40"/>
        <v>9044</v>
      </c>
      <c r="K99" s="33">
        <f t="shared" si="40"/>
        <v>1279</v>
      </c>
      <c r="L99" s="33">
        <f t="shared" si="40"/>
        <v>7528</v>
      </c>
      <c r="M99" s="33">
        <f t="shared" si="40"/>
        <v>237</v>
      </c>
      <c r="N99" s="47">
        <f t="shared" si="22"/>
        <v>2.6205218929677132</v>
      </c>
      <c r="O99" s="48">
        <f t="shared" si="23"/>
        <v>5.8049535603715166</v>
      </c>
      <c r="P99" s="48">
        <f t="shared" si="24"/>
        <v>5.7164971251658558</v>
      </c>
      <c r="Q99" s="48">
        <f t="shared" si="25"/>
        <v>83.237505528527194</v>
      </c>
      <c r="R99" s="48">
        <f t="shared" si="26"/>
        <v>2.5210084033613445</v>
      </c>
      <c r="S99" s="48">
        <f t="shared" si="27"/>
        <v>9.9513489606368868E-2</v>
      </c>
      <c r="T99" s="48">
        <f t="shared" si="28"/>
        <v>14.141972578505085</v>
      </c>
      <c r="U99" s="48">
        <f t="shared" si="29"/>
        <v>83.237505528527194</v>
      </c>
      <c r="V99" s="48">
        <f t="shared" si="30"/>
        <v>2.6205218929677132</v>
      </c>
    </row>
    <row r="100" spans="1:22" s="141" customFormat="1" ht="13.2" customHeight="1" x14ac:dyDescent="0.45">
      <c r="A100" s="199"/>
      <c r="B100" s="201" t="s">
        <v>12</v>
      </c>
      <c r="C100" s="201" t="s">
        <v>3</v>
      </c>
      <c r="D100" s="135">
        <v>4</v>
      </c>
      <c r="E100" s="136">
        <v>10</v>
      </c>
      <c r="F100" s="136">
        <v>16</v>
      </c>
      <c r="G100" s="136">
        <v>314</v>
      </c>
      <c r="H100" s="136">
        <v>2</v>
      </c>
      <c r="I100" s="136">
        <v>0</v>
      </c>
      <c r="J100" s="136">
        <v>346</v>
      </c>
      <c r="K100" s="136">
        <v>30</v>
      </c>
      <c r="L100" s="136">
        <v>314</v>
      </c>
      <c r="M100" s="136">
        <v>2</v>
      </c>
      <c r="N100" s="49">
        <f t="shared" si="22"/>
        <v>1.1560693641618496</v>
      </c>
      <c r="O100" s="50">
        <f t="shared" si="23"/>
        <v>2.8901734104046244</v>
      </c>
      <c r="P100" s="50">
        <f t="shared" si="24"/>
        <v>4.6242774566473983</v>
      </c>
      <c r="Q100" s="50">
        <f t="shared" si="25"/>
        <v>90.751445086705203</v>
      </c>
      <c r="R100" s="50">
        <f t="shared" si="26"/>
        <v>0.57803468208092479</v>
      </c>
      <c r="S100" s="50">
        <f t="shared" si="27"/>
        <v>0</v>
      </c>
      <c r="T100" s="50">
        <f t="shared" si="28"/>
        <v>8.6705202312138727</v>
      </c>
      <c r="U100" s="50">
        <f t="shared" si="29"/>
        <v>90.751445086705203</v>
      </c>
      <c r="V100" s="50">
        <f t="shared" si="30"/>
        <v>0.57803468208092479</v>
      </c>
    </row>
    <row r="101" spans="1:22" s="141" customFormat="1" ht="13.2" customHeight="1" x14ac:dyDescent="0.45">
      <c r="A101" s="199"/>
      <c r="B101" s="202"/>
      <c r="C101" s="202" t="s">
        <v>4</v>
      </c>
      <c r="D101" s="32">
        <v>3</v>
      </c>
      <c r="E101" s="72">
        <v>9</v>
      </c>
      <c r="F101" s="72">
        <v>7</v>
      </c>
      <c r="G101" s="72">
        <v>175</v>
      </c>
      <c r="H101" s="72">
        <v>0</v>
      </c>
      <c r="I101" s="72">
        <v>1</v>
      </c>
      <c r="J101" s="72">
        <v>195</v>
      </c>
      <c r="K101" s="72">
        <v>19</v>
      </c>
      <c r="L101" s="72">
        <v>175</v>
      </c>
      <c r="M101" s="72">
        <v>1</v>
      </c>
      <c r="N101" s="47">
        <f t="shared" si="22"/>
        <v>1.5384615384615385</v>
      </c>
      <c r="O101" s="51">
        <f t="shared" si="23"/>
        <v>4.6153846153846159</v>
      </c>
      <c r="P101" s="51">
        <f t="shared" si="24"/>
        <v>3.5897435897435894</v>
      </c>
      <c r="Q101" s="51">
        <f t="shared" si="25"/>
        <v>89.743589743589752</v>
      </c>
      <c r="R101" s="51">
        <f t="shared" si="26"/>
        <v>0</v>
      </c>
      <c r="S101" s="51">
        <f t="shared" si="27"/>
        <v>0.51282051282051277</v>
      </c>
      <c r="T101" s="51">
        <f t="shared" si="28"/>
        <v>9.7435897435897445</v>
      </c>
      <c r="U101" s="51">
        <f t="shared" si="29"/>
        <v>89.743589743589752</v>
      </c>
      <c r="V101" s="51">
        <f t="shared" si="30"/>
        <v>0.51282051282051277</v>
      </c>
    </row>
    <row r="102" spans="1:22" s="141" customFormat="1" ht="13.2" customHeight="1" x14ac:dyDescent="0.45">
      <c r="A102" s="199"/>
      <c r="B102" s="202"/>
      <c r="C102" s="202" t="s">
        <v>5</v>
      </c>
      <c r="D102" s="32">
        <v>1</v>
      </c>
      <c r="E102" s="72">
        <v>7</v>
      </c>
      <c r="F102" s="72">
        <v>10</v>
      </c>
      <c r="G102" s="72">
        <v>183</v>
      </c>
      <c r="H102" s="72">
        <v>2</v>
      </c>
      <c r="I102" s="72">
        <v>0</v>
      </c>
      <c r="J102" s="72">
        <v>203</v>
      </c>
      <c r="K102" s="72">
        <v>18</v>
      </c>
      <c r="L102" s="72">
        <v>183</v>
      </c>
      <c r="M102" s="72">
        <v>2</v>
      </c>
      <c r="N102" s="47">
        <f t="shared" si="22"/>
        <v>0.49261083743842365</v>
      </c>
      <c r="O102" s="51">
        <f t="shared" si="23"/>
        <v>3.4482758620689653</v>
      </c>
      <c r="P102" s="51">
        <f t="shared" si="24"/>
        <v>4.9261083743842367</v>
      </c>
      <c r="Q102" s="51">
        <f t="shared" si="25"/>
        <v>90.14778325123153</v>
      </c>
      <c r="R102" s="51">
        <f t="shared" si="26"/>
        <v>0.98522167487684731</v>
      </c>
      <c r="S102" s="51">
        <f t="shared" si="27"/>
        <v>0</v>
      </c>
      <c r="T102" s="51">
        <f t="shared" si="28"/>
        <v>8.8669950738916263</v>
      </c>
      <c r="U102" s="51">
        <f t="shared" si="29"/>
        <v>90.14778325123153</v>
      </c>
      <c r="V102" s="51">
        <f t="shared" si="30"/>
        <v>0.98522167487684731</v>
      </c>
    </row>
    <row r="103" spans="1:22" s="141" customFormat="1" ht="13.2" customHeight="1" x14ac:dyDescent="0.45">
      <c r="A103" s="199"/>
      <c r="B103" s="202"/>
      <c r="C103" s="202" t="s">
        <v>6</v>
      </c>
      <c r="D103" s="32">
        <v>1</v>
      </c>
      <c r="E103" s="72">
        <v>5</v>
      </c>
      <c r="F103" s="72">
        <v>0</v>
      </c>
      <c r="G103" s="72">
        <v>64</v>
      </c>
      <c r="H103" s="72">
        <v>0</v>
      </c>
      <c r="I103" s="72">
        <v>0</v>
      </c>
      <c r="J103" s="72">
        <v>70</v>
      </c>
      <c r="K103" s="72">
        <v>6</v>
      </c>
      <c r="L103" s="72">
        <v>64</v>
      </c>
      <c r="M103" s="72">
        <v>0</v>
      </c>
      <c r="N103" s="47">
        <f t="shared" si="22"/>
        <v>1.4285714285714286</v>
      </c>
      <c r="O103" s="51">
        <f t="shared" si="23"/>
        <v>7.1428571428571423</v>
      </c>
      <c r="P103" s="51">
        <f t="shared" si="24"/>
        <v>0</v>
      </c>
      <c r="Q103" s="51">
        <f t="shared" si="25"/>
        <v>91.428571428571431</v>
      </c>
      <c r="R103" s="51">
        <f t="shared" si="26"/>
        <v>0</v>
      </c>
      <c r="S103" s="51">
        <f t="shared" si="27"/>
        <v>0</v>
      </c>
      <c r="T103" s="51">
        <f t="shared" si="28"/>
        <v>8.5714285714285712</v>
      </c>
      <c r="U103" s="51">
        <f t="shared" si="29"/>
        <v>91.428571428571431</v>
      </c>
      <c r="V103" s="51">
        <f t="shared" si="30"/>
        <v>0</v>
      </c>
    </row>
    <row r="104" spans="1:22" s="141" customFormat="1" ht="13.2" customHeight="1" x14ac:dyDescent="0.45">
      <c r="A104" s="199"/>
      <c r="B104" s="202"/>
      <c r="C104" s="202" t="s">
        <v>7</v>
      </c>
      <c r="D104" s="32">
        <v>0</v>
      </c>
      <c r="E104" s="72">
        <v>4</v>
      </c>
      <c r="F104" s="72">
        <v>11</v>
      </c>
      <c r="G104" s="72">
        <v>125</v>
      </c>
      <c r="H104" s="72">
        <v>2</v>
      </c>
      <c r="I104" s="72">
        <v>0</v>
      </c>
      <c r="J104" s="72">
        <v>142</v>
      </c>
      <c r="K104" s="72">
        <v>15</v>
      </c>
      <c r="L104" s="72">
        <v>125</v>
      </c>
      <c r="M104" s="72">
        <v>2</v>
      </c>
      <c r="N104" s="47">
        <f t="shared" si="22"/>
        <v>0</v>
      </c>
      <c r="O104" s="51">
        <f t="shared" si="23"/>
        <v>2.8169014084507045</v>
      </c>
      <c r="P104" s="51">
        <f t="shared" si="24"/>
        <v>7.7464788732394361</v>
      </c>
      <c r="Q104" s="51">
        <f t="shared" si="25"/>
        <v>88.028169014084511</v>
      </c>
      <c r="R104" s="51">
        <f t="shared" si="26"/>
        <v>1.4084507042253522</v>
      </c>
      <c r="S104" s="51">
        <f t="shared" si="27"/>
        <v>0</v>
      </c>
      <c r="T104" s="51">
        <f t="shared" si="28"/>
        <v>10.56338028169014</v>
      </c>
      <c r="U104" s="51">
        <f t="shared" si="29"/>
        <v>88.028169014084511</v>
      </c>
      <c r="V104" s="51">
        <f t="shared" si="30"/>
        <v>1.4084507042253522</v>
      </c>
    </row>
    <row r="105" spans="1:22" s="141" customFormat="1" ht="13.2" customHeight="1" x14ac:dyDescent="0.45">
      <c r="A105" s="199"/>
      <c r="B105" s="202"/>
      <c r="C105" s="202" t="s">
        <v>8</v>
      </c>
      <c r="D105" s="32">
        <v>1</v>
      </c>
      <c r="E105" s="72">
        <v>0</v>
      </c>
      <c r="F105" s="72">
        <v>1</v>
      </c>
      <c r="G105" s="72">
        <v>40</v>
      </c>
      <c r="H105" s="72">
        <v>0</v>
      </c>
      <c r="I105" s="72">
        <v>0</v>
      </c>
      <c r="J105" s="72">
        <v>42</v>
      </c>
      <c r="K105" s="72">
        <v>2</v>
      </c>
      <c r="L105" s="72">
        <v>40</v>
      </c>
      <c r="M105" s="72">
        <v>0</v>
      </c>
      <c r="N105" s="47">
        <f t="shared" si="22"/>
        <v>2.3809523809523809</v>
      </c>
      <c r="O105" s="51">
        <f t="shared" si="23"/>
        <v>0</v>
      </c>
      <c r="P105" s="51">
        <f t="shared" si="24"/>
        <v>2.3809523809523809</v>
      </c>
      <c r="Q105" s="51">
        <f t="shared" si="25"/>
        <v>95.238095238095227</v>
      </c>
      <c r="R105" s="51">
        <f t="shared" si="26"/>
        <v>0</v>
      </c>
      <c r="S105" s="51">
        <f t="shared" si="27"/>
        <v>0</v>
      </c>
      <c r="T105" s="51">
        <f t="shared" si="28"/>
        <v>4.7619047619047619</v>
      </c>
      <c r="U105" s="51">
        <f t="shared" si="29"/>
        <v>95.238095238095227</v>
      </c>
      <c r="V105" s="51">
        <f t="shared" si="30"/>
        <v>0</v>
      </c>
    </row>
    <row r="106" spans="1:22" s="141" customFormat="1" ht="13.2" customHeight="1" x14ac:dyDescent="0.45">
      <c r="A106" s="199"/>
      <c r="B106" s="202"/>
      <c r="C106" s="202" t="s">
        <v>9</v>
      </c>
      <c r="D106" s="32">
        <v>2</v>
      </c>
      <c r="E106" s="72">
        <v>12</v>
      </c>
      <c r="F106" s="72">
        <v>6</v>
      </c>
      <c r="G106" s="72">
        <v>157</v>
      </c>
      <c r="H106" s="72">
        <v>1</v>
      </c>
      <c r="I106" s="72">
        <v>0</v>
      </c>
      <c r="J106" s="72">
        <v>178</v>
      </c>
      <c r="K106" s="72">
        <v>20</v>
      </c>
      <c r="L106" s="72">
        <v>157</v>
      </c>
      <c r="M106" s="72">
        <v>1</v>
      </c>
      <c r="N106" s="47">
        <f t="shared" si="22"/>
        <v>1.1235955056179776</v>
      </c>
      <c r="O106" s="51">
        <f t="shared" si="23"/>
        <v>6.7415730337078648</v>
      </c>
      <c r="P106" s="51">
        <f t="shared" si="24"/>
        <v>3.3707865168539324</v>
      </c>
      <c r="Q106" s="51">
        <f t="shared" si="25"/>
        <v>88.202247191011239</v>
      </c>
      <c r="R106" s="51">
        <f t="shared" si="26"/>
        <v>0.5617977528089888</v>
      </c>
      <c r="S106" s="51">
        <f t="shared" si="27"/>
        <v>0</v>
      </c>
      <c r="T106" s="51">
        <f t="shared" si="28"/>
        <v>11.235955056179774</v>
      </c>
      <c r="U106" s="51">
        <f t="shared" si="29"/>
        <v>88.202247191011239</v>
      </c>
      <c r="V106" s="51">
        <f t="shared" si="30"/>
        <v>0.5617977528089888</v>
      </c>
    </row>
    <row r="107" spans="1:22" s="141" customFormat="1" ht="13.2" customHeight="1" x14ac:dyDescent="0.45">
      <c r="A107" s="199"/>
      <c r="B107" s="202"/>
      <c r="C107" s="202" t="s">
        <v>10</v>
      </c>
      <c r="D107" s="32">
        <v>0</v>
      </c>
      <c r="E107" s="72">
        <v>0</v>
      </c>
      <c r="F107" s="72">
        <v>1</v>
      </c>
      <c r="G107" s="72">
        <v>72</v>
      </c>
      <c r="H107" s="72">
        <v>1</v>
      </c>
      <c r="I107" s="72">
        <v>0</v>
      </c>
      <c r="J107" s="72">
        <v>74</v>
      </c>
      <c r="K107" s="72">
        <v>1</v>
      </c>
      <c r="L107" s="72">
        <v>72</v>
      </c>
      <c r="M107" s="72">
        <v>1</v>
      </c>
      <c r="N107" s="47">
        <f t="shared" si="22"/>
        <v>0</v>
      </c>
      <c r="O107" s="51">
        <f t="shared" si="23"/>
        <v>0</v>
      </c>
      <c r="P107" s="51">
        <f t="shared" si="24"/>
        <v>1.3513513513513513</v>
      </c>
      <c r="Q107" s="51">
        <f t="shared" si="25"/>
        <v>97.297297297297305</v>
      </c>
      <c r="R107" s="51">
        <f t="shared" si="26"/>
        <v>1.3513513513513513</v>
      </c>
      <c r="S107" s="51">
        <f t="shared" si="27"/>
        <v>0</v>
      </c>
      <c r="T107" s="51">
        <f t="shared" si="28"/>
        <v>1.3513513513513513</v>
      </c>
      <c r="U107" s="51">
        <f t="shared" si="29"/>
        <v>97.297297297297305</v>
      </c>
      <c r="V107" s="51">
        <f t="shared" si="30"/>
        <v>1.3513513513513513</v>
      </c>
    </row>
    <row r="108" spans="1:22" s="141" customFormat="1" ht="13.2" customHeight="1" x14ac:dyDescent="0.45">
      <c r="A108" s="199"/>
      <c r="B108" s="202"/>
      <c r="C108" s="202" t="s">
        <v>11</v>
      </c>
      <c r="D108" s="32">
        <v>0</v>
      </c>
      <c r="E108" s="72">
        <v>2</v>
      </c>
      <c r="F108" s="72">
        <v>0</v>
      </c>
      <c r="G108" s="72">
        <v>108</v>
      </c>
      <c r="H108" s="72">
        <v>1</v>
      </c>
      <c r="I108" s="72">
        <v>0</v>
      </c>
      <c r="J108" s="72">
        <v>111</v>
      </c>
      <c r="K108" s="72">
        <v>2</v>
      </c>
      <c r="L108" s="72">
        <v>108</v>
      </c>
      <c r="M108" s="72">
        <v>1</v>
      </c>
      <c r="N108" s="47">
        <f t="shared" si="22"/>
        <v>0</v>
      </c>
      <c r="O108" s="51">
        <f t="shared" si="23"/>
        <v>1.8018018018018018</v>
      </c>
      <c r="P108" s="51">
        <f t="shared" si="24"/>
        <v>0</v>
      </c>
      <c r="Q108" s="51">
        <f t="shared" si="25"/>
        <v>97.297297297297305</v>
      </c>
      <c r="R108" s="51">
        <f t="shared" si="26"/>
        <v>0.90090090090090091</v>
      </c>
      <c r="S108" s="51">
        <f t="shared" si="27"/>
        <v>0</v>
      </c>
      <c r="T108" s="51">
        <f t="shared" si="28"/>
        <v>1.8018018018018018</v>
      </c>
      <c r="U108" s="51">
        <f t="shared" si="29"/>
        <v>97.297297297297305</v>
      </c>
      <c r="V108" s="51">
        <f t="shared" si="30"/>
        <v>0.90090090090090091</v>
      </c>
    </row>
    <row r="109" spans="1:22" s="141" customFormat="1" ht="13.2" customHeight="1" x14ac:dyDescent="0.45">
      <c r="A109" s="199"/>
      <c r="B109" s="202"/>
      <c r="C109" s="202" t="s">
        <v>2</v>
      </c>
      <c r="D109" s="32">
        <v>12</v>
      </c>
      <c r="E109" s="72">
        <v>49</v>
      </c>
      <c r="F109" s="72">
        <v>52</v>
      </c>
      <c r="G109" s="72">
        <v>1238</v>
      </c>
      <c r="H109" s="72">
        <v>9</v>
      </c>
      <c r="I109" s="72">
        <v>1</v>
      </c>
      <c r="J109" s="72">
        <v>1361</v>
      </c>
      <c r="K109" s="72">
        <v>113</v>
      </c>
      <c r="L109" s="72">
        <v>1238</v>
      </c>
      <c r="M109" s="72">
        <v>10</v>
      </c>
      <c r="N109" s="47">
        <f t="shared" si="22"/>
        <v>0.88170462894930202</v>
      </c>
      <c r="O109" s="51">
        <f t="shared" si="23"/>
        <v>3.6002939015429827</v>
      </c>
      <c r="P109" s="51">
        <f t="shared" si="24"/>
        <v>3.8207200587803087</v>
      </c>
      <c r="Q109" s="51">
        <f t="shared" si="25"/>
        <v>90.962527553269652</v>
      </c>
      <c r="R109" s="51">
        <f t="shared" si="26"/>
        <v>0.66127847171197651</v>
      </c>
      <c r="S109" s="51">
        <f t="shared" si="27"/>
        <v>7.3475385745775154E-2</v>
      </c>
      <c r="T109" s="51">
        <f t="shared" si="28"/>
        <v>8.3027185892725939</v>
      </c>
      <c r="U109" s="51">
        <f t="shared" si="29"/>
        <v>90.962527553269652</v>
      </c>
      <c r="V109" s="51">
        <f t="shared" si="30"/>
        <v>0.73475385745775168</v>
      </c>
    </row>
    <row r="110" spans="1:22" s="141" customFormat="1" ht="13.2" customHeight="1" x14ac:dyDescent="0.45">
      <c r="A110" s="199"/>
      <c r="B110" s="203" t="s">
        <v>19</v>
      </c>
      <c r="C110" s="203" t="s">
        <v>3</v>
      </c>
      <c r="D110" s="204">
        <v>7</v>
      </c>
      <c r="E110" s="205">
        <v>23</v>
      </c>
      <c r="F110" s="205">
        <v>28</v>
      </c>
      <c r="G110" s="205">
        <v>292</v>
      </c>
      <c r="H110" s="205">
        <v>8</v>
      </c>
      <c r="I110" s="205">
        <v>0</v>
      </c>
      <c r="J110" s="205">
        <v>358</v>
      </c>
      <c r="K110" s="205">
        <v>58</v>
      </c>
      <c r="L110" s="205">
        <v>292</v>
      </c>
      <c r="M110" s="205">
        <v>8</v>
      </c>
      <c r="N110" s="52">
        <f t="shared" si="22"/>
        <v>1.9553072625698324</v>
      </c>
      <c r="O110" s="53">
        <f t="shared" si="23"/>
        <v>6.4245810055865924</v>
      </c>
      <c r="P110" s="53">
        <f t="shared" si="24"/>
        <v>7.8212290502793298</v>
      </c>
      <c r="Q110" s="53">
        <f t="shared" si="25"/>
        <v>81.564245810055866</v>
      </c>
      <c r="R110" s="53">
        <f t="shared" si="26"/>
        <v>2.2346368715083798</v>
      </c>
      <c r="S110" s="53">
        <f t="shared" si="27"/>
        <v>0</v>
      </c>
      <c r="T110" s="53">
        <f t="shared" si="28"/>
        <v>16.201117318435752</v>
      </c>
      <c r="U110" s="53">
        <f t="shared" si="29"/>
        <v>81.564245810055866</v>
      </c>
      <c r="V110" s="53">
        <f t="shared" si="30"/>
        <v>2.2346368715083798</v>
      </c>
    </row>
    <row r="111" spans="1:22" s="141" customFormat="1" ht="13.2" customHeight="1" x14ac:dyDescent="0.45">
      <c r="A111" s="199"/>
      <c r="B111" s="202"/>
      <c r="C111" s="202" t="s">
        <v>4</v>
      </c>
      <c r="D111" s="32">
        <v>4</v>
      </c>
      <c r="E111" s="72">
        <v>10</v>
      </c>
      <c r="F111" s="72">
        <v>12</v>
      </c>
      <c r="G111" s="72">
        <v>165</v>
      </c>
      <c r="H111" s="72">
        <v>5</v>
      </c>
      <c r="I111" s="72">
        <v>0</v>
      </c>
      <c r="J111" s="72">
        <v>196</v>
      </c>
      <c r="K111" s="72">
        <v>26</v>
      </c>
      <c r="L111" s="72">
        <v>165</v>
      </c>
      <c r="M111" s="72">
        <v>5</v>
      </c>
      <c r="N111" s="47">
        <f t="shared" si="22"/>
        <v>2.0408163265306123</v>
      </c>
      <c r="O111" s="51">
        <f t="shared" si="23"/>
        <v>5.1020408163265305</v>
      </c>
      <c r="P111" s="51">
        <f t="shared" si="24"/>
        <v>6.1224489795918364</v>
      </c>
      <c r="Q111" s="51">
        <f t="shared" si="25"/>
        <v>84.183673469387756</v>
      </c>
      <c r="R111" s="51">
        <f t="shared" si="26"/>
        <v>2.5510204081632653</v>
      </c>
      <c r="S111" s="51">
        <f t="shared" si="27"/>
        <v>0</v>
      </c>
      <c r="T111" s="51">
        <f t="shared" si="28"/>
        <v>13.26530612244898</v>
      </c>
      <c r="U111" s="51">
        <f t="shared" si="29"/>
        <v>84.183673469387756</v>
      </c>
      <c r="V111" s="51">
        <f t="shared" si="30"/>
        <v>2.5510204081632653</v>
      </c>
    </row>
    <row r="112" spans="1:22" s="141" customFormat="1" ht="13.2" customHeight="1" x14ac:dyDescent="0.45">
      <c r="A112" s="199"/>
      <c r="B112" s="202"/>
      <c r="C112" s="202" t="s">
        <v>5</v>
      </c>
      <c r="D112" s="32">
        <v>2</v>
      </c>
      <c r="E112" s="72">
        <v>17</v>
      </c>
      <c r="F112" s="72">
        <v>15</v>
      </c>
      <c r="G112" s="72">
        <v>151</v>
      </c>
      <c r="H112" s="72">
        <v>5</v>
      </c>
      <c r="I112" s="72">
        <v>0</v>
      </c>
      <c r="J112" s="72">
        <v>190</v>
      </c>
      <c r="K112" s="72">
        <v>34</v>
      </c>
      <c r="L112" s="72">
        <v>151</v>
      </c>
      <c r="M112" s="72">
        <v>5</v>
      </c>
      <c r="N112" s="47">
        <f t="shared" si="22"/>
        <v>1.0526315789473684</v>
      </c>
      <c r="O112" s="51">
        <f t="shared" si="23"/>
        <v>8.9473684210526319</v>
      </c>
      <c r="P112" s="51">
        <f t="shared" si="24"/>
        <v>7.8947368421052628</v>
      </c>
      <c r="Q112" s="51">
        <f t="shared" si="25"/>
        <v>79.473684210526315</v>
      </c>
      <c r="R112" s="51">
        <f t="shared" si="26"/>
        <v>2.6315789473684208</v>
      </c>
      <c r="S112" s="51">
        <f t="shared" si="27"/>
        <v>0</v>
      </c>
      <c r="T112" s="51">
        <f t="shared" si="28"/>
        <v>17.894736842105264</v>
      </c>
      <c r="U112" s="51">
        <f t="shared" si="29"/>
        <v>79.473684210526315</v>
      </c>
      <c r="V112" s="51">
        <f t="shared" si="30"/>
        <v>2.6315789473684208</v>
      </c>
    </row>
    <row r="113" spans="1:22" s="141" customFormat="1" ht="13.2" customHeight="1" x14ac:dyDescent="0.45">
      <c r="A113" s="199"/>
      <c r="B113" s="202"/>
      <c r="C113" s="202" t="s">
        <v>6</v>
      </c>
      <c r="D113" s="32">
        <v>3</v>
      </c>
      <c r="E113" s="72">
        <v>9</v>
      </c>
      <c r="F113" s="72">
        <v>10</v>
      </c>
      <c r="G113" s="72">
        <v>61</v>
      </c>
      <c r="H113" s="72">
        <v>1</v>
      </c>
      <c r="I113" s="72">
        <v>0</v>
      </c>
      <c r="J113" s="72">
        <v>84</v>
      </c>
      <c r="K113" s="72">
        <v>22</v>
      </c>
      <c r="L113" s="72">
        <v>61</v>
      </c>
      <c r="M113" s="72">
        <v>1</v>
      </c>
      <c r="N113" s="47">
        <f t="shared" si="22"/>
        <v>3.5714285714285712</v>
      </c>
      <c r="O113" s="51">
        <f t="shared" si="23"/>
        <v>10.714285714285714</v>
      </c>
      <c r="P113" s="51">
        <f t="shared" si="24"/>
        <v>11.904761904761903</v>
      </c>
      <c r="Q113" s="51">
        <f t="shared" si="25"/>
        <v>72.61904761904762</v>
      </c>
      <c r="R113" s="51">
        <f t="shared" si="26"/>
        <v>1.1904761904761905</v>
      </c>
      <c r="S113" s="51">
        <f t="shared" si="27"/>
        <v>0</v>
      </c>
      <c r="T113" s="51">
        <f t="shared" si="28"/>
        <v>26.190476190476193</v>
      </c>
      <c r="U113" s="51">
        <f t="shared" si="29"/>
        <v>72.61904761904762</v>
      </c>
      <c r="V113" s="51">
        <f t="shared" si="30"/>
        <v>1.1904761904761905</v>
      </c>
    </row>
    <row r="114" spans="1:22" s="141" customFormat="1" ht="13.2" customHeight="1" x14ac:dyDescent="0.45">
      <c r="A114" s="199"/>
      <c r="B114" s="202"/>
      <c r="C114" s="202" t="s">
        <v>7</v>
      </c>
      <c r="D114" s="32">
        <v>3</v>
      </c>
      <c r="E114" s="72">
        <v>12</v>
      </c>
      <c r="F114" s="72">
        <v>10</v>
      </c>
      <c r="G114" s="72">
        <v>129</v>
      </c>
      <c r="H114" s="72">
        <v>1</v>
      </c>
      <c r="I114" s="72">
        <v>0</v>
      </c>
      <c r="J114" s="72">
        <v>155</v>
      </c>
      <c r="K114" s="72">
        <v>25</v>
      </c>
      <c r="L114" s="72">
        <v>129</v>
      </c>
      <c r="M114" s="72">
        <v>1</v>
      </c>
      <c r="N114" s="47">
        <f t="shared" si="22"/>
        <v>1.935483870967742</v>
      </c>
      <c r="O114" s="51">
        <f t="shared" si="23"/>
        <v>7.741935483870968</v>
      </c>
      <c r="P114" s="51">
        <f t="shared" si="24"/>
        <v>6.4516129032258061</v>
      </c>
      <c r="Q114" s="51">
        <f t="shared" si="25"/>
        <v>83.225806451612911</v>
      </c>
      <c r="R114" s="51">
        <f t="shared" si="26"/>
        <v>0.64516129032258063</v>
      </c>
      <c r="S114" s="51">
        <f t="shared" si="27"/>
        <v>0</v>
      </c>
      <c r="T114" s="51">
        <f t="shared" si="28"/>
        <v>16.129032258064516</v>
      </c>
      <c r="U114" s="51">
        <f t="shared" si="29"/>
        <v>83.225806451612911</v>
      </c>
      <c r="V114" s="51">
        <f t="shared" si="30"/>
        <v>0.64516129032258063</v>
      </c>
    </row>
    <row r="115" spans="1:22" s="141" customFormat="1" ht="13.2" customHeight="1" x14ac:dyDescent="0.45">
      <c r="A115" s="199"/>
      <c r="B115" s="202"/>
      <c r="C115" s="202" t="s">
        <v>8</v>
      </c>
      <c r="D115" s="32">
        <v>2</v>
      </c>
      <c r="E115" s="72">
        <v>4</v>
      </c>
      <c r="F115" s="72">
        <v>4</v>
      </c>
      <c r="G115" s="72">
        <v>46</v>
      </c>
      <c r="H115" s="72">
        <v>2</v>
      </c>
      <c r="I115" s="72">
        <v>1</v>
      </c>
      <c r="J115" s="72">
        <v>59</v>
      </c>
      <c r="K115" s="72">
        <v>10</v>
      </c>
      <c r="L115" s="72">
        <v>46</v>
      </c>
      <c r="M115" s="72">
        <v>3</v>
      </c>
      <c r="N115" s="47">
        <f t="shared" si="22"/>
        <v>3.3898305084745761</v>
      </c>
      <c r="O115" s="51">
        <f t="shared" si="23"/>
        <v>6.7796610169491522</v>
      </c>
      <c r="P115" s="51">
        <f t="shared" si="24"/>
        <v>6.7796610169491522</v>
      </c>
      <c r="Q115" s="51">
        <f t="shared" si="25"/>
        <v>77.966101694915253</v>
      </c>
      <c r="R115" s="51">
        <f t="shared" si="26"/>
        <v>3.3898305084745761</v>
      </c>
      <c r="S115" s="51">
        <f t="shared" si="27"/>
        <v>1.6949152542372881</v>
      </c>
      <c r="T115" s="51">
        <f t="shared" si="28"/>
        <v>16.949152542372879</v>
      </c>
      <c r="U115" s="51">
        <f t="shared" si="29"/>
        <v>77.966101694915253</v>
      </c>
      <c r="V115" s="51">
        <f t="shared" si="30"/>
        <v>5.0847457627118651</v>
      </c>
    </row>
    <row r="116" spans="1:22" s="141" customFormat="1" ht="13.2" customHeight="1" x14ac:dyDescent="0.45">
      <c r="A116" s="199"/>
      <c r="B116" s="202"/>
      <c r="C116" s="202" t="s">
        <v>9</v>
      </c>
      <c r="D116" s="32">
        <v>9</v>
      </c>
      <c r="E116" s="72">
        <v>14</v>
      </c>
      <c r="F116" s="72">
        <v>12</v>
      </c>
      <c r="G116" s="72">
        <v>164</v>
      </c>
      <c r="H116" s="72">
        <v>5</v>
      </c>
      <c r="I116" s="72">
        <v>1</v>
      </c>
      <c r="J116" s="72">
        <v>205</v>
      </c>
      <c r="K116" s="72">
        <v>35</v>
      </c>
      <c r="L116" s="72">
        <v>164</v>
      </c>
      <c r="M116" s="72">
        <v>6</v>
      </c>
      <c r="N116" s="47">
        <f t="shared" si="22"/>
        <v>4.3902439024390238</v>
      </c>
      <c r="O116" s="51">
        <f t="shared" si="23"/>
        <v>6.8292682926829276</v>
      </c>
      <c r="P116" s="51">
        <f t="shared" si="24"/>
        <v>5.8536585365853666</v>
      </c>
      <c r="Q116" s="51">
        <f t="shared" si="25"/>
        <v>80</v>
      </c>
      <c r="R116" s="51">
        <f t="shared" si="26"/>
        <v>2.4390243902439024</v>
      </c>
      <c r="S116" s="51">
        <f t="shared" si="27"/>
        <v>0.48780487804878048</v>
      </c>
      <c r="T116" s="51">
        <f t="shared" si="28"/>
        <v>17.073170731707318</v>
      </c>
      <c r="U116" s="51">
        <f t="shared" si="29"/>
        <v>80</v>
      </c>
      <c r="V116" s="51">
        <f t="shared" si="30"/>
        <v>2.9268292682926833</v>
      </c>
    </row>
    <row r="117" spans="1:22" s="141" customFormat="1" ht="13.2" customHeight="1" x14ac:dyDescent="0.45">
      <c r="A117" s="199"/>
      <c r="B117" s="202"/>
      <c r="C117" s="202" t="s">
        <v>10</v>
      </c>
      <c r="D117" s="32">
        <v>8</v>
      </c>
      <c r="E117" s="72">
        <v>13</v>
      </c>
      <c r="F117" s="72">
        <v>8</v>
      </c>
      <c r="G117" s="72">
        <v>94</v>
      </c>
      <c r="H117" s="72">
        <v>2</v>
      </c>
      <c r="I117" s="72">
        <v>0</v>
      </c>
      <c r="J117" s="72">
        <v>125</v>
      </c>
      <c r="K117" s="72">
        <v>29</v>
      </c>
      <c r="L117" s="72">
        <v>94</v>
      </c>
      <c r="M117" s="72">
        <v>2</v>
      </c>
      <c r="N117" s="47">
        <f t="shared" si="22"/>
        <v>6.4</v>
      </c>
      <c r="O117" s="51">
        <f t="shared" si="23"/>
        <v>10.4</v>
      </c>
      <c r="P117" s="51">
        <f t="shared" si="24"/>
        <v>6.4</v>
      </c>
      <c r="Q117" s="51">
        <f t="shared" si="25"/>
        <v>75.2</v>
      </c>
      <c r="R117" s="51">
        <f t="shared" si="26"/>
        <v>1.6</v>
      </c>
      <c r="S117" s="51">
        <f t="shared" si="27"/>
        <v>0</v>
      </c>
      <c r="T117" s="51">
        <f t="shared" si="28"/>
        <v>23.200000000000003</v>
      </c>
      <c r="U117" s="51">
        <f t="shared" si="29"/>
        <v>75.2</v>
      </c>
      <c r="V117" s="51">
        <f t="shared" si="30"/>
        <v>1.6</v>
      </c>
    </row>
    <row r="118" spans="1:22" s="141" customFormat="1" ht="13.2" customHeight="1" x14ac:dyDescent="0.45">
      <c r="A118" s="199"/>
      <c r="B118" s="202"/>
      <c r="C118" s="202" t="s">
        <v>11</v>
      </c>
      <c r="D118" s="32">
        <v>5</v>
      </c>
      <c r="E118" s="72">
        <v>17</v>
      </c>
      <c r="F118" s="72">
        <v>8</v>
      </c>
      <c r="G118" s="72">
        <v>96</v>
      </c>
      <c r="H118" s="72">
        <v>3</v>
      </c>
      <c r="I118" s="72">
        <v>0</v>
      </c>
      <c r="J118" s="72">
        <v>129</v>
      </c>
      <c r="K118" s="72">
        <v>30</v>
      </c>
      <c r="L118" s="72">
        <v>96</v>
      </c>
      <c r="M118" s="72">
        <v>3</v>
      </c>
      <c r="N118" s="47">
        <f t="shared" si="22"/>
        <v>3.8759689922480618</v>
      </c>
      <c r="O118" s="51">
        <f t="shared" si="23"/>
        <v>13.178294573643413</v>
      </c>
      <c r="P118" s="51">
        <f t="shared" si="24"/>
        <v>6.2015503875968996</v>
      </c>
      <c r="Q118" s="51">
        <f t="shared" si="25"/>
        <v>74.418604651162795</v>
      </c>
      <c r="R118" s="51">
        <f t="shared" si="26"/>
        <v>2.3255813953488373</v>
      </c>
      <c r="S118" s="51">
        <f t="shared" si="27"/>
        <v>0</v>
      </c>
      <c r="T118" s="51">
        <f t="shared" si="28"/>
        <v>23.255813953488371</v>
      </c>
      <c r="U118" s="51">
        <f t="shared" si="29"/>
        <v>74.418604651162795</v>
      </c>
      <c r="V118" s="51">
        <f t="shared" si="30"/>
        <v>2.3255813953488373</v>
      </c>
    </row>
    <row r="119" spans="1:22" s="141" customFormat="1" ht="13.2" customHeight="1" x14ac:dyDescent="0.45">
      <c r="A119" s="199"/>
      <c r="B119" s="206"/>
      <c r="C119" s="206" t="s">
        <v>2</v>
      </c>
      <c r="D119" s="207">
        <v>43</v>
      </c>
      <c r="E119" s="208">
        <v>119</v>
      </c>
      <c r="F119" s="208">
        <v>107</v>
      </c>
      <c r="G119" s="208">
        <v>1198</v>
      </c>
      <c r="H119" s="208">
        <v>32</v>
      </c>
      <c r="I119" s="208">
        <v>2</v>
      </c>
      <c r="J119" s="208">
        <v>1501</v>
      </c>
      <c r="K119" s="208">
        <v>269</v>
      </c>
      <c r="L119" s="208">
        <v>1198</v>
      </c>
      <c r="M119" s="208">
        <v>34</v>
      </c>
      <c r="N119" s="54">
        <f t="shared" si="22"/>
        <v>2.8647568287808127</v>
      </c>
      <c r="O119" s="55">
        <f t="shared" si="23"/>
        <v>7.9280479680213194</v>
      </c>
      <c r="P119" s="55">
        <f t="shared" si="24"/>
        <v>7.1285809460359753</v>
      </c>
      <c r="Q119" s="55">
        <f t="shared" si="25"/>
        <v>79.813457694870081</v>
      </c>
      <c r="R119" s="55">
        <f t="shared" si="26"/>
        <v>2.1319120586275817</v>
      </c>
      <c r="S119" s="55">
        <f t="shared" si="27"/>
        <v>0.13324450366422386</v>
      </c>
      <c r="T119" s="55">
        <f t="shared" si="28"/>
        <v>17.921385742838108</v>
      </c>
      <c r="U119" s="55">
        <f t="shared" si="29"/>
        <v>79.813457694870081</v>
      </c>
      <c r="V119" s="55">
        <f t="shared" si="30"/>
        <v>2.2651565622918057</v>
      </c>
    </row>
    <row r="120" spans="1:22" s="141" customFormat="1" ht="13.2" customHeight="1" x14ac:dyDescent="0.45">
      <c r="A120" s="199"/>
      <c r="B120" s="202" t="s">
        <v>133</v>
      </c>
      <c r="C120" s="202" t="s">
        <v>3</v>
      </c>
      <c r="D120" s="32">
        <v>11</v>
      </c>
      <c r="E120" s="72">
        <v>33</v>
      </c>
      <c r="F120" s="72">
        <v>44</v>
      </c>
      <c r="G120" s="72">
        <v>606</v>
      </c>
      <c r="H120" s="72">
        <v>10</v>
      </c>
      <c r="I120" s="72">
        <v>0</v>
      </c>
      <c r="J120" s="72">
        <v>704</v>
      </c>
      <c r="K120" s="72">
        <v>88</v>
      </c>
      <c r="L120" s="72">
        <v>606</v>
      </c>
      <c r="M120" s="72">
        <v>10</v>
      </c>
      <c r="N120" s="47">
        <f t="shared" si="22"/>
        <v>1.5625</v>
      </c>
      <c r="O120" s="51">
        <f t="shared" si="23"/>
        <v>4.6875</v>
      </c>
      <c r="P120" s="51">
        <f t="shared" si="24"/>
        <v>6.25</v>
      </c>
      <c r="Q120" s="51">
        <f t="shared" si="25"/>
        <v>86.079545454545453</v>
      </c>
      <c r="R120" s="51">
        <f t="shared" si="26"/>
        <v>1.4204545454545454</v>
      </c>
      <c r="S120" s="51">
        <f t="shared" si="27"/>
        <v>0</v>
      </c>
      <c r="T120" s="51">
        <f t="shared" si="28"/>
        <v>12.5</v>
      </c>
      <c r="U120" s="51">
        <f t="shared" si="29"/>
        <v>86.079545454545453</v>
      </c>
      <c r="V120" s="51">
        <f t="shared" si="30"/>
        <v>1.4204545454545454</v>
      </c>
    </row>
    <row r="121" spans="1:22" s="141" customFormat="1" ht="13.2" customHeight="1" x14ac:dyDescent="0.45">
      <c r="A121" s="199"/>
      <c r="B121" s="202"/>
      <c r="C121" s="202" t="s">
        <v>4</v>
      </c>
      <c r="D121" s="32">
        <v>7</v>
      </c>
      <c r="E121" s="72">
        <v>19</v>
      </c>
      <c r="F121" s="72">
        <v>19</v>
      </c>
      <c r="G121" s="72">
        <v>340</v>
      </c>
      <c r="H121" s="72">
        <v>5</v>
      </c>
      <c r="I121" s="72">
        <v>1</v>
      </c>
      <c r="J121" s="72">
        <v>391</v>
      </c>
      <c r="K121" s="72">
        <v>45</v>
      </c>
      <c r="L121" s="72">
        <v>340</v>
      </c>
      <c r="M121" s="72">
        <v>6</v>
      </c>
      <c r="N121" s="47">
        <f t="shared" si="22"/>
        <v>1.7902813299232736</v>
      </c>
      <c r="O121" s="51">
        <f t="shared" si="23"/>
        <v>4.859335038363171</v>
      </c>
      <c r="P121" s="51">
        <f t="shared" si="24"/>
        <v>4.859335038363171</v>
      </c>
      <c r="Q121" s="51">
        <f t="shared" si="25"/>
        <v>86.956521739130437</v>
      </c>
      <c r="R121" s="51">
        <f t="shared" si="26"/>
        <v>1.2787723785166241</v>
      </c>
      <c r="S121" s="51">
        <f t="shared" si="27"/>
        <v>0.25575447570332482</v>
      </c>
      <c r="T121" s="51">
        <f t="shared" si="28"/>
        <v>11.508951406649617</v>
      </c>
      <c r="U121" s="51">
        <f t="shared" si="29"/>
        <v>86.956521739130437</v>
      </c>
      <c r="V121" s="51">
        <f t="shared" si="30"/>
        <v>1.5345268542199488</v>
      </c>
    </row>
    <row r="122" spans="1:22" s="141" customFormat="1" ht="13.2" customHeight="1" x14ac:dyDescent="0.45">
      <c r="A122" s="199"/>
      <c r="B122" s="202"/>
      <c r="C122" s="202" t="s">
        <v>5</v>
      </c>
      <c r="D122" s="32">
        <v>3</v>
      </c>
      <c r="E122" s="72">
        <v>24</v>
      </c>
      <c r="F122" s="72">
        <v>25</v>
      </c>
      <c r="G122" s="72">
        <v>334</v>
      </c>
      <c r="H122" s="72">
        <v>7</v>
      </c>
      <c r="I122" s="72">
        <v>0</v>
      </c>
      <c r="J122" s="72">
        <v>393</v>
      </c>
      <c r="K122" s="72">
        <v>52</v>
      </c>
      <c r="L122" s="72">
        <v>334</v>
      </c>
      <c r="M122" s="72">
        <v>7</v>
      </c>
      <c r="N122" s="47">
        <f t="shared" si="22"/>
        <v>0.76335877862595414</v>
      </c>
      <c r="O122" s="51">
        <f t="shared" si="23"/>
        <v>6.1068702290076331</v>
      </c>
      <c r="P122" s="51">
        <f t="shared" si="24"/>
        <v>6.3613231552162848</v>
      </c>
      <c r="Q122" s="51">
        <f t="shared" si="25"/>
        <v>84.987277353689578</v>
      </c>
      <c r="R122" s="51">
        <f t="shared" si="26"/>
        <v>1.7811704834605597</v>
      </c>
      <c r="S122" s="51">
        <f t="shared" si="27"/>
        <v>0</v>
      </c>
      <c r="T122" s="51">
        <f t="shared" si="28"/>
        <v>13.231552162849871</v>
      </c>
      <c r="U122" s="51">
        <f t="shared" si="29"/>
        <v>84.987277353689578</v>
      </c>
      <c r="V122" s="51">
        <f t="shared" si="30"/>
        <v>1.7811704834605597</v>
      </c>
    </row>
    <row r="123" spans="1:22" s="141" customFormat="1" ht="13.2" customHeight="1" x14ac:dyDescent="0.45">
      <c r="A123" s="199"/>
      <c r="B123" s="202"/>
      <c r="C123" s="202" t="s">
        <v>6</v>
      </c>
      <c r="D123" s="32">
        <v>4</v>
      </c>
      <c r="E123" s="72">
        <v>14</v>
      </c>
      <c r="F123" s="72">
        <v>10</v>
      </c>
      <c r="G123" s="72">
        <v>125</v>
      </c>
      <c r="H123" s="72">
        <v>1</v>
      </c>
      <c r="I123" s="72">
        <v>0</v>
      </c>
      <c r="J123" s="72">
        <v>154</v>
      </c>
      <c r="K123" s="72">
        <v>28</v>
      </c>
      <c r="L123" s="72">
        <v>125</v>
      </c>
      <c r="M123" s="72">
        <v>1</v>
      </c>
      <c r="N123" s="47">
        <f t="shared" si="22"/>
        <v>2.5974025974025974</v>
      </c>
      <c r="O123" s="51">
        <f t="shared" si="23"/>
        <v>9.0909090909090917</v>
      </c>
      <c r="P123" s="51">
        <f t="shared" si="24"/>
        <v>6.4935064935064926</v>
      </c>
      <c r="Q123" s="51">
        <f t="shared" si="25"/>
        <v>81.168831168831161</v>
      </c>
      <c r="R123" s="51">
        <f t="shared" si="26"/>
        <v>0.64935064935064934</v>
      </c>
      <c r="S123" s="51">
        <f t="shared" si="27"/>
        <v>0</v>
      </c>
      <c r="T123" s="51">
        <f t="shared" si="28"/>
        <v>18.181818181818183</v>
      </c>
      <c r="U123" s="51">
        <f t="shared" si="29"/>
        <v>81.168831168831161</v>
      </c>
      <c r="V123" s="51">
        <f t="shared" si="30"/>
        <v>0.64935064935064934</v>
      </c>
    </row>
    <row r="124" spans="1:22" s="141" customFormat="1" ht="13.2" customHeight="1" x14ac:dyDescent="0.45">
      <c r="A124" s="199"/>
      <c r="B124" s="202"/>
      <c r="C124" s="202" t="s">
        <v>7</v>
      </c>
      <c r="D124" s="32">
        <v>3</v>
      </c>
      <c r="E124" s="72">
        <v>16</v>
      </c>
      <c r="F124" s="72">
        <v>21</v>
      </c>
      <c r="G124" s="72">
        <v>254</v>
      </c>
      <c r="H124" s="72">
        <v>3</v>
      </c>
      <c r="I124" s="72">
        <v>0</v>
      </c>
      <c r="J124" s="72">
        <v>297</v>
      </c>
      <c r="K124" s="72">
        <v>40</v>
      </c>
      <c r="L124" s="72">
        <v>254</v>
      </c>
      <c r="M124" s="72">
        <v>3</v>
      </c>
      <c r="N124" s="47">
        <f t="shared" si="22"/>
        <v>1.0101010101010102</v>
      </c>
      <c r="O124" s="51">
        <f t="shared" si="23"/>
        <v>5.3872053872053867</v>
      </c>
      <c r="P124" s="51">
        <f t="shared" si="24"/>
        <v>7.0707070707070701</v>
      </c>
      <c r="Q124" s="51">
        <f t="shared" si="25"/>
        <v>85.521885521885523</v>
      </c>
      <c r="R124" s="51">
        <f t="shared" si="26"/>
        <v>1.0101010101010102</v>
      </c>
      <c r="S124" s="51">
        <f t="shared" si="27"/>
        <v>0</v>
      </c>
      <c r="T124" s="51">
        <f t="shared" si="28"/>
        <v>13.468013468013467</v>
      </c>
      <c r="U124" s="51">
        <f t="shared" si="29"/>
        <v>85.521885521885523</v>
      </c>
      <c r="V124" s="51">
        <f t="shared" si="30"/>
        <v>1.0101010101010102</v>
      </c>
    </row>
    <row r="125" spans="1:22" s="141" customFormat="1" ht="13.2" customHeight="1" x14ac:dyDescent="0.45">
      <c r="A125" s="199"/>
      <c r="B125" s="202"/>
      <c r="C125" s="202" t="s">
        <v>8</v>
      </c>
      <c r="D125" s="32">
        <v>3</v>
      </c>
      <c r="E125" s="72">
        <v>4</v>
      </c>
      <c r="F125" s="72">
        <v>5</v>
      </c>
      <c r="G125" s="72">
        <v>86</v>
      </c>
      <c r="H125" s="72">
        <v>2</v>
      </c>
      <c r="I125" s="72">
        <v>1</v>
      </c>
      <c r="J125" s="72">
        <v>101</v>
      </c>
      <c r="K125" s="72">
        <v>12</v>
      </c>
      <c r="L125" s="72">
        <v>86</v>
      </c>
      <c r="M125" s="72">
        <v>3</v>
      </c>
      <c r="N125" s="47">
        <f t="shared" si="22"/>
        <v>2.9702970297029703</v>
      </c>
      <c r="O125" s="51">
        <f t="shared" si="23"/>
        <v>3.9603960396039604</v>
      </c>
      <c r="P125" s="51">
        <f t="shared" si="24"/>
        <v>4.9504950495049505</v>
      </c>
      <c r="Q125" s="51">
        <f t="shared" si="25"/>
        <v>85.148514851485146</v>
      </c>
      <c r="R125" s="51">
        <f t="shared" si="26"/>
        <v>1.9801980198019802</v>
      </c>
      <c r="S125" s="51">
        <f t="shared" si="27"/>
        <v>0.99009900990099009</v>
      </c>
      <c r="T125" s="51">
        <f t="shared" si="28"/>
        <v>11.881188118811881</v>
      </c>
      <c r="U125" s="51">
        <f t="shared" si="29"/>
        <v>85.148514851485146</v>
      </c>
      <c r="V125" s="51">
        <f t="shared" si="30"/>
        <v>2.9702970297029703</v>
      </c>
    </row>
    <row r="126" spans="1:22" s="141" customFormat="1" ht="13.2" customHeight="1" x14ac:dyDescent="0.45">
      <c r="A126" s="199"/>
      <c r="B126" s="202"/>
      <c r="C126" s="202" t="s">
        <v>9</v>
      </c>
      <c r="D126" s="32">
        <v>11</v>
      </c>
      <c r="E126" s="72">
        <v>26</v>
      </c>
      <c r="F126" s="72">
        <v>18</v>
      </c>
      <c r="G126" s="72">
        <v>321</v>
      </c>
      <c r="H126" s="72">
        <v>6</v>
      </c>
      <c r="I126" s="72">
        <v>1</v>
      </c>
      <c r="J126" s="72">
        <v>383</v>
      </c>
      <c r="K126" s="72">
        <v>55</v>
      </c>
      <c r="L126" s="72">
        <v>321</v>
      </c>
      <c r="M126" s="72">
        <v>7</v>
      </c>
      <c r="N126" s="47">
        <f t="shared" si="22"/>
        <v>2.8720626631853787</v>
      </c>
      <c r="O126" s="51">
        <f t="shared" si="23"/>
        <v>6.7885117493472595</v>
      </c>
      <c r="P126" s="51">
        <f t="shared" si="24"/>
        <v>4.6997389033942554</v>
      </c>
      <c r="Q126" s="51">
        <f t="shared" si="25"/>
        <v>83.812010443864224</v>
      </c>
      <c r="R126" s="51">
        <f t="shared" si="26"/>
        <v>1.5665796344647518</v>
      </c>
      <c r="S126" s="51">
        <f t="shared" si="27"/>
        <v>0.26109660574412535</v>
      </c>
      <c r="T126" s="51">
        <f t="shared" si="28"/>
        <v>14.360313315926893</v>
      </c>
      <c r="U126" s="51">
        <f t="shared" si="29"/>
        <v>83.812010443864224</v>
      </c>
      <c r="V126" s="51">
        <f t="shared" si="30"/>
        <v>1.8276762402088773</v>
      </c>
    </row>
    <row r="127" spans="1:22" s="141" customFormat="1" ht="13.2" customHeight="1" x14ac:dyDescent="0.45">
      <c r="A127" s="199"/>
      <c r="B127" s="202"/>
      <c r="C127" s="202" t="s">
        <v>10</v>
      </c>
      <c r="D127" s="32">
        <v>8</v>
      </c>
      <c r="E127" s="72">
        <v>13</v>
      </c>
      <c r="F127" s="72">
        <v>9</v>
      </c>
      <c r="G127" s="72">
        <v>166</v>
      </c>
      <c r="H127" s="72">
        <v>3</v>
      </c>
      <c r="I127" s="72">
        <v>0</v>
      </c>
      <c r="J127" s="72">
        <v>199</v>
      </c>
      <c r="K127" s="72">
        <v>30</v>
      </c>
      <c r="L127" s="72">
        <v>166</v>
      </c>
      <c r="M127" s="72">
        <v>3</v>
      </c>
      <c r="N127" s="47">
        <f t="shared" si="22"/>
        <v>4.0201005025125625</v>
      </c>
      <c r="O127" s="51">
        <f t="shared" si="23"/>
        <v>6.5326633165829149</v>
      </c>
      <c r="P127" s="51">
        <f t="shared" si="24"/>
        <v>4.5226130653266337</v>
      </c>
      <c r="Q127" s="51">
        <f t="shared" si="25"/>
        <v>83.417085427135675</v>
      </c>
      <c r="R127" s="51">
        <f t="shared" si="26"/>
        <v>1.5075376884422109</v>
      </c>
      <c r="S127" s="51">
        <f t="shared" si="27"/>
        <v>0</v>
      </c>
      <c r="T127" s="51">
        <f t="shared" si="28"/>
        <v>15.075376884422109</v>
      </c>
      <c r="U127" s="51">
        <f t="shared" si="29"/>
        <v>83.417085427135675</v>
      </c>
      <c r="V127" s="51">
        <f t="shared" si="30"/>
        <v>1.5075376884422109</v>
      </c>
    </row>
    <row r="128" spans="1:22" s="141" customFormat="1" ht="13.2" customHeight="1" x14ac:dyDescent="0.45">
      <c r="A128" s="199"/>
      <c r="B128" s="202"/>
      <c r="C128" s="202" t="s">
        <v>11</v>
      </c>
      <c r="D128" s="32">
        <v>5</v>
      </c>
      <c r="E128" s="72">
        <v>19</v>
      </c>
      <c r="F128" s="72">
        <v>8</v>
      </c>
      <c r="G128" s="72">
        <v>204</v>
      </c>
      <c r="H128" s="72">
        <v>4</v>
      </c>
      <c r="I128" s="72">
        <v>0</v>
      </c>
      <c r="J128" s="72">
        <v>240</v>
      </c>
      <c r="K128" s="72">
        <v>32</v>
      </c>
      <c r="L128" s="72">
        <v>204</v>
      </c>
      <c r="M128" s="72">
        <v>4</v>
      </c>
      <c r="N128" s="47">
        <f t="shared" si="22"/>
        <v>2.083333333333333</v>
      </c>
      <c r="O128" s="51">
        <f t="shared" si="23"/>
        <v>7.9166666666666661</v>
      </c>
      <c r="P128" s="51">
        <f t="shared" si="24"/>
        <v>3.3333333333333335</v>
      </c>
      <c r="Q128" s="51">
        <f t="shared" si="25"/>
        <v>85</v>
      </c>
      <c r="R128" s="51">
        <f t="shared" si="26"/>
        <v>1.6666666666666667</v>
      </c>
      <c r="S128" s="51">
        <f t="shared" si="27"/>
        <v>0</v>
      </c>
      <c r="T128" s="51">
        <f t="shared" si="28"/>
        <v>13.333333333333334</v>
      </c>
      <c r="U128" s="51">
        <f t="shared" si="29"/>
        <v>85</v>
      </c>
      <c r="V128" s="51">
        <f t="shared" si="30"/>
        <v>1.6666666666666667</v>
      </c>
    </row>
    <row r="129" spans="1:22" s="141" customFormat="1" ht="13.2" customHeight="1" x14ac:dyDescent="0.45">
      <c r="A129" s="199"/>
      <c r="B129" s="209"/>
      <c r="C129" s="209" t="s">
        <v>2</v>
      </c>
      <c r="D129" s="210">
        <v>55</v>
      </c>
      <c r="E129" s="211">
        <v>168</v>
      </c>
      <c r="F129" s="211">
        <v>159</v>
      </c>
      <c r="G129" s="211">
        <v>2436</v>
      </c>
      <c r="H129" s="211">
        <v>41</v>
      </c>
      <c r="I129" s="211">
        <v>3</v>
      </c>
      <c r="J129" s="211">
        <v>2862</v>
      </c>
      <c r="K129" s="211">
        <v>382</v>
      </c>
      <c r="L129" s="211">
        <v>2436</v>
      </c>
      <c r="M129" s="211">
        <v>44</v>
      </c>
      <c r="N129" s="56">
        <f t="shared" si="22"/>
        <v>1.9217330538085255</v>
      </c>
      <c r="O129" s="57">
        <f t="shared" si="23"/>
        <v>5.8700209643605872</v>
      </c>
      <c r="P129" s="57">
        <f t="shared" si="24"/>
        <v>5.5555555555555554</v>
      </c>
      <c r="Q129" s="57">
        <f t="shared" si="25"/>
        <v>85.1153039832285</v>
      </c>
      <c r="R129" s="57">
        <f t="shared" si="26"/>
        <v>1.43256464011181</v>
      </c>
      <c r="S129" s="57">
        <f t="shared" si="27"/>
        <v>0.10482180293501049</v>
      </c>
      <c r="T129" s="57">
        <f t="shared" si="28"/>
        <v>13.347309573724669</v>
      </c>
      <c r="U129" s="57">
        <f t="shared" si="29"/>
        <v>85.1153039832285</v>
      </c>
      <c r="V129" s="57">
        <f t="shared" si="30"/>
        <v>1.5373864430468203</v>
      </c>
    </row>
    <row r="130" spans="1:22" s="141" customFormat="1" ht="13.2" customHeight="1" x14ac:dyDescent="0.45">
      <c r="A130" s="199"/>
      <c r="B130" s="200" t="s">
        <v>18</v>
      </c>
      <c r="C130" s="200" t="s">
        <v>3</v>
      </c>
      <c r="D130" s="32">
        <v>19</v>
      </c>
      <c r="E130" s="33">
        <v>26</v>
      </c>
      <c r="F130" s="33">
        <v>38</v>
      </c>
      <c r="G130" s="33">
        <v>440</v>
      </c>
      <c r="H130" s="33">
        <v>21</v>
      </c>
      <c r="I130" s="33">
        <v>0</v>
      </c>
      <c r="J130" s="33">
        <v>544</v>
      </c>
      <c r="K130" s="33">
        <v>83</v>
      </c>
      <c r="L130" s="33">
        <v>440</v>
      </c>
      <c r="M130" s="33">
        <v>21</v>
      </c>
      <c r="N130" s="47">
        <f t="shared" si="22"/>
        <v>3.4926470588235294</v>
      </c>
      <c r="O130" s="48">
        <f t="shared" si="23"/>
        <v>4.7794117647058822</v>
      </c>
      <c r="P130" s="48">
        <f t="shared" si="24"/>
        <v>6.9852941176470589</v>
      </c>
      <c r="Q130" s="48">
        <f t="shared" si="25"/>
        <v>80.882352941176478</v>
      </c>
      <c r="R130" s="48">
        <f t="shared" si="26"/>
        <v>3.8602941176470589</v>
      </c>
      <c r="S130" s="48">
        <f t="shared" si="27"/>
        <v>0</v>
      </c>
      <c r="T130" s="48">
        <f t="shared" si="28"/>
        <v>15.257352941176471</v>
      </c>
      <c r="U130" s="48">
        <f t="shared" si="29"/>
        <v>80.882352941176478</v>
      </c>
      <c r="V130" s="48">
        <f t="shared" si="30"/>
        <v>3.8602941176470589</v>
      </c>
    </row>
    <row r="131" spans="1:22" s="141" customFormat="1" ht="13.2" customHeight="1" x14ac:dyDescent="0.45">
      <c r="A131" s="199"/>
      <c r="B131" s="200"/>
      <c r="C131" s="200" t="s">
        <v>4</v>
      </c>
      <c r="D131" s="32">
        <v>2</v>
      </c>
      <c r="E131" s="33">
        <v>11</v>
      </c>
      <c r="F131" s="33">
        <v>12</v>
      </c>
      <c r="G131" s="33">
        <v>142</v>
      </c>
      <c r="H131" s="33">
        <v>8</v>
      </c>
      <c r="I131" s="33">
        <v>0</v>
      </c>
      <c r="J131" s="33">
        <v>175</v>
      </c>
      <c r="K131" s="33">
        <v>25</v>
      </c>
      <c r="L131" s="33">
        <v>142</v>
      </c>
      <c r="M131" s="33">
        <v>8</v>
      </c>
      <c r="N131" s="47">
        <f t="shared" si="22"/>
        <v>1.1428571428571428</v>
      </c>
      <c r="O131" s="48">
        <f t="shared" si="23"/>
        <v>6.2857142857142865</v>
      </c>
      <c r="P131" s="48">
        <f t="shared" si="24"/>
        <v>6.8571428571428577</v>
      </c>
      <c r="Q131" s="48">
        <f t="shared" si="25"/>
        <v>81.142857142857139</v>
      </c>
      <c r="R131" s="48">
        <f t="shared" si="26"/>
        <v>4.5714285714285712</v>
      </c>
      <c r="S131" s="48">
        <f t="shared" si="27"/>
        <v>0</v>
      </c>
      <c r="T131" s="48">
        <f t="shared" si="28"/>
        <v>14.285714285714285</v>
      </c>
      <c r="U131" s="48">
        <f t="shared" si="29"/>
        <v>81.142857142857139</v>
      </c>
      <c r="V131" s="48">
        <f t="shared" si="30"/>
        <v>4.5714285714285712</v>
      </c>
    </row>
    <row r="132" spans="1:22" s="141" customFormat="1" ht="13.2" customHeight="1" x14ac:dyDescent="0.45">
      <c r="A132" s="199"/>
      <c r="B132" s="200"/>
      <c r="C132" s="200" t="s">
        <v>5</v>
      </c>
      <c r="D132" s="32">
        <v>3</v>
      </c>
      <c r="E132" s="33">
        <v>10</v>
      </c>
      <c r="F132" s="33">
        <v>13</v>
      </c>
      <c r="G132" s="33">
        <v>148</v>
      </c>
      <c r="H132" s="33">
        <v>9</v>
      </c>
      <c r="I132" s="33">
        <v>0</v>
      </c>
      <c r="J132" s="33">
        <v>183</v>
      </c>
      <c r="K132" s="33">
        <v>26</v>
      </c>
      <c r="L132" s="33">
        <v>148</v>
      </c>
      <c r="M132" s="33">
        <v>9</v>
      </c>
      <c r="N132" s="47">
        <f t="shared" si="22"/>
        <v>1.639344262295082</v>
      </c>
      <c r="O132" s="48">
        <f t="shared" si="23"/>
        <v>5.4644808743169397</v>
      </c>
      <c r="P132" s="48">
        <f t="shared" si="24"/>
        <v>7.1038251366120218</v>
      </c>
      <c r="Q132" s="48">
        <f t="shared" si="25"/>
        <v>80.874316939890718</v>
      </c>
      <c r="R132" s="48">
        <f t="shared" si="26"/>
        <v>4.918032786885246</v>
      </c>
      <c r="S132" s="48">
        <f t="shared" si="27"/>
        <v>0</v>
      </c>
      <c r="T132" s="48">
        <f t="shared" si="28"/>
        <v>14.207650273224044</v>
      </c>
      <c r="U132" s="48">
        <f t="shared" si="29"/>
        <v>80.874316939890718</v>
      </c>
      <c r="V132" s="48">
        <f t="shared" si="30"/>
        <v>4.918032786885246</v>
      </c>
    </row>
    <row r="133" spans="1:22" s="141" customFormat="1" ht="13.2" customHeight="1" x14ac:dyDescent="0.45">
      <c r="A133" s="199"/>
      <c r="B133" s="200"/>
      <c r="C133" s="200" t="s">
        <v>6</v>
      </c>
      <c r="D133" s="32">
        <v>0</v>
      </c>
      <c r="E133" s="33">
        <v>1</v>
      </c>
      <c r="F133" s="33">
        <v>4</v>
      </c>
      <c r="G133" s="33">
        <v>33</v>
      </c>
      <c r="H133" s="33">
        <v>1</v>
      </c>
      <c r="I133" s="33">
        <v>0</v>
      </c>
      <c r="J133" s="33">
        <v>39</v>
      </c>
      <c r="K133" s="33">
        <v>5</v>
      </c>
      <c r="L133" s="33">
        <v>33</v>
      </c>
      <c r="M133" s="33">
        <v>1</v>
      </c>
      <c r="N133" s="47">
        <f t="shared" si="22"/>
        <v>0</v>
      </c>
      <c r="O133" s="48">
        <f t="shared" si="23"/>
        <v>2.5641025641025639</v>
      </c>
      <c r="P133" s="48">
        <f t="shared" si="24"/>
        <v>10.256410256410255</v>
      </c>
      <c r="Q133" s="48">
        <f t="shared" si="25"/>
        <v>84.615384615384613</v>
      </c>
      <c r="R133" s="48">
        <f t="shared" si="26"/>
        <v>2.5641025641025639</v>
      </c>
      <c r="S133" s="48">
        <f t="shared" si="27"/>
        <v>0</v>
      </c>
      <c r="T133" s="48">
        <f t="shared" si="28"/>
        <v>12.820512820512819</v>
      </c>
      <c r="U133" s="48">
        <f t="shared" si="29"/>
        <v>84.615384615384613</v>
      </c>
      <c r="V133" s="48">
        <f t="shared" si="30"/>
        <v>2.5641025641025639</v>
      </c>
    </row>
    <row r="134" spans="1:22" s="141" customFormat="1" ht="13.2" customHeight="1" x14ac:dyDescent="0.45">
      <c r="A134" s="199"/>
      <c r="B134" s="200"/>
      <c r="C134" s="200" t="s">
        <v>7</v>
      </c>
      <c r="D134" s="32">
        <v>4</v>
      </c>
      <c r="E134" s="33">
        <v>11</v>
      </c>
      <c r="F134" s="33">
        <v>9</v>
      </c>
      <c r="G134" s="33">
        <v>130</v>
      </c>
      <c r="H134" s="33">
        <v>4</v>
      </c>
      <c r="I134" s="33">
        <v>0</v>
      </c>
      <c r="J134" s="33">
        <v>158</v>
      </c>
      <c r="K134" s="33">
        <v>24</v>
      </c>
      <c r="L134" s="33">
        <v>130</v>
      </c>
      <c r="M134" s="33">
        <v>4</v>
      </c>
      <c r="N134" s="47">
        <f t="shared" si="22"/>
        <v>2.5316455696202533</v>
      </c>
      <c r="O134" s="48">
        <f t="shared" si="23"/>
        <v>6.962025316455696</v>
      </c>
      <c r="P134" s="48">
        <f t="shared" si="24"/>
        <v>5.6962025316455698</v>
      </c>
      <c r="Q134" s="48">
        <f t="shared" si="25"/>
        <v>82.278481012658233</v>
      </c>
      <c r="R134" s="48">
        <f t="shared" si="26"/>
        <v>2.5316455696202533</v>
      </c>
      <c r="S134" s="48">
        <f t="shared" si="27"/>
        <v>0</v>
      </c>
      <c r="T134" s="48">
        <f t="shared" si="28"/>
        <v>15.18987341772152</v>
      </c>
      <c r="U134" s="48">
        <f t="shared" si="29"/>
        <v>82.278481012658233</v>
      </c>
      <c r="V134" s="48">
        <f t="shared" si="30"/>
        <v>2.5316455696202533</v>
      </c>
    </row>
    <row r="135" spans="1:22" s="141" customFormat="1" ht="13.2" customHeight="1" x14ac:dyDescent="0.45">
      <c r="A135" s="199"/>
      <c r="B135" s="200"/>
      <c r="C135" s="200" t="s">
        <v>8</v>
      </c>
      <c r="D135" s="32">
        <v>2</v>
      </c>
      <c r="E135" s="33">
        <v>2</v>
      </c>
      <c r="F135" s="33">
        <v>4</v>
      </c>
      <c r="G135" s="33">
        <v>50</v>
      </c>
      <c r="H135" s="33">
        <v>0</v>
      </c>
      <c r="I135" s="33">
        <v>0</v>
      </c>
      <c r="J135" s="33">
        <v>58</v>
      </c>
      <c r="K135" s="33">
        <v>8</v>
      </c>
      <c r="L135" s="33">
        <v>50</v>
      </c>
      <c r="M135" s="33">
        <v>0</v>
      </c>
      <c r="N135" s="47">
        <f t="shared" si="22"/>
        <v>3.4482758620689653</v>
      </c>
      <c r="O135" s="48">
        <f t="shared" si="23"/>
        <v>3.4482758620689653</v>
      </c>
      <c r="P135" s="48">
        <f t="shared" si="24"/>
        <v>6.8965517241379306</v>
      </c>
      <c r="Q135" s="48">
        <f t="shared" si="25"/>
        <v>86.206896551724128</v>
      </c>
      <c r="R135" s="48">
        <f t="shared" si="26"/>
        <v>0</v>
      </c>
      <c r="S135" s="48">
        <f t="shared" si="27"/>
        <v>0</v>
      </c>
      <c r="T135" s="48">
        <f t="shared" si="28"/>
        <v>13.793103448275861</v>
      </c>
      <c r="U135" s="48">
        <f t="shared" si="29"/>
        <v>86.206896551724128</v>
      </c>
      <c r="V135" s="48">
        <f t="shared" si="30"/>
        <v>0</v>
      </c>
    </row>
    <row r="136" spans="1:22" s="141" customFormat="1" ht="13.2" customHeight="1" x14ac:dyDescent="0.45">
      <c r="A136" s="199"/>
      <c r="B136" s="200"/>
      <c r="C136" s="200" t="s">
        <v>9</v>
      </c>
      <c r="D136" s="32">
        <v>8</v>
      </c>
      <c r="E136" s="33">
        <v>16</v>
      </c>
      <c r="F136" s="33">
        <v>15</v>
      </c>
      <c r="G136" s="33">
        <v>187</v>
      </c>
      <c r="H136" s="33">
        <v>6</v>
      </c>
      <c r="I136" s="33">
        <v>0</v>
      </c>
      <c r="J136" s="33">
        <v>232</v>
      </c>
      <c r="K136" s="33">
        <v>39</v>
      </c>
      <c r="L136" s="33">
        <v>187</v>
      </c>
      <c r="M136" s="33">
        <v>6</v>
      </c>
      <c r="N136" s="47">
        <f t="shared" si="22"/>
        <v>3.4482758620689653</v>
      </c>
      <c r="O136" s="48">
        <f t="shared" si="23"/>
        <v>6.8965517241379306</v>
      </c>
      <c r="P136" s="48">
        <f t="shared" si="24"/>
        <v>6.4655172413793105</v>
      </c>
      <c r="Q136" s="48">
        <f t="shared" si="25"/>
        <v>80.603448275862064</v>
      </c>
      <c r="R136" s="48">
        <f t="shared" si="26"/>
        <v>2.5862068965517242</v>
      </c>
      <c r="S136" s="48">
        <f t="shared" si="27"/>
        <v>0</v>
      </c>
      <c r="T136" s="48">
        <f t="shared" si="28"/>
        <v>16.810344827586206</v>
      </c>
      <c r="U136" s="48">
        <f t="shared" si="29"/>
        <v>80.603448275862064</v>
      </c>
      <c r="V136" s="48">
        <f t="shared" si="30"/>
        <v>2.5862068965517242</v>
      </c>
    </row>
    <row r="137" spans="1:22" s="141" customFormat="1" ht="13.2" customHeight="1" x14ac:dyDescent="0.45">
      <c r="A137" s="199"/>
      <c r="B137" s="200"/>
      <c r="C137" s="200" t="s">
        <v>10</v>
      </c>
      <c r="D137" s="32">
        <v>3</v>
      </c>
      <c r="E137" s="33">
        <v>12</v>
      </c>
      <c r="F137" s="33">
        <v>4</v>
      </c>
      <c r="G137" s="33">
        <v>110</v>
      </c>
      <c r="H137" s="33">
        <v>4</v>
      </c>
      <c r="I137" s="33">
        <v>1</v>
      </c>
      <c r="J137" s="33">
        <v>134</v>
      </c>
      <c r="K137" s="33">
        <v>19</v>
      </c>
      <c r="L137" s="33">
        <v>110</v>
      </c>
      <c r="M137" s="33">
        <v>5</v>
      </c>
      <c r="N137" s="47">
        <f t="shared" si="22"/>
        <v>2.2388059701492535</v>
      </c>
      <c r="O137" s="48">
        <f t="shared" si="23"/>
        <v>8.9552238805970141</v>
      </c>
      <c r="P137" s="48">
        <f t="shared" si="24"/>
        <v>2.9850746268656714</v>
      </c>
      <c r="Q137" s="48">
        <f t="shared" si="25"/>
        <v>82.089552238805979</v>
      </c>
      <c r="R137" s="48">
        <f t="shared" si="26"/>
        <v>2.9850746268656714</v>
      </c>
      <c r="S137" s="48">
        <f t="shared" si="27"/>
        <v>0.74626865671641784</v>
      </c>
      <c r="T137" s="48">
        <f t="shared" si="28"/>
        <v>14.17910447761194</v>
      </c>
      <c r="U137" s="48">
        <f t="shared" si="29"/>
        <v>82.089552238805979</v>
      </c>
      <c r="V137" s="48">
        <f t="shared" si="30"/>
        <v>3.7313432835820892</v>
      </c>
    </row>
    <row r="138" spans="1:22" s="141" customFormat="1" ht="13.2" customHeight="1" x14ac:dyDescent="0.45">
      <c r="A138" s="199"/>
      <c r="B138" s="200"/>
      <c r="C138" s="200" t="s">
        <v>11</v>
      </c>
      <c r="D138" s="32">
        <v>2</v>
      </c>
      <c r="E138" s="33">
        <v>14</v>
      </c>
      <c r="F138" s="33">
        <v>13</v>
      </c>
      <c r="G138" s="33">
        <v>125</v>
      </c>
      <c r="H138" s="33">
        <v>7</v>
      </c>
      <c r="I138" s="33">
        <v>0</v>
      </c>
      <c r="J138" s="33">
        <v>161</v>
      </c>
      <c r="K138" s="33">
        <v>29</v>
      </c>
      <c r="L138" s="33">
        <v>125</v>
      </c>
      <c r="M138" s="33">
        <v>7</v>
      </c>
      <c r="N138" s="47">
        <f t="shared" si="22"/>
        <v>1.2422360248447204</v>
      </c>
      <c r="O138" s="48">
        <f t="shared" si="23"/>
        <v>8.695652173913043</v>
      </c>
      <c r="P138" s="48">
        <f t="shared" si="24"/>
        <v>8.0745341614906838</v>
      </c>
      <c r="Q138" s="48">
        <f t="shared" si="25"/>
        <v>77.639751552795033</v>
      </c>
      <c r="R138" s="48">
        <f t="shared" si="26"/>
        <v>4.3478260869565215</v>
      </c>
      <c r="S138" s="48">
        <f t="shared" si="27"/>
        <v>0</v>
      </c>
      <c r="T138" s="48">
        <f t="shared" si="28"/>
        <v>18.012422360248447</v>
      </c>
      <c r="U138" s="48">
        <f t="shared" si="29"/>
        <v>77.639751552795033</v>
      </c>
      <c r="V138" s="48">
        <f t="shared" si="30"/>
        <v>4.3478260869565215</v>
      </c>
    </row>
    <row r="139" spans="1:22" s="141" customFormat="1" ht="13.2" customHeight="1" x14ac:dyDescent="0.45">
      <c r="A139" s="199"/>
      <c r="B139" s="200"/>
      <c r="C139" s="200" t="s">
        <v>2</v>
      </c>
      <c r="D139" s="32">
        <v>43</v>
      </c>
      <c r="E139" s="33">
        <v>103</v>
      </c>
      <c r="F139" s="33">
        <v>112</v>
      </c>
      <c r="G139" s="33">
        <v>1365</v>
      </c>
      <c r="H139" s="33">
        <v>60</v>
      </c>
      <c r="I139" s="33">
        <v>1</v>
      </c>
      <c r="J139" s="33">
        <v>1684</v>
      </c>
      <c r="K139" s="33">
        <v>258</v>
      </c>
      <c r="L139" s="33">
        <v>1365</v>
      </c>
      <c r="M139" s="33">
        <v>61</v>
      </c>
      <c r="N139" s="47">
        <f t="shared" ref="N139:N202" si="41">D139/$J139*100</f>
        <v>2.5534441805225652</v>
      </c>
      <c r="O139" s="48">
        <f t="shared" ref="O139:O202" si="42">E139/$J139*100</f>
        <v>6.1163895486935873</v>
      </c>
      <c r="P139" s="48">
        <f t="shared" ref="P139:P202" si="43">F139/$J139*100</f>
        <v>6.6508313539192399</v>
      </c>
      <c r="Q139" s="48">
        <f t="shared" ref="Q139:Q202" si="44">G139/$J139*100</f>
        <v>81.057007125890735</v>
      </c>
      <c r="R139" s="48">
        <f t="shared" ref="R139:R202" si="45">H139/$J139*100</f>
        <v>3.5629453681710213</v>
      </c>
      <c r="S139" s="48">
        <f t="shared" ref="S139:S202" si="46">I139/$J139*100</f>
        <v>5.938242280285036E-2</v>
      </c>
      <c r="T139" s="48">
        <f t="shared" ref="T139:T202" si="47">K139/$J139*100</f>
        <v>15.320665083135394</v>
      </c>
      <c r="U139" s="48">
        <f t="shared" ref="U139:U202" si="48">L139/$J139*100</f>
        <v>81.057007125890735</v>
      </c>
      <c r="V139" s="48">
        <f t="shared" ref="V139:V202" si="49">M139/$J139*100</f>
        <v>3.622327790973872</v>
      </c>
    </row>
    <row r="140" spans="1:22" s="141" customFormat="1" ht="13.2" customHeight="1" x14ac:dyDescent="0.45">
      <c r="A140" s="199"/>
      <c r="B140" s="203" t="s">
        <v>20</v>
      </c>
      <c r="C140" s="203" t="s">
        <v>3</v>
      </c>
      <c r="D140" s="204">
        <v>14</v>
      </c>
      <c r="E140" s="205">
        <v>30</v>
      </c>
      <c r="F140" s="205">
        <v>32</v>
      </c>
      <c r="G140" s="205">
        <v>453</v>
      </c>
      <c r="H140" s="205">
        <v>12</v>
      </c>
      <c r="I140" s="205">
        <v>1</v>
      </c>
      <c r="J140" s="205">
        <v>542</v>
      </c>
      <c r="K140" s="205">
        <v>76</v>
      </c>
      <c r="L140" s="205">
        <v>453</v>
      </c>
      <c r="M140" s="205">
        <v>13</v>
      </c>
      <c r="N140" s="52">
        <f t="shared" si="41"/>
        <v>2.5830258302583027</v>
      </c>
      <c r="O140" s="53">
        <f t="shared" si="42"/>
        <v>5.5350553505535052</v>
      </c>
      <c r="P140" s="53">
        <f t="shared" si="43"/>
        <v>5.9040590405904059</v>
      </c>
      <c r="Q140" s="53">
        <f t="shared" si="44"/>
        <v>83.579335793357927</v>
      </c>
      <c r="R140" s="53">
        <f t="shared" si="45"/>
        <v>2.214022140221402</v>
      </c>
      <c r="S140" s="53">
        <f t="shared" si="46"/>
        <v>0.18450184501845018</v>
      </c>
      <c r="T140" s="53">
        <f t="shared" si="47"/>
        <v>14.022140221402212</v>
      </c>
      <c r="U140" s="53">
        <f t="shared" si="48"/>
        <v>83.579335793357927</v>
      </c>
      <c r="V140" s="53">
        <f t="shared" si="49"/>
        <v>2.3985239852398523</v>
      </c>
    </row>
    <row r="141" spans="1:22" s="141" customFormat="1" ht="13.2" customHeight="1" x14ac:dyDescent="0.45">
      <c r="A141" s="199"/>
      <c r="B141" s="202"/>
      <c r="C141" s="202" t="s">
        <v>4</v>
      </c>
      <c r="D141" s="32">
        <v>3</v>
      </c>
      <c r="E141" s="72">
        <v>10</v>
      </c>
      <c r="F141" s="72">
        <v>9</v>
      </c>
      <c r="G141" s="72">
        <v>160</v>
      </c>
      <c r="H141" s="72">
        <v>5</v>
      </c>
      <c r="I141" s="72">
        <v>0</v>
      </c>
      <c r="J141" s="72">
        <v>187</v>
      </c>
      <c r="K141" s="72">
        <v>22</v>
      </c>
      <c r="L141" s="72">
        <v>160</v>
      </c>
      <c r="M141" s="72">
        <v>5</v>
      </c>
      <c r="N141" s="47">
        <f t="shared" si="41"/>
        <v>1.6042780748663104</v>
      </c>
      <c r="O141" s="51">
        <f t="shared" si="42"/>
        <v>5.3475935828877006</v>
      </c>
      <c r="P141" s="51">
        <f t="shared" si="43"/>
        <v>4.8128342245989302</v>
      </c>
      <c r="Q141" s="51">
        <f t="shared" si="44"/>
        <v>85.561497326203209</v>
      </c>
      <c r="R141" s="51">
        <f t="shared" si="45"/>
        <v>2.6737967914438503</v>
      </c>
      <c r="S141" s="51">
        <f t="shared" si="46"/>
        <v>0</v>
      </c>
      <c r="T141" s="51">
        <f t="shared" si="47"/>
        <v>11.76470588235294</v>
      </c>
      <c r="U141" s="51">
        <f t="shared" si="48"/>
        <v>85.561497326203209</v>
      </c>
      <c r="V141" s="51">
        <f t="shared" si="49"/>
        <v>2.6737967914438503</v>
      </c>
    </row>
    <row r="142" spans="1:22" s="141" customFormat="1" ht="13.2" customHeight="1" x14ac:dyDescent="0.45">
      <c r="A142" s="199"/>
      <c r="B142" s="202"/>
      <c r="C142" s="202" t="s">
        <v>5</v>
      </c>
      <c r="D142" s="32">
        <v>5</v>
      </c>
      <c r="E142" s="72">
        <v>11</v>
      </c>
      <c r="F142" s="72">
        <v>9</v>
      </c>
      <c r="G142" s="72">
        <v>171</v>
      </c>
      <c r="H142" s="72">
        <v>7</v>
      </c>
      <c r="I142" s="72">
        <v>0</v>
      </c>
      <c r="J142" s="72">
        <v>203</v>
      </c>
      <c r="K142" s="72">
        <v>25</v>
      </c>
      <c r="L142" s="72">
        <v>171</v>
      </c>
      <c r="M142" s="72">
        <v>7</v>
      </c>
      <c r="N142" s="47">
        <f t="shared" si="41"/>
        <v>2.4630541871921183</v>
      </c>
      <c r="O142" s="51">
        <f t="shared" si="42"/>
        <v>5.4187192118226601</v>
      </c>
      <c r="P142" s="51">
        <f t="shared" si="43"/>
        <v>4.4334975369458132</v>
      </c>
      <c r="Q142" s="51">
        <f t="shared" si="44"/>
        <v>84.236453201970434</v>
      </c>
      <c r="R142" s="51">
        <f t="shared" si="45"/>
        <v>3.4482758620689653</v>
      </c>
      <c r="S142" s="51">
        <f t="shared" si="46"/>
        <v>0</v>
      </c>
      <c r="T142" s="51">
        <f t="shared" si="47"/>
        <v>12.315270935960591</v>
      </c>
      <c r="U142" s="51">
        <f t="shared" si="48"/>
        <v>84.236453201970434</v>
      </c>
      <c r="V142" s="51">
        <f t="shared" si="49"/>
        <v>3.4482758620689653</v>
      </c>
    </row>
    <row r="143" spans="1:22" s="141" customFormat="1" ht="13.2" customHeight="1" x14ac:dyDescent="0.45">
      <c r="A143" s="199"/>
      <c r="B143" s="202"/>
      <c r="C143" s="202" t="s">
        <v>6</v>
      </c>
      <c r="D143" s="32">
        <v>1</v>
      </c>
      <c r="E143" s="72">
        <v>1</v>
      </c>
      <c r="F143" s="72">
        <v>1</v>
      </c>
      <c r="G143" s="72">
        <v>40</v>
      </c>
      <c r="H143" s="72">
        <v>2</v>
      </c>
      <c r="I143" s="72">
        <v>0</v>
      </c>
      <c r="J143" s="72">
        <v>45</v>
      </c>
      <c r="K143" s="72">
        <v>3</v>
      </c>
      <c r="L143" s="72">
        <v>40</v>
      </c>
      <c r="M143" s="72">
        <v>2</v>
      </c>
      <c r="N143" s="47">
        <f t="shared" si="41"/>
        <v>2.2222222222222223</v>
      </c>
      <c r="O143" s="51">
        <f t="shared" si="42"/>
        <v>2.2222222222222223</v>
      </c>
      <c r="P143" s="51">
        <f t="shared" si="43"/>
        <v>2.2222222222222223</v>
      </c>
      <c r="Q143" s="51">
        <f t="shared" si="44"/>
        <v>88.888888888888886</v>
      </c>
      <c r="R143" s="51">
        <f t="shared" si="45"/>
        <v>4.4444444444444446</v>
      </c>
      <c r="S143" s="51">
        <f t="shared" si="46"/>
        <v>0</v>
      </c>
      <c r="T143" s="51">
        <f t="shared" si="47"/>
        <v>6.666666666666667</v>
      </c>
      <c r="U143" s="51">
        <f t="shared" si="48"/>
        <v>88.888888888888886</v>
      </c>
      <c r="V143" s="51">
        <f t="shared" si="49"/>
        <v>4.4444444444444446</v>
      </c>
    </row>
    <row r="144" spans="1:22" s="141" customFormat="1" ht="13.2" customHeight="1" x14ac:dyDescent="0.45">
      <c r="A144" s="199"/>
      <c r="B144" s="202"/>
      <c r="C144" s="202" t="s">
        <v>7</v>
      </c>
      <c r="D144" s="32">
        <v>2</v>
      </c>
      <c r="E144" s="72">
        <v>10</v>
      </c>
      <c r="F144" s="72">
        <v>8</v>
      </c>
      <c r="G144" s="72">
        <v>152</v>
      </c>
      <c r="H144" s="72">
        <v>4</v>
      </c>
      <c r="I144" s="72">
        <v>0</v>
      </c>
      <c r="J144" s="72">
        <v>176</v>
      </c>
      <c r="K144" s="72">
        <v>20</v>
      </c>
      <c r="L144" s="72">
        <v>152</v>
      </c>
      <c r="M144" s="72">
        <v>4</v>
      </c>
      <c r="N144" s="47">
        <f t="shared" si="41"/>
        <v>1.1363636363636365</v>
      </c>
      <c r="O144" s="51">
        <f t="shared" si="42"/>
        <v>5.6818181818181817</v>
      </c>
      <c r="P144" s="51">
        <f t="shared" si="43"/>
        <v>4.5454545454545459</v>
      </c>
      <c r="Q144" s="51">
        <f t="shared" si="44"/>
        <v>86.36363636363636</v>
      </c>
      <c r="R144" s="51">
        <f t="shared" si="45"/>
        <v>2.2727272727272729</v>
      </c>
      <c r="S144" s="51">
        <f t="shared" si="46"/>
        <v>0</v>
      </c>
      <c r="T144" s="51">
        <f t="shared" si="47"/>
        <v>11.363636363636363</v>
      </c>
      <c r="U144" s="51">
        <f t="shared" si="48"/>
        <v>86.36363636363636</v>
      </c>
      <c r="V144" s="51">
        <f t="shared" si="49"/>
        <v>2.2727272727272729</v>
      </c>
    </row>
    <row r="145" spans="1:22" s="141" customFormat="1" ht="13.2" customHeight="1" x14ac:dyDescent="0.45">
      <c r="A145" s="199"/>
      <c r="B145" s="202"/>
      <c r="C145" s="202" t="s">
        <v>8</v>
      </c>
      <c r="D145" s="32">
        <v>3</v>
      </c>
      <c r="E145" s="72">
        <v>3</v>
      </c>
      <c r="F145" s="72">
        <v>5</v>
      </c>
      <c r="G145" s="72">
        <v>44</v>
      </c>
      <c r="H145" s="72">
        <v>0</v>
      </c>
      <c r="I145" s="72">
        <v>0</v>
      </c>
      <c r="J145" s="72">
        <v>55</v>
      </c>
      <c r="K145" s="72">
        <v>11</v>
      </c>
      <c r="L145" s="72">
        <v>44</v>
      </c>
      <c r="M145" s="72">
        <v>0</v>
      </c>
      <c r="N145" s="47">
        <f t="shared" si="41"/>
        <v>5.4545454545454541</v>
      </c>
      <c r="O145" s="51">
        <f t="shared" si="42"/>
        <v>5.4545454545454541</v>
      </c>
      <c r="P145" s="51">
        <f t="shared" si="43"/>
        <v>9.0909090909090917</v>
      </c>
      <c r="Q145" s="51">
        <f t="shared" si="44"/>
        <v>80</v>
      </c>
      <c r="R145" s="51">
        <f t="shared" si="45"/>
        <v>0</v>
      </c>
      <c r="S145" s="51">
        <f t="shared" si="46"/>
        <v>0</v>
      </c>
      <c r="T145" s="51">
        <f t="shared" si="47"/>
        <v>20</v>
      </c>
      <c r="U145" s="51">
        <f t="shared" si="48"/>
        <v>80</v>
      </c>
      <c r="V145" s="51">
        <f t="shared" si="49"/>
        <v>0</v>
      </c>
    </row>
    <row r="146" spans="1:22" s="141" customFormat="1" ht="13.2" customHeight="1" x14ac:dyDescent="0.45">
      <c r="A146" s="199"/>
      <c r="B146" s="202"/>
      <c r="C146" s="202" t="s">
        <v>9</v>
      </c>
      <c r="D146" s="32">
        <v>7</v>
      </c>
      <c r="E146" s="72">
        <v>11</v>
      </c>
      <c r="F146" s="72">
        <v>13</v>
      </c>
      <c r="G146" s="72">
        <v>184</v>
      </c>
      <c r="H146" s="72">
        <v>5</v>
      </c>
      <c r="I146" s="72">
        <v>0</v>
      </c>
      <c r="J146" s="72">
        <v>220</v>
      </c>
      <c r="K146" s="72">
        <v>31</v>
      </c>
      <c r="L146" s="72">
        <v>184</v>
      </c>
      <c r="M146" s="72">
        <v>5</v>
      </c>
      <c r="N146" s="47">
        <f t="shared" si="41"/>
        <v>3.1818181818181817</v>
      </c>
      <c r="O146" s="51">
        <f t="shared" si="42"/>
        <v>5</v>
      </c>
      <c r="P146" s="51">
        <f t="shared" si="43"/>
        <v>5.9090909090909092</v>
      </c>
      <c r="Q146" s="51">
        <f t="shared" si="44"/>
        <v>83.636363636363626</v>
      </c>
      <c r="R146" s="51">
        <f t="shared" si="45"/>
        <v>2.2727272727272729</v>
      </c>
      <c r="S146" s="51">
        <f t="shared" si="46"/>
        <v>0</v>
      </c>
      <c r="T146" s="51">
        <f t="shared" si="47"/>
        <v>14.09090909090909</v>
      </c>
      <c r="U146" s="51">
        <f t="shared" si="48"/>
        <v>83.636363636363626</v>
      </c>
      <c r="V146" s="51">
        <f t="shared" si="49"/>
        <v>2.2727272727272729</v>
      </c>
    </row>
    <row r="147" spans="1:22" s="141" customFormat="1" ht="13.2" customHeight="1" x14ac:dyDescent="0.45">
      <c r="A147" s="199"/>
      <c r="B147" s="202"/>
      <c r="C147" s="202" t="s">
        <v>10</v>
      </c>
      <c r="D147" s="32">
        <v>6</v>
      </c>
      <c r="E147" s="72">
        <v>9</v>
      </c>
      <c r="F147" s="72">
        <v>6</v>
      </c>
      <c r="G147" s="72">
        <v>102</v>
      </c>
      <c r="H147" s="72">
        <v>1</v>
      </c>
      <c r="I147" s="72">
        <v>0</v>
      </c>
      <c r="J147" s="72">
        <v>124</v>
      </c>
      <c r="K147" s="72">
        <v>21</v>
      </c>
      <c r="L147" s="72">
        <v>102</v>
      </c>
      <c r="M147" s="72">
        <v>1</v>
      </c>
      <c r="N147" s="47">
        <f t="shared" si="41"/>
        <v>4.838709677419355</v>
      </c>
      <c r="O147" s="51">
        <f t="shared" si="42"/>
        <v>7.2580645161290329</v>
      </c>
      <c r="P147" s="51">
        <f t="shared" si="43"/>
        <v>4.838709677419355</v>
      </c>
      <c r="Q147" s="51">
        <f t="shared" si="44"/>
        <v>82.258064516129039</v>
      </c>
      <c r="R147" s="51">
        <f t="shared" si="45"/>
        <v>0.80645161290322576</v>
      </c>
      <c r="S147" s="51">
        <f t="shared" si="46"/>
        <v>0</v>
      </c>
      <c r="T147" s="51">
        <f t="shared" si="47"/>
        <v>16.93548387096774</v>
      </c>
      <c r="U147" s="51">
        <f t="shared" si="48"/>
        <v>82.258064516129039</v>
      </c>
      <c r="V147" s="51">
        <f t="shared" si="49"/>
        <v>0.80645161290322576</v>
      </c>
    </row>
    <row r="148" spans="1:22" s="141" customFormat="1" ht="13.2" customHeight="1" x14ac:dyDescent="0.45">
      <c r="A148" s="199"/>
      <c r="B148" s="202"/>
      <c r="C148" s="202" t="s">
        <v>11</v>
      </c>
      <c r="D148" s="32">
        <v>8</v>
      </c>
      <c r="E148" s="72">
        <v>9</v>
      </c>
      <c r="F148" s="72">
        <v>6</v>
      </c>
      <c r="G148" s="72">
        <v>137</v>
      </c>
      <c r="H148" s="72">
        <v>3</v>
      </c>
      <c r="I148" s="72">
        <v>0</v>
      </c>
      <c r="J148" s="72">
        <v>163</v>
      </c>
      <c r="K148" s="72">
        <v>23</v>
      </c>
      <c r="L148" s="72">
        <v>137</v>
      </c>
      <c r="M148" s="72">
        <v>3</v>
      </c>
      <c r="N148" s="47">
        <f t="shared" si="41"/>
        <v>4.9079754601226995</v>
      </c>
      <c r="O148" s="51">
        <f t="shared" si="42"/>
        <v>5.5214723926380369</v>
      </c>
      <c r="P148" s="51">
        <f t="shared" si="43"/>
        <v>3.6809815950920246</v>
      </c>
      <c r="Q148" s="51">
        <f t="shared" si="44"/>
        <v>84.049079754601223</v>
      </c>
      <c r="R148" s="51">
        <f t="shared" si="45"/>
        <v>1.8404907975460123</v>
      </c>
      <c r="S148" s="51">
        <f t="shared" si="46"/>
        <v>0</v>
      </c>
      <c r="T148" s="51">
        <f t="shared" si="47"/>
        <v>14.110429447852759</v>
      </c>
      <c r="U148" s="51">
        <f t="shared" si="48"/>
        <v>84.049079754601223</v>
      </c>
      <c r="V148" s="51">
        <f t="shared" si="49"/>
        <v>1.8404907975460123</v>
      </c>
    </row>
    <row r="149" spans="1:22" s="141" customFormat="1" ht="13.2" customHeight="1" x14ac:dyDescent="0.45">
      <c r="A149" s="199"/>
      <c r="B149" s="206"/>
      <c r="C149" s="206" t="s">
        <v>2</v>
      </c>
      <c r="D149" s="207">
        <v>49</v>
      </c>
      <c r="E149" s="208">
        <v>94</v>
      </c>
      <c r="F149" s="208">
        <v>89</v>
      </c>
      <c r="G149" s="208">
        <v>1443</v>
      </c>
      <c r="H149" s="208">
        <v>39</v>
      </c>
      <c r="I149" s="208">
        <v>1</v>
      </c>
      <c r="J149" s="208">
        <v>1715</v>
      </c>
      <c r="K149" s="208">
        <v>232</v>
      </c>
      <c r="L149" s="208">
        <v>1443</v>
      </c>
      <c r="M149" s="208">
        <v>40</v>
      </c>
      <c r="N149" s="54">
        <f t="shared" si="41"/>
        <v>2.8571428571428572</v>
      </c>
      <c r="O149" s="55">
        <f t="shared" si="42"/>
        <v>5.481049562682216</v>
      </c>
      <c r="P149" s="55">
        <f t="shared" si="43"/>
        <v>5.1895043731778427</v>
      </c>
      <c r="Q149" s="55">
        <f t="shared" si="44"/>
        <v>84.13994169096209</v>
      </c>
      <c r="R149" s="55">
        <f t="shared" si="45"/>
        <v>2.2740524781341107</v>
      </c>
      <c r="S149" s="55">
        <f t="shared" si="46"/>
        <v>5.8309037900874633E-2</v>
      </c>
      <c r="T149" s="55">
        <f t="shared" si="47"/>
        <v>13.527696793002915</v>
      </c>
      <c r="U149" s="55">
        <f t="shared" si="48"/>
        <v>84.13994169096209</v>
      </c>
      <c r="V149" s="55">
        <f t="shared" si="49"/>
        <v>2.3323615160349855</v>
      </c>
    </row>
    <row r="150" spans="1:22" s="141" customFormat="1" ht="13.2" customHeight="1" x14ac:dyDescent="0.45">
      <c r="A150" s="199"/>
      <c r="B150" s="200" t="s">
        <v>134</v>
      </c>
      <c r="C150" s="200" t="s">
        <v>3</v>
      </c>
      <c r="D150" s="32">
        <v>33</v>
      </c>
      <c r="E150" s="33">
        <v>56</v>
      </c>
      <c r="F150" s="33">
        <v>70</v>
      </c>
      <c r="G150" s="33">
        <v>893</v>
      </c>
      <c r="H150" s="33">
        <v>33</v>
      </c>
      <c r="I150" s="33">
        <v>1</v>
      </c>
      <c r="J150" s="33">
        <v>1086</v>
      </c>
      <c r="K150" s="33">
        <v>159</v>
      </c>
      <c r="L150" s="33">
        <v>893</v>
      </c>
      <c r="M150" s="33">
        <v>34</v>
      </c>
      <c r="N150" s="47">
        <f t="shared" si="41"/>
        <v>3.0386740331491713</v>
      </c>
      <c r="O150" s="48">
        <f t="shared" si="42"/>
        <v>5.1565377532228363</v>
      </c>
      <c r="P150" s="48">
        <f t="shared" si="43"/>
        <v>6.4456721915285451</v>
      </c>
      <c r="Q150" s="48">
        <f t="shared" si="44"/>
        <v>82.228360957642721</v>
      </c>
      <c r="R150" s="48">
        <f t="shared" si="45"/>
        <v>3.0386740331491713</v>
      </c>
      <c r="S150" s="48">
        <f t="shared" si="46"/>
        <v>9.2081031307550645E-2</v>
      </c>
      <c r="T150" s="48">
        <f t="shared" si="47"/>
        <v>14.64088397790055</v>
      </c>
      <c r="U150" s="48">
        <f t="shared" si="48"/>
        <v>82.228360957642721</v>
      </c>
      <c r="V150" s="48">
        <f t="shared" si="49"/>
        <v>3.1307550644567224</v>
      </c>
    </row>
    <row r="151" spans="1:22" s="141" customFormat="1" ht="13.2" customHeight="1" x14ac:dyDescent="0.45">
      <c r="A151" s="199"/>
      <c r="B151" s="200"/>
      <c r="C151" s="200" t="s">
        <v>4</v>
      </c>
      <c r="D151" s="32">
        <v>5</v>
      </c>
      <c r="E151" s="33">
        <v>21</v>
      </c>
      <c r="F151" s="33">
        <v>21</v>
      </c>
      <c r="G151" s="33">
        <v>302</v>
      </c>
      <c r="H151" s="33">
        <v>13</v>
      </c>
      <c r="I151" s="33">
        <v>0</v>
      </c>
      <c r="J151" s="33">
        <v>362</v>
      </c>
      <c r="K151" s="33">
        <v>47</v>
      </c>
      <c r="L151" s="33">
        <v>302</v>
      </c>
      <c r="M151" s="33">
        <v>13</v>
      </c>
      <c r="N151" s="47">
        <f t="shared" si="41"/>
        <v>1.3812154696132597</v>
      </c>
      <c r="O151" s="48">
        <f t="shared" si="42"/>
        <v>5.8011049723756907</v>
      </c>
      <c r="P151" s="48">
        <f t="shared" si="43"/>
        <v>5.8011049723756907</v>
      </c>
      <c r="Q151" s="48">
        <f t="shared" si="44"/>
        <v>83.425414364640886</v>
      </c>
      <c r="R151" s="48">
        <f t="shared" si="45"/>
        <v>3.5911602209944751</v>
      </c>
      <c r="S151" s="48">
        <f t="shared" si="46"/>
        <v>0</v>
      </c>
      <c r="T151" s="48">
        <f t="shared" si="47"/>
        <v>12.983425414364641</v>
      </c>
      <c r="U151" s="48">
        <f t="shared" si="48"/>
        <v>83.425414364640886</v>
      </c>
      <c r="V151" s="48">
        <f t="shared" si="49"/>
        <v>3.5911602209944751</v>
      </c>
    </row>
    <row r="152" spans="1:22" s="141" customFormat="1" ht="13.2" customHeight="1" x14ac:dyDescent="0.45">
      <c r="A152" s="199"/>
      <c r="B152" s="200"/>
      <c r="C152" s="200" t="s">
        <v>5</v>
      </c>
      <c r="D152" s="32">
        <v>8</v>
      </c>
      <c r="E152" s="33">
        <v>21</v>
      </c>
      <c r="F152" s="33">
        <v>22</v>
      </c>
      <c r="G152" s="33">
        <v>319</v>
      </c>
      <c r="H152" s="33">
        <v>16</v>
      </c>
      <c r="I152" s="33">
        <v>0</v>
      </c>
      <c r="J152" s="33">
        <v>386</v>
      </c>
      <c r="K152" s="33">
        <v>51</v>
      </c>
      <c r="L152" s="33">
        <v>319</v>
      </c>
      <c r="M152" s="33">
        <v>16</v>
      </c>
      <c r="N152" s="47">
        <f t="shared" si="41"/>
        <v>2.0725388601036272</v>
      </c>
      <c r="O152" s="48">
        <f t="shared" si="42"/>
        <v>5.4404145077720205</v>
      </c>
      <c r="P152" s="48">
        <f t="shared" si="43"/>
        <v>5.6994818652849739</v>
      </c>
      <c r="Q152" s="48">
        <f t="shared" si="44"/>
        <v>82.642487046632127</v>
      </c>
      <c r="R152" s="48">
        <f t="shared" si="45"/>
        <v>4.1450777202072544</v>
      </c>
      <c r="S152" s="48">
        <f t="shared" si="46"/>
        <v>0</v>
      </c>
      <c r="T152" s="48">
        <f t="shared" si="47"/>
        <v>13.212435233160621</v>
      </c>
      <c r="U152" s="48">
        <f t="shared" si="48"/>
        <v>82.642487046632127</v>
      </c>
      <c r="V152" s="48">
        <f t="shared" si="49"/>
        <v>4.1450777202072544</v>
      </c>
    </row>
    <row r="153" spans="1:22" s="141" customFormat="1" ht="13.2" customHeight="1" x14ac:dyDescent="0.45">
      <c r="A153" s="199"/>
      <c r="B153" s="200"/>
      <c r="C153" s="200" t="s">
        <v>6</v>
      </c>
      <c r="D153" s="32">
        <v>1</v>
      </c>
      <c r="E153" s="33">
        <v>2</v>
      </c>
      <c r="F153" s="33">
        <v>5</v>
      </c>
      <c r="G153" s="33">
        <v>73</v>
      </c>
      <c r="H153" s="33">
        <v>3</v>
      </c>
      <c r="I153" s="33">
        <v>0</v>
      </c>
      <c r="J153" s="33">
        <v>84</v>
      </c>
      <c r="K153" s="33">
        <v>8</v>
      </c>
      <c r="L153" s="33">
        <v>73</v>
      </c>
      <c r="M153" s="33">
        <v>3</v>
      </c>
      <c r="N153" s="47">
        <f t="shared" si="41"/>
        <v>1.1904761904761905</v>
      </c>
      <c r="O153" s="48">
        <f t="shared" si="42"/>
        <v>2.3809523809523809</v>
      </c>
      <c r="P153" s="48">
        <f t="shared" si="43"/>
        <v>5.9523809523809517</v>
      </c>
      <c r="Q153" s="48">
        <f t="shared" si="44"/>
        <v>86.904761904761912</v>
      </c>
      <c r="R153" s="48">
        <f t="shared" si="45"/>
        <v>3.5714285714285712</v>
      </c>
      <c r="S153" s="48">
        <f t="shared" si="46"/>
        <v>0</v>
      </c>
      <c r="T153" s="48">
        <f t="shared" si="47"/>
        <v>9.5238095238095237</v>
      </c>
      <c r="U153" s="48">
        <f t="shared" si="48"/>
        <v>86.904761904761912</v>
      </c>
      <c r="V153" s="48">
        <f t="shared" si="49"/>
        <v>3.5714285714285712</v>
      </c>
    </row>
    <row r="154" spans="1:22" s="141" customFormat="1" ht="13.2" customHeight="1" x14ac:dyDescent="0.45">
      <c r="A154" s="199"/>
      <c r="B154" s="200"/>
      <c r="C154" s="200" t="s">
        <v>7</v>
      </c>
      <c r="D154" s="32">
        <v>6</v>
      </c>
      <c r="E154" s="33">
        <v>21</v>
      </c>
      <c r="F154" s="33">
        <v>17</v>
      </c>
      <c r="G154" s="33">
        <v>282</v>
      </c>
      <c r="H154" s="33">
        <v>8</v>
      </c>
      <c r="I154" s="33">
        <v>0</v>
      </c>
      <c r="J154" s="33">
        <v>334</v>
      </c>
      <c r="K154" s="33">
        <v>44</v>
      </c>
      <c r="L154" s="33">
        <v>282</v>
      </c>
      <c r="M154" s="33">
        <v>8</v>
      </c>
      <c r="N154" s="47">
        <f t="shared" si="41"/>
        <v>1.7964071856287425</v>
      </c>
      <c r="O154" s="48">
        <f t="shared" si="42"/>
        <v>6.2874251497005984</v>
      </c>
      <c r="P154" s="48">
        <f t="shared" si="43"/>
        <v>5.0898203592814371</v>
      </c>
      <c r="Q154" s="48">
        <f t="shared" si="44"/>
        <v>84.431137724550894</v>
      </c>
      <c r="R154" s="48">
        <f t="shared" si="45"/>
        <v>2.3952095808383236</v>
      </c>
      <c r="S154" s="48">
        <f t="shared" si="46"/>
        <v>0</v>
      </c>
      <c r="T154" s="48">
        <f t="shared" si="47"/>
        <v>13.17365269461078</v>
      </c>
      <c r="U154" s="48">
        <f t="shared" si="48"/>
        <v>84.431137724550894</v>
      </c>
      <c r="V154" s="48">
        <f t="shared" si="49"/>
        <v>2.3952095808383236</v>
      </c>
    </row>
    <row r="155" spans="1:22" s="141" customFormat="1" ht="13.2" customHeight="1" x14ac:dyDescent="0.45">
      <c r="A155" s="199"/>
      <c r="B155" s="200"/>
      <c r="C155" s="200" t="s">
        <v>8</v>
      </c>
      <c r="D155" s="32">
        <v>5</v>
      </c>
      <c r="E155" s="33">
        <v>5</v>
      </c>
      <c r="F155" s="33">
        <v>9</v>
      </c>
      <c r="G155" s="33">
        <v>94</v>
      </c>
      <c r="H155" s="33">
        <v>0</v>
      </c>
      <c r="I155" s="33">
        <v>0</v>
      </c>
      <c r="J155" s="33">
        <v>113</v>
      </c>
      <c r="K155" s="33">
        <v>19</v>
      </c>
      <c r="L155" s="33">
        <v>94</v>
      </c>
      <c r="M155" s="33">
        <v>0</v>
      </c>
      <c r="N155" s="47">
        <f t="shared" si="41"/>
        <v>4.4247787610619467</v>
      </c>
      <c r="O155" s="48">
        <f t="shared" si="42"/>
        <v>4.4247787610619467</v>
      </c>
      <c r="P155" s="48">
        <f t="shared" si="43"/>
        <v>7.9646017699115044</v>
      </c>
      <c r="Q155" s="48">
        <f t="shared" si="44"/>
        <v>83.185840707964601</v>
      </c>
      <c r="R155" s="48">
        <f t="shared" si="45"/>
        <v>0</v>
      </c>
      <c r="S155" s="48">
        <f t="shared" si="46"/>
        <v>0</v>
      </c>
      <c r="T155" s="48">
        <f t="shared" si="47"/>
        <v>16.814159292035399</v>
      </c>
      <c r="U155" s="48">
        <f t="shared" si="48"/>
        <v>83.185840707964601</v>
      </c>
      <c r="V155" s="48">
        <f t="shared" si="49"/>
        <v>0</v>
      </c>
    </row>
    <row r="156" spans="1:22" s="141" customFormat="1" ht="13.2" customHeight="1" x14ac:dyDescent="0.45">
      <c r="A156" s="199"/>
      <c r="B156" s="200"/>
      <c r="C156" s="200" t="s">
        <v>9</v>
      </c>
      <c r="D156" s="32">
        <v>15</v>
      </c>
      <c r="E156" s="33">
        <v>27</v>
      </c>
      <c r="F156" s="33">
        <v>28</v>
      </c>
      <c r="G156" s="33">
        <v>371</v>
      </c>
      <c r="H156" s="33">
        <v>11</v>
      </c>
      <c r="I156" s="33">
        <v>0</v>
      </c>
      <c r="J156" s="33">
        <v>452</v>
      </c>
      <c r="K156" s="33">
        <v>70</v>
      </c>
      <c r="L156" s="33">
        <v>371</v>
      </c>
      <c r="M156" s="33">
        <v>11</v>
      </c>
      <c r="N156" s="47">
        <f t="shared" si="41"/>
        <v>3.3185840707964607</v>
      </c>
      <c r="O156" s="48">
        <f t="shared" si="42"/>
        <v>5.9734513274336285</v>
      </c>
      <c r="P156" s="48">
        <f t="shared" si="43"/>
        <v>6.1946902654867255</v>
      </c>
      <c r="Q156" s="48">
        <f t="shared" si="44"/>
        <v>82.079646017699119</v>
      </c>
      <c r="R156" s="48">
        <f t="shared" si="45"/>
        <v>2.4336283185840708</v>
      </c>
      <c r="S156" s="48">
        <f t="shared" si="46"/>
        <v>0</v>
      </c>
      <c r="T156" s="48">
        <f t="shared" si="47"/>
        <v>15.486725663716813</v>
      </c>
      <c r="U156" s="48">
        <f t="shared" si="48"/>
        <v>82.079646017699119</v>
      </c>
      <c r="V156" s="48">
        <f t="shared" si="49"/>
        <v>2.4336283185840708</v>
      </c>
    </row>
    <row r="157" spans="1:22" s="141" customFormat="1" ht="13.2" customHeight="1" x14ac:dyDescent="0.45">
      <c r="A157" s="199"/>
      <c r="B157" s="200"/>
      <c r="C157" s="200" t="s">
        <v>10</v>
      </c>
      <c r="D157" s="32">
        <v>9</v>
      </c>
      <c r="E157" s="33">
        <v>21</v>
      </c>
      <c r="F157" s="33">
        <v>10</v>
      </c>
      <c r="G157" s="33">
        <v>212</v>
      </c>
      <c r="H157" s="33">
        <v>5</v>
      </c>
      <c r="I157" s="33">
        <v>1</v>
      </c>
      <c r="J157" s="33">
        <v>258</v>
      </c>
      <c r="K157" s="33">
        <v>40</v>
      </c>
      <c r="L157" s="33">
        <v>212</v>
      </c>
      <c r="M157" s="33">
        <v>6</v>
      </c>
      <c r="N157" s="47">
        <f t="shared" si="41"/>
        <v>3.4883720930232558</v>
      </c>
      <c r="O157" s="48">
        <f t="shared" si="42"/>
        <v>8.1395348837209305</v>
      </c>
      <c r="P157" s="48">
        <f t="shared" si="43"/>
        <v>3.8759689922480618</v>
      </c>
      <c r="Q157" s="48">
        <f t="shared" si="44"/>
        <v>82.170542635658919</v>
      </c>
      <c r="R157" s="48">
        <f t="shared" si="45"/>
        <v>1.9379844961240309</v>
      </c>
      <c r="S157" s="48">
        <f t="shared" si="46"/>
        <v>0.38759689922480622</v>
      </c>
      <c r="T157" s="48">
        <f t="shared" si="47"/>
        <v>15.503875968992247</v>
      </c>
      <c r="U157" s="48">
        <f t="shared" si="48"/>
        <v>82.170542635658919</v>
      </c>
      <c r="V157" s="48">
        <f t="shared" si="49"/>
        <v>2.3255813953488373</v>
      </c>
    </row>
    <row r="158" spans="1:22" s="141" customFormat="1" ht="13.2" customHeight="1" x14ac:dyDescent="0.45">
      <c r="A158" s="199"/>
      <c r="B158" s="200"/>
      <c r="C158" s="200" t="s">
        <v>11</v>
      </c>
      <c r="D158" s="32">
        <v>10</v>
      </c>
      <c r="E158" s="33">
        <v>23</v>
      </c>
      <c r="F158" s="33">
        <v>19</v>
      </c>
      <c r="G158" s="33">
        <v>262</v>
      </c>
      <c r="H158" s="33">
        <v>10</v>
      </c>
      <c r="I158" s="33">
        <v>0</v>
      </c>
      <c r="J158" s="33">
        <v>324</v>
      </c>
      <c r="K158" s="33">
        <v>52</v>
      </c>
      <c r="L158" s="33">
        <v>262</v>
      </c>
      <c r="M158" s="33">
        <v>10</v>
      </c>
      <c r="N158" s="47">
        <f t="shared" si="41"/>
        <v>3.0864197530864197</v>
      </c>
      <c r="O158" s="48">
        <f t="shared" si="42"/>
        <v>7.098765432098765</v>
      </c>
      <c r="P158" s="48">
        <f t="shared" si="43"/>
        <v>5.8641975308641969</v>
      </c>
      <c r="Q158" s="48">
        <f t="shared" si="44"/>
        <v>80.864197530864203</v>
      </c>
      <c r="R158" s="48">
        <f t="shared" si="45"/>
        <v>3.0864197530864197</v>
      </c>
      <c r="S158" s="48">
        <f t="shared" si="46"/>
        <v>0</v>
      </c>
      <c r="T158" s="48">
        <f t="shared" si="47"/>
        <v>16.049382716049383</v>
      </c>
      <c r="U158" s="48">
        <f t="shared" si="48"/>
        <v>80.864197530864203</v>
      </c>
      <c r="V158" s="48">
        <f t="shared" si="49"/>
        <v>3.0864197530864197</v>
      </c>
    </row>
    <row r="159" spans="1:22" s="141" customFormat="1" ht="13.2" customHeight="1" x14ac:dyDescent="0.45">
      <c r="A159" s="199"/>
      <c r="B159" s="200"/>
      <c r="C159" s="200" t="s">
        <v>2</v>
      </c>
      <c r="D159" s="32">
        <v>92</v>
      </c>
      <c r="E159" s="33">
        <v>197</v>
      </c>
      <c r="F159" s="33">
        <v>201</v>
      </c>
      <c r="G159" s="33">
        <v>2808</v>
      </c>
      <c r="H159" s="33">
        <v>99</v>
      </c>
      <c r="I159" s="33">
        <v>2</v>
      </c>
      <c r="J159" s="33">
        <v>3399</v>
      </c>
      <c r="K159" s="33">
        <v>490</v>
      </c>
      <c r="L159" s="33">
        <v>2808</v>
      </c>
      <c r="M159" s="33">
        <v>101</v>
      </c>
      <c r="N159" s="47">
        <f t="shared" si="41"/>
        <v>2.7066784348337749</v>
      </c>
      <c r="O159" s="48">
        <f t="shared" si="42"/>
        <v>5.7958223006766696</v>
      </c>
      <c r="P159" s="48">
        <f t="shared" si="43"/>
        <v>5.9135039717563984</v>
      </c>
      <c r="Q159" s="48">
        <f t="shared" si="44"/>
        <v>82.612533097969987</v>
      </c>
      <c r="R159" s="48">
        <f t="shared" si="45"/>
        <v>2.912621359223301</v>
      </c>
      <c r="S159" s="48">
        <f t="shared" si="46"/>
        <v>5.8840835539864661E-2</v>
      </c>
      <c r="T159" s="48">
        <f t="shared" si="47"/>
        <v>14.416004707266843</v>
      </c>
      <c r="U159" s="48">
        <f t="shared" si="48"/>
        <v>82.612533097969987</v>
      </c>
      <c r="V159" s="48">
        <f t="shared" si="49"/>
        <v>2.9714621947631659</v>
      </c>
    </row>
    <row r="160" spans="1:22" s="141" customFormat="1" ht="13.2" customHeight="1" x14ac:dyDescent="0.45">
      <c r="A160" s="199"/>
      <c r="B160" s="201" t="s">
        <v>21</v>
      </c>
      <c r="C160" s="201" t="s">
        <v>3</v>
      </c>
      <c r="D160" s="135">
        <v>27</v>
      </c>
      <c r="E160" s="136">
        <v>39</v>
      </c>
      <c r="F160" s="136">
        <v>46</v>
      </c>
      <c r="G160" s="136">
        <v>706</v>
      </c>
      <c r="H160" s="136">
        <v>35</v>
      </c>
      <c r="I160" s="136">
        <v>2</v>
      </c>
      <c r="J160" s="136">
        <v>855</v>
      </c>
      <c r="K160" s="136">
        <v>112</v>
      </c>
      <c r="L160" s="136">
        <v>706</v>
      </c>
      <c r="M160" s="136">
        <v>37</v>
      </c>
      <c r="N160" s="49">
        <f t="shared" si="41"/>
        <v>3.1578947368421053</v>
      </c>
      <c r="O160" s="50">
        <f t="shared" si="42"/>
        <v>4.5614035087719298</v>
      </c>
      <c r="P160" s="50">
        <f t="shared" si="43"/>
        <v>5.3801169590643276</v>
      </c>
      <c r="Q160" s="50">
        <f t="shared" si="44"/>
        <v>82.57309941520468</v>
      </c>
      <c r="R160" s="50">
        <f t="shared" si="45"/>
        <v>4.0935672514619883</v>
      </c>
      <c r="S160" s="50">
        <f t="shared" si="46"/>
        <v>0.23391812865497078</v>
      </c>
      <c r="T160" s="50">
        <f t="shared" si="47"/>
        <v>13.099415204678364</v>
      </c>
      <c r="U160" s="50">
        <f t="shared" si="48"/>
        <v>82.57309941520468</v>
      </c>
      <c r="V160" s="50">
        <f t="shared" si="49"/>
        <v>4.3274853801169595</v>
      </c>
    </row>
    <row r="161" spans="1:22" s="141" customFormat="1" ht="13.2" customHeight="1" x14ac:dyDescent="0.45">
      <c r="A161" s="199"/>
      <c r="B161" s="202"/>
      <c r="C161" s="202" t="s">
        <v>4</v>
      </c>
      <c r="D161" s="32">
        <v>14</v>
      </c>
      <c r="E161" s="72">
        <v>34</v>
      </c>
      <c r="F161" s="72">
        <v>24</v>
      </c>
      <c r="G161" s="72">
        <v>493</v>
      </c>
      <c r="H161" s="72">
        <v>15</v>
      </c>
      <c r="I161" s="72">
        <v>0</v>
      </c>
      <c r="J161" s="72">
        <v>580</v>
      </c>
      <c r="K161" s="72">
        <v>72</v>
      </c>
      <c r="L161" s="72">
        <v>493</v>
      </c>
      <c r="M161" s="72">
        <v>15</v>
      </c>
      <c r="N161" s="47">
        <f t="shared" si="41"/>
        <v>2.4137931034482758</v>
      </c>
      <c r="O161" s="51">
        <f t="shared" si="42"/>
        <v>5.8620689655172411</v>
      </c>
      <c r="P161" s="51">
        <f t="shared" si="43"/>
        <v>4.1379310344827589</v>
      </c>
      <c r="Q161" s="51">
        <f t="shared" si="44"/>
        <v>85</v>
      </c>
      <c r="R161" s="51">
        <f t="shared" si="45"/>
        <v>2.5862068965517242</v>
      </c>
      <c r="S161" s="51">
        <f t="shared" si="46"/>
        <v>0</v>
      </c>
      <c r="T161" s="51">
        <f t="shared" si="47"/>
        <v>12.413793103448276</v>
      </c>
      <c r="U161" s="51">
        <f t="shared" si="48"/>
        <v>85</v>
      </c>
      <c r="V161" s="51">
        <f t="shared" si="49"/>
        <v>2.5862068965517242</v>
      </c>
    </row>
    <row r="162" spans="1:22" s="141" customFormat="1" ht="13.2" customHeight="1" x14ac:dyDescent="0.45">
      <c r="A162" s="199"/>
      <c r="B162" s="202"/>
      <c r="C162" s="202" t="s">
        <v>5</v>
      </c>
      <c r="D162" s="32">
        <v>14</v>
      </c>
      <c r="E162" s="72">
        <v>22</v>
      </c>
      <c r="F162" s="72">
        <v>23</v>
      </c>
      <c r="G162" s="72">
        <v>293</v>
      </c>
      <c r="H162" s="72">
        <v>8</v>
      </c>
      <c r="I162" s="72">
        <v>0</v>
      </c>
      <c r="J162" s="72">
        <v>360</v>
      </c>
      <c r="K162" s="72">
        <v>59</v>
      </c>
      <c r="L162" s="72">
        <v>293</v>
      </c>
      <c r="M162" s="72">
        <v>8</v>
      </c>
      <c r="N162" s="47">
        <f t="shared" si="41"/>
        <v>3.8888888888888888</v>
      </c>
      <c r="O162" s="51">
        <f t="shared" si="42"/>
        <v>6.1111111111111107</v>
      </c>
      <c r="P162" s="51">
        <f t="shared" si="43"/>
        <v>6.3888888888888884</v>
      </c>
      <c r="Q162" s="51">
        <f t="shared" si="44"/>
        <v>81.388888888888886</v>
      </c>
      <c r="R162" s="51">
        <f t="shared" si="45"/>
        <v>2.2222222222222223</v>
      </c>
      <c r="S162" s="51">
        <f t="shared" si="46"/>
        <v>0</v>
      </c>
      <c r="T162" s="51">
        <f t="shared" si="47"/>
        <v>16.388888888888889</v>
      </c>
      <c r="U162" s="51">
        <f t="shared" si="48"/>
        <v>81.388888888888886</v>
      </c>
      <c r="V162" s="51">
        <f t="shared" si="49"/>
        <v>2.2222222222222223</v>
      </c>
    </row>
    <row r="163" spans="1:22" s="141" customFormat="1" ht="13.2" customHeight="1" x14ac:dyDescent="0.45">
      <c r="A163" s="199"/>
      <c r="B163" s="202"/>
      <c r="C163" s="202" t="s">
        <v>6</v>
      </c>
      <c r="D163" s="32">
        <v>11</v>
      </c>
      <c r="E163" s="72">
        <v>20</v>
      </c>
      <c r="F163" s="72">
        <v>21</v>
      </c>
      <c r="G163" s="72">
        <v>234</v>
      </c>
      <c r="H163" s="72">
        <v>6</v>
      </c>
      <c r="I163" s="72">
        <v>0</v>
      </c>
      <c r="J163" s="72">
        <v>292</v>
      </c>
      <c r="K163" s="72">
        <v>52</v>
      </c>
      <c r="L163" s="72">
        <v>234</v>
      </c>
      <c r="M163" s="72">
        <v>6</v>
      </c>
      <c r="N163" s="47">
        <f t="shared" si="41"/>
        <v>3.7671232876712328</v>
      </c>
      <c r="O163" s="51">
        <f t="shared" si="42"/>
        <v>6.8493150684931505</v>
      </c>
      <c r="P163" s="51">
        <f t="shared" si="43"/>
        <v>7.1917808219178081</v>
      </c>
      <c r="Q163" s="51">
        <f t="shared" si="44"/>
        <v>80.136986301369859</v>
      </c>
      <c r="R163" s="51">
        <f t="shared" si="45"/>
        <v>2.054794520547945</v>
      </c>
      <c r="S163" s="51">
        <f t="shared" si="46"/>
        <v>0</v>
      </c>
      <c r="T163" s="51">
        <f t="shared" si="47"/>
        <v>17.80821917808219</v>
      </c>
      <c r="U163" s="51">
        <f t="shared" si="48"/>
        <v>80.136986301369859</v>
      </c>
      <c r="V163" s="51">
        <f t="shared" si="49"/>
        <v>2.054794520547945</v>
      </c>
    </row>
    <row r="164" spans="1:22" s="141" customFormat="1" ht="13.2" customHeight="1" x14ac:dyDescent="0.45">
      <c r="A164" s="199"/>
      <c r="B164" s="202"/>
      <c r="C164" s="202" t="s">
        <v>7</v>
      </c>
      <c r="D164" s="32">
        <v>1</v>
      </c>
      <c r="E164" s="72">
        <v>10</v>
      </c>
      <c r="F164" s="72">
        <v>14</v>
      </c>
      <c r="G164" s="72">
        <v>139</v>
      </c>
      <c r="H164" s="72">
        <v>2</v>
      </c>
      <c r="I164" s="72">
        <v>0</v>
      </c>
      <c r="J164" s="72">
        <v>166</v>
      </c>
      <c r="K164" s="72">
        <v>25</v>
      </c>
      <c r="L164" s="72">
        <v>139</v>
      </c>
      <c r="M164" s="72">
        <v>2</v>
      </c>
      <c r="N164" s="47">
        <f t="shared" si="41"/>
        <v>0.60240963855421692</v>
      </c>
      <c r="O164" s="51">
        <f t="shared" si="42"/>
        <v>6.024096385542169</v>
      </c>
      <c r="P164" s="51">
        <f t="shared" si="43"/>
        <v>8.4337349397590362</v>
      </c>
      <c r="Q164" s="51">
        <f t="shared" si="44"/>
        <v>83.734939759036138</v>
      </c>
      <c r="R164" s="51">
        <f t="shared" si="45"/>
        <v>1.2048192771084338</v>
      </c>
      <c r="S164" s="51">
        <f t="shared" si="46"/>
        <v>0</v>
      </c>
      <c r="T164" s="51">
        <f t="shared" si="47"/>
        <v>15.060240963855422</v>
      </c>
      <c r="U164" s="51">
        <f t="shared" si="48"/>
        <v>83.734939759036138</v>
      </c>
      <c r="V164" s="51">
        <f t="shared" si="49"/>
        <v>1.2048192771084338</v>
      </c>
    </row>
    <row r="165" spans="1:22" s="141" customFormat="1" ht="13.2" customHeight="1" x14ac:dyDescent="0.45">
      <c r="A165" s="199"/>
      <c r="B165" s="202"/>
      <c r="C165" s="202" t="s">
        <v>8</v>
      </c>
      <c r="D165" s="32">
        <v>2</v>
      </c>
      <c r="E165" s="72">
        <v>3</v>
      </c>
      <c r="F165" s="72">
        <v>4</v>
      </c>
      <c r="G165" s="72">
        <v>64</v>
      </c>
      <c r="H165" s="72">
        <v>4</v>
      </c>
      <c r="I165" s="72">
        <v>0</v>
      </c>
      <c r="J165" s="72">
        <v>77</v>
      </c>
      <c r="K165" s="72">
        <v>9</v>
      </c>
      <c r="L165" s="72">
        <v>64</v>
      </c>
      <c r="M165" s="72">
        <v>4</v>
      </c>
      <c r="N165" s="47">
        <f t="shared" si="41"/>
        <v>2.5974025974025974</v>
      </c>
      <c r="O165" s="51">
        <f t="shared" si="42"/>
        <v>3.8961038961038961</v>
      </c>
      <c r="P165" s="51">
        <f t="shared" si="43"/>
        <v>5.1948051948051948</v>
      </c>
      <c r="Q165" s="51">
        <f t="shared" si="44"/>
        <v>83.116883116883116</v>
      </c>
      <c r="R165" s="51">
        <f t="shared" si="45"/>
        <v>5.1948051948051948</v>
      </c>
      <c r="S165" s="51">
        <f t="shared" si="46"/>
        <v>0</v>
      </c>
      <c r="T165" s="51">
        <f t="shared" si="47"/>
        <v>11.688311688311687</v>
      </c>
      <c r="U165" s="51">
        <f t="shared" si="48"/>
        <v>83.116883116883116</v>
      </c>
      <c r="V165" s="51">
        <f t="shared" si="49"/>
        <v>5.1948051948051948</v>
      </c>
    </row>
    <row r="166" spans="1:22" s="141" customFormat="1" ht="13.2" customHeight="1" x14ac:dyDescent="0.45">
      <c r="A166" s="199"/>
      <c r="B166" s="202"/>
      <c r="C166" s="202" t="s">
        <v>9</v>
      </c>
      <c r="D166" s="32">
        <v>5</v>
      </c>
      <c r="E166" s="72">
        <v>8</v>
      </c>
      <c r="F166" s="72">
        <v>7</v>
      </c>
      <c r="G166" s="72">
        <v>115</v>
      </c>
      <c r="H166" s="72">
        <v>4</v>
      </c>
      <c r="I166" s="72">
        <v>0</v>
      </c>
      <c r="J166" s="72">
        <v>139</v>
      </c>
      <c r="K166" s="72">
        <v>20</v>
      </c>
      <c r="L166" s="72">
        <v>115</v>
      </c>
      <c r="M166" s="72">
        <v>4</v>
      </c>
      <c r="N166" s="47">
        <f t="shared" si="41"/>
        <v>3.5971223021582732</v>
      </c>
      <c r="O166" s="51">
        <f t="shared" si="42"/>
        <v>5.755395683453238</v>
      </c>
      <c r="P166" s="51">
        <f t="shared" si="43"/>
        <v>5.0359712230215825</v>
      </c>
      <c r="Q166" s="51">
        <f t="shared" si="44"/>
        <v>82.733812949640281</v>
      </c>
      <c r="R166" s="51">
        <f t="shared" si="45"/>
        <v>2.877697841726619</v>
      </c>
      <c r="S166" s="51">
        <f t="shared" si="46"/>
        <v>0</v>
      </c>
      <c r="T166" s="51">
        <f t="shared" si="47"/>
        <v>14.388489208633093</v>
      </c>
      <c r="U166" s="51">
        <f t="shared" si="48"/>
        <v>82.733812949640281</v>
      </c>
      <c r="V166" s="51">
        <f t="shared" si="49"/>
        <v>2.877697841726619</v>
      </c>
    </row>
    <row r="167" spans="1:22" s="141" customFormat="1" ht="13.2" customHeight="1" x14ac:dyDescent="0.45">
      <c r="A167" s="199"/>
      <c r="B167" s="202"/>
      <c r="C167" s="202" t="s">
        <v>10</v>
      </c>
      <c r="D167" s="32">
        <v>4</v>
      </c>
      <c r="E167" s="72">
        <v>14</v>
      </c>
      <c r="F167" s="72">
        <v>10</v>
      </c>
      <c r="G167" s="72">
        <v>140</v>
      </c>
      <c r="H167" s="72">
        <v>8</v>
      </c>
      <c r="I167" s="72">
        <v>1</v>
      </c>
      <c r="J167" s="72">
        <v>177</v>
      </c>
      <c r="K167" s="72">
        <v>28</v>
      </c>
      <c r="L167" s="72">
        <v>140</v>
      </c>
      <c r="M167" s="72">
        <v>9</v>
      </c>
      <c r="N167" s="47">
        <f t="shared" si="41"/>
        <v>2.2598870056497176</v>
      </c>
      <c r="O167" s="51">
        <f t="shared" si="42"/>
        <v>7.9096045197740121</v>
      </c>
      <c r="P167" s="51">
        <f t="shared" si="43"/>
        <v>5.6497175141242941</v>
      </c>
      <c r="Q167" s="51">
        <f t="shared" si="44"/>
        <v>79.096045197740111</v>
      </c>
      <c r="R167" s="51">
        <f t="shared" si="45"/>
        <v>4.5197740112994351</v>
      </c>
      <c r="S167" s="51">
        <f t="shared" si="46"/>
        <v>0.56497175141242939</v>
      </c>
      <c r="T167" s="51">
        <f t="shared" si="47"/>
        <v>15.819209039548024</v>
      </c>
      <c r="U167" s="51">
        <f t="shared" si="48"/>
        <v>79.096045197740111</v>
      </c>
      <c r="V167" s="51">
        <f t="shared" si="49"/>
        <v>5.0847457627118651</v>
      </c>
    </row>
    <row r="168" spans="1:22" s="141" customFormat="1" ht="13.2" customHeight="1" x14ac:dyDescent="0.45">
      <c r="A168" s="199"/>
      <c r="B168" s="202"/>
      <c r="C168" s="202" t="s">
        <v>11</v>
      </c>
      <c r="D168" s="32">
        <v>12</v>
      </c>
      <c r="E168" s="72">
        <v>10</v>
      </c>
      <c r="F168" s="72">
        <v>8</v>
      </c>
      <c r="G168" s="72">
        <v>100</v>
      </c>
      <c r="H168" s="72">
        <v>6</v>
      </c>
      <c r="I168" s="72">
        <v>1</v>
      </c>
      <c r="J168" s="72">
        <v>137</v>
      </c>
      <c r="K168" s="72">
        <v>30</v>
      </c>
      <c r="L168" s="72">
        <v>100</v>
      </c>
      <c r="M168" s="72">
        <v>7</v>
      </c>
      <c r="N168" s="47">
        <f t="shared" si="41"/>
        <v>8.7591240875912408</v>
      </c>
      <c r="O168" s="51">
        <f t="shared" si="42"/>
        <v>7.2992700729926998</v>
      </c>
      <c r="P168" s="51">
        <f t="shared" si="43"/>
        <v>5.8394160583941606</v>
      </c>
      <c r="Q168" s="51">
        <f t="shared" si="44"/>
        <v>72.992700729927009</v>
      </c>
      <c r="R168" s="51">
        <f t="shared" si="45"/>
        <v>4.3795620437956204</v>
      </c>
      <c r="S168" s="51">
        <f t="shared" si="46"/>
        <v>0.72992700729927007</v>
      </c>
      <c r="T168" s="51">
        <f t="shared" si="47"/>
        <v>21.897810218978105</v>
      </c>
      <c r="U168" s="51">
        <f t="shared" si="48"/>
        <v>72.992700729927009</v>
      </c>
      <c r="V168" s="51">
        <f t="shared" si="49"/>
        <v>5.1094890510948909</v>
      </c>
    </row>
    <row r="169" spans="1:22" s="141" customFormat="1" ht="13.2" customHeight="1" x14ac:dyDescent="0.45">
      <c r="A169" s="199"/>
      <c r="B169" s="209"/>
      <c r="C169" s="209" t="s">
        <v>2</v>
      </c>
      <c r="D169" s="210">
        <v>90</v>
      </c>
      <c r="E169" s="211">
        <v>160</v>
      </c>
      <c r="F169" s="211">
        <v>157</v>
      </c>
      <c r="G169" s="211">
        <v>2284</v>
      </c>
      <c r="H169" s="211">
        <v>88</v>
      </c>
      <c r="I169" s="211">
        <v>4</v>
      </c>
      <c r="J169" s="211">
        <v>2783</v>
      </c>
      <c r="K169" s="211">
        <v>407</v>
      </c>
      <c r="L169" s="211">
        <v>2284</v>
      </c>
      <c r="M169" s="211">
        <v>92</v>
      </c>
      <c r="N169" s="56">
        <f t="shared" si="41"/>
        <v>3.2339202299676608</v>
      </c>
      <c r="O169" s="57">
        <f t="shared" si="42"/>
        <v>5.7491915199425074</v>
      </c>
      <c r="P169" s="57">
        <f t="shared" si="43"/>
        <v>5.6413941789435862</v>
      </c>
      <c r="Q169" s="57">
        <f t="shared" si="44"/>
        <v>82.069708947179294</v>
      </c>
      <c r="R169" s="57">
        <f t="shared" si="45"/>
        <v>3.1620553359683794</v>
      </c>
      <c r="S169" s="57">
        <f t="shared" si="46"/>
        <v>0.1437297879985627</v>
      </c>
      <c r="T169" s="57">
        <f t="shared" si="47"/>
        <v>14.624505928853754</v>
      </c>
      <c r="U169" s="57">
        <f t="shared" si="48"/>
        <v>82.069708947179294</v>
      </c>
      <c r="V169" s="57">
        <f t="shared" si="49"/>
        <v>3.3057851239669422</v>
      </c>
    </row>
    <row r="170" spans="1:22" s="141" customFormat="1" ht="13.2" customHeight="1" x14ac:dyDescent="0.45">
      <c r="A170" s="212" t="s">
        <v>166</v>
      </c>
      <c r="B170" s="213" t="s">
        <v>132</v>
      </c>
      <c r="C170" s="213" t="s">
        <v>3</v>
      </c>
      <c r="D170" s="34">
        <f>D200+D230+D240</f>
        <v>18</v>
      </c>
      <c r="E170" s="35">
        <f t="shared" ref="E170:M170" si="50">E200+E230+E240</f>
        <v>75</v>
      </c>
      <c r="F170" s="35">
        <f t="shared" si="50"/>
        <v>137</v>
      </c>
      <c r="G170" s="35">
        <f t="shared" si="50"/>
        <v>2236</v>
      </c>
      <c r="H170" s="35">
        <f t="shared" si="50"/>
        <v>57</v>
      </c>
      <c r="I170" s="35">
        <f t="shared" si="50"/>
        <v>3</v>
      </c>
      <c r="J170" s="35">
        <f t="shared" si="50"/>
        <v>2526</v>
      </c>
      <c r="K170" s="35">
        <f t="shared" si="50"/>
        <v>230</v>
      </c>
      <c r="L170" s="35">
        <f t="shared" si="50"/>
        <v>2236</v>
      </c>
      <c r="M170" s="35">
        <f t="shared" si="50"/>
        <v>60</v>
      </c>
      <c r="N170" s="58">
        <f t="shared" si="41"/>
        <v>0.71258907363420432</v>
      </c>
      <c r="O170" s="59">
        <f t="shared" si="42"/>
        <v>2.9691211401425175</v>
      </c>
      <c r="P170" s="59">
        <f t="shared" si="43"/>
        <v>5.4235946159936663</v>
      </c>
      <c r="Q170" s="59">
        <f t="shared" si="44"/>
        <v>88.519398258115601</v>
      </c>
      <c r="R170" s="59">
        <f t="shared" si="45"/>
        <v>2.2565320665083135</v>
      </c>
      <c r="S170" s="59">
        <f t="shared" si="46"/>
        <v>0.11876484560570072</v>
      </c>
      <c r="T170" s="59">
        <f t="shared" si="47"/>
        <v>9.1053048297703878</v>
      </c>
      <c r="U170" s="59">
        <f t="shared" si="48"/>
        <v>88.519398258115601</v>
      </c>
      <c r="V170" s="59">
        <f t="shared" si="49"/>
        <v>2.3752969121140142</v>
      </c>
    </row>
    <row r="171" spans="1:22" s="141" customFormat="1" ht="13.2" customHeight="1" x14ac:dyDescent="0.45">
      <c r="A171" s="214"/>
      <c r="B171" s="213"/>
      <c r="C171" s="213" t="s">
        <v>4</v>
      </c>
      <c r="D171" s="34">
        <f t="shared" ref="D171:M171" si="51">D201+D231+D241</f>
        <v>19</v>
      </c>
      <c r="E171" s="35">
        <f t="shared" si="51"/>
        <v>54</v>
      </c>
      <c r="F171" s="35">
        <f t="shared" si="51"/>
        <v>73</v>
      </c>
      <c r="G171" s="35">
        <f t="shared" si="51"/>
        <v>1026</v>
      </c>
      <c r="H171" s="35">
        <f t="shared" si="51"/>
        <v>26</v>
      </c>
      <c r="I171" s="35">
        <f t="shared" si="51"/>
        <v>1</v>
      </c>
      <c r="J171" s="35">
        <f t="shared" si="51"/>
        <v>1199</v>
      </c>
      <c r="K171" s="35">
        <f t="shared" si="51"/>
        <v>146</v>
      </c>
      <c r="L171" s="35">
        <f t="shared" si="51"/>
        <v>1026</v>
      </c>
      <c r="M171" s="35">
        <f t="shared" si="51"/>
        <v>27</v>
      </c>
      <c r="N171" s="58">
        <f t="shared" si="41"/>
        <v>1.58465387823186</v>
      </c>
      <c r="O171" s="59">
        <f t="shared" si="42"/>
        <v>4.5037531276063385</v>
      </c>
      <c r="P171" s="59">
        <f t="shared" si="43"/>
        <v>6.0884070058381985</v>
      </c>
      <c r="Q171" s="59">
        <f t="shared" si="44"/>
        <v>85.571309424520436</v>
      </c>
      <c r="R171" s="59">
        <f t="shared" si="45"/>
        <v>2.1684737281067559</v>
      </c>
      <c r="S171" s="59">
        <f t="shared" si="46"/>
        <v>8.3402835696413671E-2</v>
      </c>
      <c r="T171" s="59">
        <f t="shared" si="47"/>
        <v>12.176814011676397</v>
      </c>
      <c r="U171" s="59">
        <f t="shared" si="48"/>
        <v>85.571309424520436</v>
      </c>
      <c r="V171" s="59">
        <f t="shared" si="49"/>
        <v>2.2518765638031693</v>
      </c>
    </row>
    <row r="172" spans="1:22" s="141" customFormat="1" ht="13.2" customHeight="1" x14ac:dyDescent="0.45">
      <c r="A172" s="214"/>
      <c r="B172" s="213"/>
      <c r="C172" s="213" t="s">
        <v>5</v>
      </c>
      <c r="D172" s="34">
        <f t="shared" ref="D172:M172" si="52">D202+D232+D242</f>
        <v>21</v>
      </c>
      <c r="E172" s="35">
        <f t="shared" si="52"/>
        <v>38</v>
      </c>
      <c r="F172" s="35">
        <f t="shared" si="52"/>
        <v>62</v>
      </c>
      <c r="G172" s="35">
        <f t="shared" si="52"/>
        <v>929</v>
      </c>
      <c r="H172" s="35">
        <f t="shared" si="52"/>
        <v>22</v>
      </c>
      <c r="I172" s="35">
        <f t="shared" si="52"/>
        <v>2</v>
      </c>
      <c r="J172" s="35">
        <f t="shared" si="52"/>
        <v>1074</v>
      </c>
      <c r="K172" s="35">
        <f t="shared" si="52"/>
        <v>121</v>
      </c>
      <c r="L172" s="35">
        <f t="shared" si="52"/>
        <v>929</v>
      </c>
      <c r="M172" s="35">
        <f t="shared" si="52"/>
        <v>24</v>
      </c>
      <c r="N172" s="58">
        <f t="shared" si="41"/>
        <v>1.9553072625698324</v>
      </c>
      <c r="O172" s="59">
        <f t="shared" si="42"/>
        <v>3.5381750465549344</v>
      </c>
      <c r="P172" s="59">
        <f t="shared" si="43"/>
        <v>5.7728119180633151</v>
      </c>
      <c r="Q172" s="59">
        <f t="shared" si="44"/>
        <v>86.499068901303531</v>
      </c>
      <c r="R172" s="59">
        <f t="shared" si="45"/>
        <v>2.0484171322160147</v>
      </c>
      <c r="S172" s="59">
        <f t="shared" si="46"/>
        <v>0.18621973929236499</v>
      </c>
      <c r="T172" s="59">
        <f t="shared" si="47"/>
        <v>11.266294227188082</v>
      </c>
      <c r="U172" s="59">
        <f t="shared" si="48"/>
        <v>86.499068901303531</v>
      </c>
      <c r="V172" s="59">
        <f t="shared" si="49"/>
        <v>2.2346368715083798</v>
      </c>
    </row>
    <row r="173" spans="1:22" s="141" customFormat="1" ht="13.2" customHeight="1" x14ac:dyDescent="0.45">
      <c r="A173" s="214"/>
      <c r="B173" s="213"/>
      <c r="C173" s="213" t="s">
        <v>6</v>
      </c>
      <c r="D173" s="34">
        <f t="shared" ref="D173:M173" si="53">D203+D233+D243</f>
        <v>4</v>
      </c>
      <c r="E173" s="35">
        <f t="shared" si="53"/>
        <v>31</v>
      </c>
      <c r="F173" s="35">
        <f t="shared" si="53"/>
        <v>24</v>
      </c>
      <c r="G173" s="35">
        <f t="shared" si="53"/>
        <v>369</v>
      </c>
      <c r="H173" s="35">
        <f t="shared" si="53"/>
        <v>7</v>
      </c>
      <c r="I173" s="35">
        <f t="shared" si="53"/>
        <v>0</v>
      </c>
      <c r="J173" s="35">
        <f t="shared" si="53"/>
        <v>435</v>
      </c>
      <c r="K173" s="35">
        <f t="shared" si="53"/>
        <v>59</v>
      </c>
      <c r="L173" s="35">
        <f t="shared" si="53"/>
        <v>369</v>
      </c>
      <c r="M173" s="35">
        <f t="shared" si="53"/>
        <v>7</v>
      </c>
      <c r="N173" s="58">
        <f t="shared" si="41"/>
        <v>0.91954022988505746</v>
      </c>
      <c r="O173" s="59">
        <f t="shared" si="42"/>
        <v>7.1264367816091951</v>
      </c>
      <c r="P173" s="59">
        <f t="shared" si="43"/>
        <v>5.5172413793103452</v>
      </c>
      <c r="Q173" s="59">
        <f t="shared" si="44"/>
        <v>84.827586206896555</v>
      </c>
      <c r="R173" s="59">
        <f t="shared" si="45"/>
        <v>1.6091954022988506</v>
      </c>
      <c r="S173" s="59">
        <f t="shared" si="46"/>
        <v>0</v>
      </c>
      <c r="T173" s="59">
        <f t="shared" si="47"/>
        <v>13.563218390804598</v>
      </c>
      <c r="U173" s="59">
        <f t="shared" si="48"/>
        <v>84.827586206896555</v>
      </c>
      <c r="V173" s="59">
        <f t="shared" si="49"/>
        <v>1.6091954022988506</v>
      </c>
    </row>
    <row r="174" spans="1:22" s="141" customFormat="1" ht="13.2" customHeight="1" x14ac:dyDescent="0.45">
      <c r="A174" s="214"/>
      <c r="B174" s="213"/>
      <c r="C174" s="213" t="s">
        <v>7</v>
      </c>
      <c r="D174" s="34">
        <f t="shared" ref="D174:M174" si="54">D204+D234+D244</f>
        <v>12</v>
      </c>
      <c r="E174" s="35">
        <f t="shared" si="54"/>
        <v>47</v>
      </c>
      <c r="F174" s="35">
        <f t="shared" si="54"/>
        <v>59</v>
      </c>
      <c r="G174" s="35">
        <f t="shared" si="54"/>
        <v>681</v>
      </c>
      <c r="H174" s="35">
        <f t="shared" si="54"/>
        <v>11</v>
      </c>
      <c r="I174" s="35">
        <f t="shared" si="54"/>
        <v>0</v>
      </c>
      <c r="J174" s="35">
        <f t="shared" si="54"/>
        <v>810</v>
      </c>
      <c r="K174" s="35">
        <f t="shared" si="54"/>
        <v>118</v>
      </c>
      <c r="L174" s="35">
        <f t="shared" si="54"/>
        <v>681</v>
      </c>
      <c r="M174" s="35">
        <f t="shared" si="54"/>
        <v>11</v>
      </c>
      <c r="N174" s="58">
        <f t="shared" si="41"/>
        <v>1.4814814814814816</v>
      </c>
      <c r="O174" s="59">
        <f t="shared" si="42"/>
        <v>5.8024691358024691</v>
      </c>
      <c r="P174" s="59">
        <f t="shared" si="43"/>
        <v>7.2839506172839501</v>
      </c>
      <c r="Q174" s="59">
        <f t="shared" si="44"/>
        <v>84.074074074074076</v>
      </c>
      <c r="R174" s="59">
        <f t="shared" si="45"/>
        <v>1.3580246913580247</v>
      </c>
      <c r="S174" s="59">
        <f t="shared" si="46"/>
        <v>0</v>
      </c>
      <c r="T174" s="59">
        <f t="shared" si="47"/>
        <v>14.5679012345679</v>
      </c>
      <c r="U174" s="59">
        <f t="shared" si="48"/>
        <v>84.074074074074076</v>
      </c>
      <c r="V174" s="59">
        <f t="shared" si="49"/>
        <v>1.3580246913580247</v>
      </c>
    </row>
    <row r="175" spans="1:22" s="141" customFormat="1" ht="13.2" customHeight="1" x14ac:dyDescent="0.45">
      <c r="A175" s="214"/>
      <c r="B175" s="213"/>
      <c r="C175" s="213" t="s">
        <v>8</v>
      </c>
      <c r="D175" s="34">
        <f t="shared" ref="D175:M175" si="55">D205+D235+D245</f>
        <v>1</v>
      </c>
      <c r="E175" s="35">
        <f t="shared" si="55"/>
        <v>10</v>
      </c>
      <c r="F175" s="35">
        <f t="shared" si="55"/>
        <v>21</v>
      </c>
      <c r="G175" s="35">
        <f t="shared" si="55"/>
        <v>254</v>
      </c>
      <c r="H175" s="35">
        <f t="shared" si="55"/>
        <v>4</v>
      </c>
      <c r="I175" s="35">
        <f t="shared" si="55"/>
        <v>0</v>
      </c>
      <c r="J175" s="35">
        <f t="shared" si="55"/>
        <v>290</v>
      </c>
      <c r="K175" s="35">
        <f t="shared" si="55"/>
        <v>32</v>
      </c>
      <c r="L175" s="35">
        <f t="shared" si="55"/>
        <v>254</v>
      </c>
      <c r="M175" s="35">
        <f t="shared" si="55"/>
        <v>4</v>
      </c>
      <c r="N175" s="58">
        <f t="shared" si="41"/>
        <v>0.34482758620689657</v>
      </c>
      <c r="O175" s="59">
        <f t="shared" si="42"/>
        <v>3.4482758620689653</v>
      </c>
      <c r="P175" s="59">
        <f t="shared" si="43"/>
        <v>7.2413793103448283</v>
      </c>
      <c r="Q175" s="59">
        <f t="shared" si="44"/>
        <v>87.586206896551715</v>
      </c>
      <c r="R175" s="59">
        <f t="shared" si="45"/>
        <v>1.3793103448275863</v>
      </c>
      <c r="S175" s="59">
        <f t="shared" si="46"/>
        <v>0</v>
      </c>
      <c r="T175" s="59">
        <f t="shared" si="47"/>
        <v>11.03448275862069</v>
      </c>
      <c r="U175" s="59">
        <f t="shared" si="48"/>
        <v>87.586206896551715</v>
      </c>
      <c r="V175" s="59">
        <f t="shared" si="49"/>
        <v>1.3793103448275863</v>
      </c>
    </row>
    <row r="176" spans="1:22" s="141" customFormat="1" ht="13.2" customHeight="1" x14ac:dyDescent="0.45">
      <c r="A176" s="214"/>
      <c r="B176" s="213"/>
      <c r="C176" s="213" t="s">
        <v>9</v>
      </c>
      <c r="D176" s="34">
        <f t="shared" ref="D176:M176" si="56">D206+D236+D246</f>
        <v>12</v>
      </c>
      <c r="E176" s="35">
        <f t="shared" si="56"/>
        <v>40</v>
      </c>
      <c r="F176" s="35">
        <f t="shared" si="56"/>
        <v>71</v>
      </c>
      <c r="G176" s="35">
        <f t="shared" si="56"/>
        <v>779</v>
      </c>
      <c r="H176" s="35">
        <f t="shared" si="56"/>
        <v>16</v>
      </c>
      <c r="I176" s="35">
        <f t="shared" si="56"/>
        <v>1</v>
      </c>
      <c r="J176" s="35">
        <f t="shared" si="56"/>
        <v>919</v>
      </c>
      <c r="K176" s="35">
        <f t="shared" si="56"/>
        <v>123</v>
      </c>
      <c r="L176" s="35">
        <f t="shared" si="56"/>
        <v>779</v>
      </c>
      <c r="M176" s="35">
        <f t="shared" si="56"/>
        <v>17</v>
      </c>
      <c r="N176" s="58">
        <f t="shared" si="41"/>
        <v>1.3057671381936888</v>
      </c>
      <c r="O176" s="59">
        <f t="shared" si="42"/>
        <v>4.3525571273122958</v>
      </c>
      <c r="P176" s="59">
        <f t="shared" si="43"/>
        <v>7.7257889009793264</v>
      </c>
      <c r="Q176" s="59">
        <f t="shared" si="44"/>
        <v>84.766050054406961</v>
      </c>
      <c r="R176" s="59">
        <f t="shared" si="45"/>
        <v>1.7410228509249184</v>
      </c>
      <c r="S176" s="59">
        <f t="shared" si="46"/>
        <v>0.1088139281828074</v>
      </c>
      <c r="T176" s="59">
        <f t="shared" si="47"/>
        <v>13.384113166485308</v>
      </c>
      <c r="U176" s="59">
        <f t="shared" si="48"/>
        <v>84.766050054406961</v>
      </c>
      <c r="V176" s="59">
        <f t="shared" si="49"/>
        <v>1.8498367791077257</v>
      </c>
    </row>
    <row r="177" spans="1:22" s="141" customFormat="1" ht="13.2" customHeight="1" x14ac:dyDescent="0.45">
      <c r="A177" s="214"/>
      <c r="B177" s="213"/>
      <c r="C177" s="213" t="s">
        <v>10</v>
      </c>
      <c r="D177" s="34">
        <f t="shared" ref="D177:M177" si="57">D207+D237+D247</f>
        <v>7</v>
      </c>
      <c r="E177" s="35">
        <f t="shared" si="57"/>
        <v>22</v>
      </c>
      <c r="F177" s="35">
        <f t="shared" si="57"/>
        <v>50</v>
      </c>
      <c r="G177" s="35">
        <f t="shared" si="57"/>
        <v>535</v>
      </c>
      <c r="H177" s="35">
        <f t="shared" si="57"/>
        <v>19</v>
      </c>
      <c r="I177" s="35">
        <f t="shared" si="57"/>
        <v>0</v>
      </c>
      <c r="J177" s="35">
        <f t="shared" si="57"/>
        <v>633</v>
      </c>
      <c r="K177" s="35">
        <f t="shared" si="57"/>
        <v>79</v>
      </c>
      <c r="L177" s="35">
        <f t="shared" si="57"/>
        <v>535</v>
      </c>
      <c r="M177" s="35">
        <f t="shared" si="57"/>
        <v>19</v>
      </c>
      <c r="N177" s="58">
        <f t="shared" si="41"/>
        <v>1.1058451816745656</v>
      </c>
      <c r="O177" s="59">
        <f t="shared" si="42"/>
        <v>3.4755134281200633</v>
      </c>
      <c r="P177" s="59">
        <f t="shared" si="43"/>
        <v>7.8988941548183256</v>
      </c>
      <c r="Q177" s="59">
        <f t="shared" si="44"/>
        <v>84.518167456556085</v>
      </c>
      <c r="R177" s="59">
        <f t="shared" si="45"/>
        <v>3.0015797788309637</v>
      </c>
      <c r="S177" s="59">
        <f t="shared" si="46"/>
        <v>0</v>
      </c>
      <c r="T177" s="59">
        <f t="shared" si="47"/>
        <v>12.480252764612953</v>
      </c>
      <c r="U177" s="59">
        <f t="shared" si="48"/>
        <v>84.518167456556085</v>
      </c>
      <c r="V177" s="59">
        <f t="shared" si="49"/>
        <v>3.0015797788309637</v>
      </c>
    </row>
    <row r="178" spans="1:22" s="141" customFormat="1" ht="13.2" customHeight="1" x14ac:dyDescent="0.45">
      <c r="A178" s="214"/>
      <c r="B178" s="213"/>
      <c r="C178" s="213" t="s">
        <v>11</v>
      </c>
      <c r="D178" s="34">
        <f t="shared" ref="D178:M178" si="58">D208+D238+D248</f>
        <v>6</v>
      </c>
      <c r="E178" s="35">
        <f t="shared" si="58"/>
        <v>27</v>
      </c>
      <c r="F178" s="35">
        <f t="shared" si="58"/>
        <v>45</v>
      </c>
      <c r="G178" s="35">
        <f t="shared" si="58"/>
        <v>612</v>
      </c>
      <c r="H178" s="35">
        <f t="shared" si="58"/>
        <v>16</v>
      </c>
      <c r="I178" s="35">
        <f t="shared" si="58"/>
        <v>0</v>
      </c>
      <c r="J178" s="35">
        <f t="shared" si="58"/>
        <v>706</v>
      </c>
      <c r="K178" s="35">
        <f t="shared" si="58"/>
        <v>78</v>
      </c>
      <c r="L178" s="35">
        <f t="shared" si="58"/>
        <v>612</v>
      </c>
      <c r="M178" s="35">
        <f t="shared" si="58"/>
        <v>16</v>
      </c>
      <c r="N178" s="58">
        <f t="shared" si="41"/>
        <v>0.84985835694051004</v>
      </c>
      <c r="O178" s="59">
        <f t="shared" si="42"/>
        <v>3.8243626062322948</v>
      </c>
      <c r="P178" s="59">
        <f t="shared" si="43"/>
        <v>6.3739376770538243</v>
      </c>
      <c r="Q178" s="59">
        <f t="shared" si="44"/>
        <v>86.685552407932008</v>
      </c>
      <c r="R178" s="59">
        <f t="shared" si="45"/>
        <v>2.2662889518413598</v>
      </c>
      <c r="S178" s="59">
        <f t="shared" si="46"/>
        <v>0</v>
      </c>
      <c r="T178" s="59">
        <f t="shared" si="47"/>
        <v>11.048158640226628</v>
      </c>
      <c r="U178" s="59">
        <f t="shared" si="48"/>
        <v>86.685552407932008</v>
      </c>
      <c r="V178" s="59">
        <f t="shared" si="49"/>
        <v>2.2662889518413598</v>
      </c>
    </row>
    <row r="179" spans="1:22" s="141" customFormat="1" ht="13.2" customHeight="1" x14ac:dyDescent="0.45">
      <c r="A179" s="214"/>
      <c r="B179" s="213"/>
      <c r="C179" s="213" t="s">
        <v>2</v>
      </c>
      <c r="D179" s="34">
        <f t="shared" ref="D179:M179" si="59">D209+D239+D249</f>
        <v>100</v>
      </c>
      <c r="E179" s="35">
        <f t="shared" si="59"/>
        <v>344</v>
      </c>
      <c r="F179" s="35">
        <f t="shared" si="59"/>
        <v>542</v>
      </c>
      <c r="G179" s="35">
        <f t="shared" si="59"/>
        <v>7421</v>
      </c>
      <c r="H179" s="35">
        <f t="shared" si="59"/>
        <v>178</v>
      </c>
      <c r="I179" s="35">
        <f t="shared" si="59"/>
        <v>7</v>
      </c>
      <c r="J179" s="35">
        <f t="shared" si="59"/>
        <v>8592</v>
      </c>
      <c r="K179" s="35">
        <f t="shared" si="59"/>
        <v>986</v>
      </c>
      <c r="L179" s="35">
        <f t="shared" si="59"/>
        <v>7421</v>
      </c>
      <c r="M179" s="35">
        <f t="shared" si="59"/>
        <v>185</v>
      </c>
      <c r="N179" s="58">
        <f t="shared" si="41"/>
        <v>1.1638733705772812</v>
      </c>
      <c r="O179" s="59">
        <f t="shared" si="42"/>
        <v>4.0037243947858476</v>
      </c>
      <c r="P179" s="59">
        <f t="shared" si="43"/>
        <v>6.3081936685288635</v>
      </c>
      <c r="Q179" s="59">
        <f t="shared" si="44"/>
        <v>86.371042830540034</v>
      </c>
      <c r="R179" s="59">
        <f t="shared" si="45"/>
        <v>2.0716945996275604</v>
      </c>
      <c r="S179" s="59">
        <f t="shared" si="46"/>
        <v>8.1471135940409681E-2</v>
      </c>
      <c r="T179" s="59">
        <f t="shared" si="47"/>
        <v>11.475791433891992</v>
      </c>
      <c r="U179" s="59">
        <f t="shared" si="48"/>
        <v>86.371042830540034</v>
      </c>
      <c r="V179" s="59">
        <f t="shared" si="49"/>
        <v>2.1531657355679705</v>
      </c>
    </row>
    <row r="180" spans="1:22" s="141" customFormat="1" ht="13.2" customHeight="1" x14ac:dyDescent="0.45">
      <c r="A180" s="214"/>
      <c r="B180" s="215" t="s">
        <v>12</v>
      </c>
      <c r="C180" s="215" t="s">
        <v>3</v>
      </c>
      <c r="D180" s="137">
        <v>0</v>
      </c>
      <c r="E180" s="138">
        <v>7</v>
      </c>
      <c r="F180" s="138">
        <v>14</v>
      </c>
      <c r="G180" s="138">
        <v>287</v>
      </c>
      <c r="H180" s="138">
        <v>6</v>
      </c>
      <c r="I180" s="138">
        <v>0</v>
      </c>
      <c r="J180" s="138">
        <v>314</v>
      </c>
      <c r="K180" s="138">
        <v>21</v>
      </c>
      <c r="L180" s="138">
        <v>287</v>
      </c>
      <c r="M180" s="138">
        <v>6</v>
      </c>
      <c r="N180" s="60">
        <f t="shared" si="41"/>
        <v>0</v>
      </c>
      <c r="O180" s="61">
        <f t="shared" si="42"/>
        <v>2.2292993630573248</v>
      </c>
      <c r="P180" s="61">
        <f t="shared" si="43"/>
        <v>4.4585987261146496</v>
      </c>
      <c r="Q180" s="61">
        <f t="shared" si="44"/>
        <v>91.401273885350321</v>
      </c>
      <c r="R180" s="61">
        <f t="shared" si="45"/>
        <v>1.910828025477707</v>
      </c>
      <c r="S180" s="61">
        <f t="shared" si="46"/>
        <v>0</v>
      </c>
      <c r="T180" s="61">
        <f t="shared" si="47"/>
        <v>6.6878980891719744</v>
      </c>
      <c r="U180" s="61">
        <f t="shared" si="48"/>
        <v>91.401273885350321</v>
      </c>
      <c r="V180" s="61">
        <f t="shared" si="49"/>
        <v>1.910828025477707</v>
      </c>
    </row>
    <row r="181" spans="1:22" s="141" customFormat="1" ht="13.2" customHeight="1" x14ac:dyDescent="0.45">
      <c r="A181" s="214"/>
      <c r="B181" s="216"/>
      <c r="C181" s="216" t="s">
        <v>4</v>
      </c>
      <c r="D181" s="34">
        <v>1</v>
      </c>
      <c r="E181" s="74">
        <v>6</v>
      </c>
      <c r="F181" s="74">
        <v>2</v>
      </c>
      <c r="G181" s="74">
        <v>168</v>
      </c>
      <c r="H181" s="74">
        <v>1</v>
      </c>
      <c r="I181" s="74">
        <v>0</v>
      </c>
      <c r="J181" s="74">
        <v>178</v>
      </c>
      <c r="K181" s="74">
        <v>9</v>
      </c>
      <c r="L181" s="74">
        <v>168</v>
      </c>
      <c r="M181" s="74">
        <v>1</v>
      </c>
      <c r="N181" s="58">
        <f t="shared" si="41"/>
        <v>0.5617977528089888</v>
      </c>
      <c r="O181" s="62">
        <f t="shared" si="42"/>
        <v>3.3707865168539324</v>
      </c>
      <c r="P181" s="62">
        <f t="shared" si="43"/>
        <v>1.1235955056179776</v>
      </c>
      <c r="Q181" s="62">
        <f t="shared" si="44"/>
        <v>94.382022471910105</v>
      </c>
      <c r="R181" s="62">
        <f t="shared" si="45"/>
        <v>0.5617977528089888</v>
      </c>
      <c r="S181" s="62">
        <f t="shared" si="46"/>
        <v>0</v>
      </c>
      <c r="T181" s="62">
        <f t="shared" si="47"/>
        <v>5.0561797752808983</v>
      </c>
      <c r="U181" s="62">
        <f t="shared" si="48"/>
        <v>94.382022471910105</v>
      </c>
      <c r="V181" s="62">
        <f t="shared" si="49"/>
        <v>0.5617977528089888</v>
      </c>
    </row>
    <row r="182" spans="1:22" s="141" customFormat="1" ht="13.2" customHeight="1" x14ac:dyDescent="0.45">
      <c r="A182" s="214"/>
      <c r="B182" s="216"/>
      <c r="C182" s="216" t="s">
        <v>5</v>
      </c>
      <c r="D182" s="34">
        <v>1</v>
      </c>
      <c r="E182" s="74">
        <v>7</v>
      </c>
      <c r="F182" s="74">
        <v>12</v>
      </c>
      <c r="G182" s="74">
        <v>178</v>
      </c>
      <c r="H182" s="74">
        <v>1</v>
      </c>
      <c r="I182" s="74">
        <v>0</v>
      </c>
      <c r="J182" s="74">
        <v>199</v>
      </c>
      <c r="K182" s="74">
        <v>20</v>
      </c>
      <c r="L182" s="74">
        <v>178</v>
      </c>
      <c r="M182" s="74">
        <v>1</v>
      </c>
      <c r="N182" s="58">
        <f t="shared" si="41"/>
        <v>0.50251256281407031</v>
      </c>
      <c r="O182" s="62">
        <f t="shared" si="42"/>
        <v>3.5175879396984926</v>
      </c>
      <c r="P182" s="62">
        <f t="shared" si="43"/>
        <v>6.0301507537688437</v>
      </c>
      <c r="Q182" s="62">
        <f t="shared" si="44"/>
        <v>89.447236180904525</v>
      </c>
      <c r="R182" s="62">
        <f t="shared" si="45"/>
        <v>0.50251256281407031</v>
      </c>
      <c r="S182" s="62">
        <f t="shared" si="46"/>
        <v>0</v>
      </c>
      <c r="T182" s="62">
        <f t="shared" si="47"/>
        <v>10.050251256281408</v>
      </c>
      <c r="U182" s="62">
        <f t="shared" si="48"/>
        <v>89.447236180904525</v>
      </c>
      <c r="V182" s="62">
        <f t="shared" si="49"/>
        <v>0.50251256281407031</v>
      </c>
    </row>
    <row r="183" spans="1:22" s="141" customFormat="1" ht="13.2" customHeight="1" x14ac:dyDescent="0.45">
      <c r="A183" s="214"/>
      <c r="B183" s="216"/>
      <c r="C183" s="216" t="s">
        <v>6</v>
      </c>
      <c r="D183" s="34">
        <v>0</v>
      </c>
      <c r="E183" s="74">
        <v>2</v>
      </c>
      <c r="F183" s="74">
        <v>5</v>
      </c>
      <c r="G183" s="74">
        <v>51</v>
      </c>
      <c r="H183" s="74">
        <v>0</v>
      </c>
      <c r="I183" s="74">
        <v>0</v>
      </c>
      <c r="J183" s="74">
        <v>58</v>
      </c>
      <c r="K183" s="74">
        <v>7</v>
      </c>
      <c r="L183" s="74">
        <v>51</v>
      </c>
      <c r="M183" s="74">
        <v>0</v>
      </c>
      <c r="N183" s="58">
        <f t="shared" si="41"/>
        <v>0</v>
      </c>
      <c r="O183" s="62">
        <f t="shared" si="42"/>
        <v>3.4482758620689653</v>
      </c>
      <c r="P183" s="62">
        <f t="shared" si="43"/>
        <v>8.6206896551724146</v>
      </c>
      <c r="Q183" s="62">
        <f t="shared" si="44"/>
        <v>87.931034482758619</v>
      </c>
      <c r="R183" s="62">
        <f t="shared" si="45"/>
        <v>0</v>
      </c>
      <c r="S183" s="62">
        <f t="shared" si="46"/>
        <v>0</v>
      </c>
      <c r="T183" s="62">
        <f t="shared" si="47"/>
        <v>12.068965517241379</v>
      </c>
      <c r="U183" s="62">
        <f t="shared" si="48"/>
        <v>87.931034482758619</v>
      </c>
      <c r="V183" s="62">
        <f t="shared" si="49"/>
        <v>0</v>
      </c>
    </row>
    <row r="184" spans="1:22" s="141" customFormat="1" ht="13.2" customHeight="1" x14ac:dyDescent="0.45">
      <c r="A184" s="214"/>
      <c r="B184" s="216"/>
      <c r="C184" s="216" t="s">
        <v>7</v>
      </c>
      <c r="D184" s="34">
        <v>1</v>
      </c>
      <c r="E184" s="74">
        <v>12</v>
      </c>
      <c r="F184" s="74">
        <v>4</v>
      </c>
      <c r="G184" s="74">
        <v>119</v>
      </c>
      <c r="H184" s="74">
        <v>0</v>
      </c>
      <c r="I184" s="74">
        <v>0</v>
      </c>
      <c r="J184" s="74">
        <v>136</v>
      </c>
      <c r="K184" s="74">
        <v>17</v>
      </c>
      <c r="L184" s="74">
        <v>119</v>
      </c>
      <c r="M184" s="74">
        <v>0</v>
      </c>
      <c r="N184" s="58">
        <f t="shared" si="41"/>
        <v>0.73529411764705876</v>
      </c>
      <c r="O184" s="62">
        <f t="shared" si="42"/>
        <v>8.8235294117647065</v>
      </c>
      <c r="P184" s="62">
        <f t="shared" si="43"/>
        <v>2.9411764705882351</v>
      </c>
      <c r="Q184" s="62">
        <f t="shared" si="44"/>
        <v>87.5</v>
      </c>
      <c r="R184" s="62">
        <f t="shared" si="45"/>
        <v>0</v>
      </c>
      <c r="S184" s="62">
        <f t="shared" si="46"/>
        <v>0</v>
      </c>
      <c r="T184" s="62">
        <f t="shared" si="47"/>
        <v>12.5</v>
      </c>
      <c r="U184" s="62">
        <f t="shared" si="48"/>
        <v>87.5</v>
      </c>
      <c r="V184" s="62">
        <f t="shared" si="49"/>
        <v>0</v>
      </c>
    </row>
    <row r="185" spans="1:22" s="141" customFormat="1" ht="13.2" customHeight="1" x14ac:dyDescent="0.45">
      <c r="A185" s="214"/>
      <c r="B185" s="216"/>
      <c r="C185" s="216" t="s">
        <v>8</v>
      </c>
      <c r="D185" s="34">
        <v>0</v>
      </c>
      <c r="E185" s="74">
        <v>1</v>
      </c>
      <c r="F185" s="74">
        <v>4</v>
      </c>
      <c r="G185" s="74">
        <v>41</v>
      </c>
      <c r="H185" s="74">
        <v>0</v>
      </c>
      <c r="I185" s="74">
        <v>0</v>
      </c>
      <c r="J185" s="74">
        <v>46</v>
      </c>
      <c r="K185" s="74">
        <v>5</v>
      </c>
      <c r="L185" s="74">
        <v>41</v>
      </c>
      <c r="M185" s="74">
        <v>0</v>
      </c>
      <c r="N185" s="58">
        <f t="shared" si="41"/>
        <v>0</v>
      </c>
      <c r="O185" s="62">
        <f t="shared" si="42"/>
        <v>2.1739130434782608</v>
      </c>
      <c r="P185" s="62">
        <f t="shared" si="43"/>
        <v>8.695652173913043</v>
      </c>
      <c r="Q185" s="62">
        <f t="shared" si="44"/>
        <v>89.130434782608688</v>
      </c>
      <c r="R185" s="62">
        <f t="shared" si="45"/>
        <v>0</v>
      </c>
      <c r="S185" s="62">
        <f t="shared" si="46"/>
        <v>0</v>
      </c>
      <c r="T185" s="62">
        <f t="shared" si="47"/>
        <v>10.869565217391305</v>
      </c>
      <c r="U185" s="62">
        <f t="shared" si="48"/>
        <v>89.130434782608688</v>
      </c>
      <c r="V185" s="62">
        <f t="shared" si="49"/>
        <v>0</v>
      </c>
    </row>
    <row r="186" spans="1:22" s="141" customFormat="1" ht="13.2" customHeight="1" x14ac:dyDescent="0.45">
      <c r="A186" s="214"/>
      <c r="B186" s="216"/>
      <c r="C186" s="216" t="s">
        <v>9</v>
      </c>
      <c r="D186" s="34">
        <v>1</v>
      </c>
      <c r="E186" s="74">
        <v>6</v>
      </c>
      <c r="F186" s="74">
        <v>17</v>
      </c>
      <c r="G186" s="74">
        <v>132</v>
      </c>
      <c r="H186" s="74">
        <v>3</v>
      </c>
      <c r="I186" s="74">
        <v>0</v>
      </c>
      <c r="J186" s="74">
        <v>159</v>
      </c>
      <c r="K186" s="74">
        <v>24</v>
      </c>
      <c r="L186" s="74">
        <v>132</v>
      </c>
      <c r="M186" s="74">
        <v>3</v>
      </c>
      <c r="N186" s="58">
        <f t="shared" si="41"/>
        <v>0.62893081761006298</v>
      </c>
      <c r="O186" s="62">
        <f t="shared" si="42"/>
        <v>3.7735849056603774</v>
      </c>
      <c r="P186" s="62">
        <f t="shared" si="43"/>
        <v>10.691823899371069</v>
      </c>
      <c r="Q186" s="62">
        <f t="shared" si="44"/>
        <v>83.018867924528308</v>
      </c>
      <c r="R186" s="62">
        <f t="shared" si="45"/>
        <v>1.8867924528301887</v>
      </c>
      <c r="S186" s="62">
        <f t="shared" si="46"/>
        <v>0</v>
      </c>
      <c r="T186" s="62">
        <f t="shared" si="47"/>
        <v>15.09433962264151</v>
      </c>
      <c r="U186" s="62">
        <f t="shared" si="48"/>
        <v>83.018867924528308</v>
      </c>
      <c r="V186" s="62">
        <f t="shared" si="49"/>
        <v>1.8867924528301887</v>
      </c>
    </row>
    <row r="187" spans="1:22" s="141" customFormat="1" ht="13.2" customHeight="1" x14ac:dyDescent="0.45">
      <c r="A187" s="214"/>
      <c r="B187" s="216"/>
      <c r="C187" s="216" t="s">
        <v>10</v>
      </c>
      <c r="D187" s="34">
        <v>1</v>
      </c>
      <c r="E187" s="74">
        <v>4</v>
      </c>
      <c r="F187" s="74">
        <v>8</v>
      </c>
      <c r="G187" s="74">
        <v>75</v>
      </c>
      <c r="H187" s="74">
        <v>1</v>
      </c>
      <c r="I187" s="74">
        <v>0</v>
      </c>
      <c r="J187" s="74">
        <v>89</v>
      </c>
      <c r="K187" s="74">
        <v>13</v>
      </c>
      <c r="L187" s="74">
        <v>75</v>
      </c>
      <c r="M187" s="74">
        <v>1</v>
      </c>
      <c r="N187" s="58">
        <f t="shared" si="41"/>
        <v>1.1235955056179776</v>
      </c>
      <c r="O187" s="62">
        <f t="shared" si="42"/>
        <v>4.4943820224719104</v>
      </c>
      <c r="P187" s="62">
        <f t="shared" si="43"/>
        <v>8.9887640449438209</v>
      </c>
      <c r="Q187" s="62">
        <f t="shared" si="44"/>
        <v>84.269662921348313</v>
      </c>
      <c r="R187" s="62">
        <f t="shared" si="45"/>
        <v>1.1235955056179776</v>
      </c>
      <c r="S187" s="62">
        <f t="shared" si="46"/>
        <v>0</v>
      </c>
      <c r="T187" s="62">
        <f t="shared" si="47"/>
        <v>14.606741573033707</v>
      </c>
      <c r="U187" s="62">
        <f t="shared" si="48"/>
        <v>84.269662921348313</v>
      </c>
      <c r="V187" s="62">
        <f t="shared" si="49"/>
        <v>1.1235955056179776</v>
      </c>
    </row>
    <row r="188" spans="1:22" s="141" customFormat="1" ht="13.2" customHeight="1" x14ac:dyDescent="0.45">
      <c r="A188" s="214"/>
      <c r="B188" s="216"/>
      <c r="C188" s="216" t="s">
        <v>11</v>
      </c>
      <c r="D188" s="34">
        <v>0</v>
      </c>
      <c r="E188" s="74">
        <v>3</v>
      </c>
      <c r="F188" s="74">
        <v>6</v>
      </c>
      <c r="G188" s="74">
        <v>97</v>
      </c>
      <c r="H188" s="74">
        <v>1</v>
      </c>
      <c r="I188" s="74">
        <v>0</v>
      </c>
      <c r="J188" s="74">
        <v>107</v>
      </c>
      <c r="K188" s="74">
        <v>9</v>
      </c>
      <c r="L188" s="74">
        <v>97</v>
      </c>
      <c r="M188" s="74">
        <v>1</v>
      </c>
      <c r="N188" s="58">
        <f t="shared" si="41"/>
        <v>0</v>
      </c>
      <c r="O188" s="62">
        <f t="shared" si="42"/>
        <v>2.8037383177570092</v>
      </c>
      <c r="P188" s="62">
        <f t="shared" si="43"/>
        <v>5.6074766355140184</v>
      </c>
      <c r="Q188" s="62">
        <f t="shared" si="44"/>
        <v>90.654205607476641</v>
      </c>
      <c r="R188" s="62">
        <f t="shared" si="45"/>
        <v>0.93457943925233633</v>
      </c>
      <c r="S188" s="62">
        <f t="shared" si="46"/>
        <v>0</v>
      </c>
      <c r="T188" s="62">
        <f t="shared" si="47"/>
        <v>8.4112149532710276</v>
      </c>
      <c r="U188" s="62">
        <f t="shared" si="48"/>
        <v>90.654205607476641</v>
      </c>
      <c r="V188" s="62">
        <f t="shared" si="49"/>
        <v>0.93457943925233633</v>
      </c>
    </row>
    <row r="189" spans="1:22" s="141" customFormat="1" ht="13.2" customHeight="1" x14ac:dyDescent="0.45">
      <c r="A189" s="214"/>
      <c r="B189" s="217"/>
      <c r="C189" s="217" t="s">
        <v>2</v>
      </c>
      <c r="D189" s="218">
        <v>5</v>
      </c>
      <c r="E189" s="219">
        <v>48</v>
      </c>
      <c r="F189" s="219">
        <v>72</v>
      </c>
      <c r="G189" s="219">
        <v>1148</v>
      </c>
      <c r="H189" s="219">
        <v>13</v>
      </c>
      <c r="I189" s="219">
        <v>0</v>
      </c>
      <c r="J189" s="219">
        <v>1286</v>
      </c>
      <c r="K189" s="219">
        <v>125</v>
      </c>
      <c r="L189" s="219">
        <v>1148</v>
      </c>
      <c r="M189" s="219">
        <v>13</v>
      </c>
      <c r="N189" s="63">
        <f t="shared" si="41"/>
        <v>0.38880248833592534</v>
      </c>
      <c r="O189" s="64">
        <f t="shared" si="42"/>
        <v>3.7325038880248838</v>
      </c>
      <c r="P189" s="64">
        <f t="shared" si="43"/>
        <v>5.598755832037325</v>
      </c>
      <c r="Q189" s="64">
        <f t="shared" si="44"/>
        <v>89.269051321928458</v>
      </c>
      <c r="R189" s="64">
        <f t="shared" si="45"/>
        <v>1.0108864696734059</v>
      </c>
      <c r="S189" s="64">
        <f t="shared" si="46"/>
        <v>0</v>
      </c>
      <c r="T189" s="64">
        <f t="shared" si="47"/>
        <v>9.720062208398133</v>
      </c>
      <c r="U189" s="64">
        <f t="shared" si="48"/>
        <v>89.269051321928458</v>
      </c>
      <c r="V189" s="64">
        <f t="shared" si="49"/>
        <v>1.0108864696734059</v>
      </c>
    </row>
    <row r="190" spans="1:22" s="141" customFormat="1" ht="13.2" customHeight="1" x14ac:dyDescent="0.45">
      <c r="A190" s="214"/>
      <c r="B190" s="213" t="s">
        <v>19</v>
      </c>
      <c r="C190" s="213" t="s">
        <v>3</v>
      </c>
      <c r="D190" s="34">
        <v>1</v>
      </c>
      <c r="E190" s="35">
        <v>16</v>
      </c>
      <c r="F190" s="35">
        <v>28</v>
      </c>
      <c r="G190" s="35">
        <v>318</v>
      </c>
      <c r="H190" s="35">
        <v>7</v>
      </c>
      <c r="I190" s="35">
        <v>0</v>
      </c>
      <c r="J190" s="35">
        <v>370</v>
      </c>
      <c r="K190" s="35">
        <v>45</v>
      </c>
      <c r="L190" s="35">
        <v>318</v>
      </c>
      <c r="M190" s="35">
        <v>7</v>
      </c>
      <c r="N190" s="58">
        <f t="shared" si="41"/>
        <v>0.27027027027027029</v>
      </c>
      <c r="O190" s="59">
        <f t="shared" si="42"/>
        <v>4.3243243243243246</v>
      </c>
      <c r="P190" s="59">
        <f t="shared" si="43"/>
        <v>7.5675675675675684</v>
      </c>
      <c r="Q190" s="59">
        <f t="shared" si="44"/>
        <v>85.945945945945951</v>
      </c>
      <c r="R190" s="59">
        <f t="shared" si="45"/>
        <v>1.8918918918918921</v>
      </c>
      <c r="S190" s="59">
        <f t="shared" si="46"/>
        <v>0</v>
      </c>
      <c r="T190" s="59">
        <f t="shared" si="47"/>
        <v>12.162162162162163</v>
      </c>
      <c r="U190" s="59">
        <f t="shared" si="48"/>
        <v>85.945945945945951</v>
      </c>
      <c r="V190" s="59">
        <f t="shared" si="49"/>
        <v>1.8918918918918921</v>
      </c>
    </row>
    <row r="191" spans="1:22" s="141" customFormat="1" ht="13.2" customHeight="1" x14ac:dyDescent="0.45">
      <c r="A191" s="214"/>
      <c r="B191" s="213"/>
      <c r="C191" s="213" t="s">
        <v>4</v>
      </c>
      <c r="D191" s="34">
        <v>4</v>
      </c>
      <c r="E191" s="35">
        <v>8</v>
      </c>
      <c r="F191" s="35">
        <v>13</v>
      </c>
      <c r="G191" s="35">
        <v>171</v>
      </c>
      <c r="H191" s="35">
        <v>9</v>
      </c>
      <c r="I191" s="35">
        <v>1</v>
      </c>
      <c r="J191" s="35">
        <v>206</v>
      </c>
      <c r="K191" s="35">
        <v>25</v>
      </c>
      <c r="L191" s="35">
        <v>171</v>
      </c>
      <c r="M191" s="35">
        <v>10</v>
      </c>
      <c r="N191" s="58">
        <f t="shared" si="41"/>
        <v>1.9417475728155338</v>
      </c>
      <c r="O191" s="59">
        <f t="shared" si="42"/>
        <v>3.8834951456310676</v>
      </c>
      <c r="P191" s="59">
        <f t="shared" si="43"/>
        <v>6.3106796116504853</v>
      </c>
      <c r="Q191" s="59">
        <f t="shared" si="44"/>
        <v>83.009708737864074</v>
      </c>
      <c r="R191" s="59">
        <f t="shared" si="45"/>
        <v>4.3689320388349513</v>
      </c>
      <c r="S191" s="59">
        <f t="shared" si="46"/>
        <v>0.48543689320388345</v>
      </c>
      <c r="T191" s="59">
        <f t="shared" si="47"/>
        <v>12.135922330097088</v>
      </c>
      <c r="U191" s="59">
        <f t="shared" si="48"/>
        <v>83.009708737864074</v>
      </c>
      <c r="V191" s="59">
        <f t="shared" si="49"/>
        <v>4.8543689320388346</v>
      </c>
    </row>
    <row r="192" spans="1:22" s="141" customFormat="1" ht="13.2" customHeight="1" x14ac:dyDescent="0.45">
      <c r="A192" s="214"/>
      <c r="B192" s="213"/>
      <c r="C192" s="213" t="s">
        <v>5</v>
      </c>
      <c r="D192" s="34">
        <v>3</v>
      </c>
      <c r="E192" s="35">
        <v>6</v>
      </c>
      <c r="F192" s="35">
        <v>12</v>
      </c>
      <c r="G192" s="35">
        <v>160</v>
      </c>
      <c r="H192" s="35">
        <v>2</v>
      </c>
      <c r="I192" s="35">
        <v>1</v>
      </c>
      <c r="J192" s="35">
        <v>184</v>
      </c>
      <c r="K192" s="35">
        <v>21</v>
      </c>
      <c r="L192" s="35">
        <v>160</v>
      </c>
      <c r="M192" s="35">
        <v>3</v>
      </c>
      <c r="N192" s="58">
        <f t="shared" si="41"/>
        <v>1.6304347826086956</v>
      </c>
      <c r="O192" s="59">
        <f t="shared" si="42"/>
        <v>3.2608695652173911</v>
      </c>
      <c r="P192" s="59">
        <f t="shared" si="43"/>
        <v>6.5217391304347823</v>
      </c>
      <c r="Q192" s="59">
        <f t="shared" si="44"/>
        <v>86.956521739130437</v>
      </c>
      <c r="R192" s="59">
        <f t="shared" si="45"/>
        <v>1.0869565217391304</v>
      </c>
      <c r="S192" s="59">
        <f t="shared" si="46"/>
        <v>0.54347826086956519</v>
      </c>
      <c r="T192" s="59">
        <f t="shared" si="47"/>
        <v>11.413043478260869</v>
      </c>
      <c r="U192" s="59">
        <f t="shared" si="48"/>
        <v>86.956521739130437</v>
      </c>
      <c r="V192" s="59">
        <f t="shared" si="49"/>
        <v>1.6304347826086956</v>
      </c>
    </row>
    <row r="193" spans="1:22" s="141" customFormat="1" ht="13.2" customHeight="1" x14ac:dyDescent="0.45">
      <c r="A193" s="214"/>
      <c r="B193" s="213"/>
      <c r="C193" s="213" t="s">
        <v>6</v>
      </c>
      <c r="D193" s="34">
        <v>0</v>
      </c>
      <c r="E193" s="35">
        <v>12</v>
      </c>
      <c r="F193" s="35">
        <v>7</v>
      </c>
      <c r="G193" s="35">
        <v>56</v>
      </c>
      <c r="H193" s="35">
        <v>2</v>
      </c>
      <c r="I193" s="35">
        <v>0</v>
      </c>
      <c r="J193" s="35">
        <v>77</v>
      </c>
      <c r="K193" s="35">
        <v>19</v>
      </c>
      <c r="L193" s="35">
        <v>56</v>
      </c>
      <c r="M193" s="35">
        <v>2</v>
      </c>
      <c r="N193" s="58">
        <f t="shared" si="41"/>
        <v>0</v>
      </c>
      <c r="O193" s="59">
        <f t="shared" si="42"/>
        <v>15.584415584415584</v>
      </c>
      <c r="P193" s="59">
        <f t="shared" si="43"/>
        <v>9.0909090909090917</v>
      </c>
      <c r="Q193" s="59">
        <f t="shared" si="44"/>
        <v>72.727272727272734</v>
      </c>
      <c r="R193" s="59">
        <f t="shared" si="45"/>
        <v>2.5974025974025974</v>
      </c>
      <c r="S193" s="59">
        <f t="shared" si="46"/>
        <v>0</v>
      </c>
      <c r="T193" s="59">
        <f t="shared" si="47"/>
        <v>24.675324675324674</v>
      </c>
      <c r="U193" s="59">
        <f t="shared" si="48"/>
        <v>72.727272727272734</v>
      </c>
      <c r="V193" s="59">
        <f t="shared" si="49"/>
        <v>2.5974025974025974</v>
      </c>
    </row>
    <row r="194" spans="1:22" s="141" customFormat="1" ht="13.2" customHeight="1" x14ac:dyDescent="0.45">
      <c r="A194" s="214"/>
      <c r="B194" s="213"/>
      <c r="C194" s="213" t="s">
        <v>7</v>
      </c>
      <c r="D194" s="34">
        <v>2</v>
      </c>
      <c r="E194" s="35">
        <v>4</v>
      </c>
      <c r="F194" s="35">
        <v>12</v>
      </c>
      <c r="G194" s="35">
        <v>118</v>
      </c>
      <c r="H194" s="35">
        <v>2</v>
      </c>
      <c r="I194" s="35">
        <v>0</v>
      </c>
      <c r="J194" s="35">
        <v>138</v>
      </c>
      <c r="K194" s="35">
        <v>18</v>
      </c>
      <c r="L194" s="35">
        <v>118</v>
      </c>
      <c r="M194" s="35">
        <v>2</v>
      </c>
      <c r="N194" s="58">
        <f t="shared" si="41"/>
        <v>1.4492753623188406</v>
      </c>
      <c r="O194" s="59">
        <f t="shared" si="42"/>
        <v>2.8985507246376812</v>
      </c>
      <c r="P194" s="59">
        <f t="shared" si="43"/>
        <v>8.695652173913043</v>
      </c>
      <c r="Q194" s="59">
        <f t="shared" si="44"/>
        <v>85.507246376811594</v>
      </c>
      <c r="R194" s="59">
        <f t="shared" si="45"/>
        <v>1.4492753623188406</v>
      </c>
      <c r="S194" s="59">
        <f t="shared" si="46"/>
        <v>0</v>
      </c>
      <c r="T194" s="59">
        <f t="shared" si="47"/>
        <v>13.043478260869565</v>
      </c>
      <c r="U194" s="59">
        <f t="shared" si="48"/>
        <v>85.507246376811594</v>
      </c>
      <c r="V194" s="59">
        <f t="shared" si="49"/>
        <v>1.4492753623188406</v>
      </c>
    </row>
    <row r="195" spans="1:22" s="141" customFormat="1" ht="13.2" customHeight="1" x14ac:dyDescent="0.45">
      <c r="A195" s="214"/>
      <c r="B195" s="213"/>
      <c r="C195" s="213" t="s">
        <v>8</v>
      </c>
      <c r="D195" s="34">
        <v>1</v>
      </c>
      <c r="E195" s="35">
        <v>3</v>
      </c>
      <c r="F195" s="35">
        <v>2</v>
      </c>
      <c r="G195" s="35">
        <v>44</v>
      </c>
      <c r="H195" s="35">
        <v>1</v>
      </c>
      <c r="I195" s="35">
        <v>0</v>
      </c>
      <c r="J195" s="35">
        <v>51</v>
      </c>
      <c r="K195" s="35">
        <v>6</v>
      </c>
      <c r="L195" s="35">
        <v>44</v>
      </c>
      <c r="M195" s="35">
        <v>1</v>
      </c>
      <c r="N195" s="58">
        <f t="shared" si="41"/>
        <v>1.9607843137254901</v>
      </c>
      <c r="O195" s="59">
        <f t="shared" si="42"/>
        <v>5.8823529411764701</v>
      </c>
      <c r="P195" s="59">
        <f t="shared" si="43"/>
        <v>3.9215686274509802</v>
      </c>
      <c r="Q195" s="59">
        <f t="shared" si="44"/>
        <v>86.274509803921575</v>
      </c>
      <c r="R195" s="59">
        <f t="shared" si="45"/>
        <v>1.9607843137254901</v>
      </c>
      <c r="S195" s="59">
        <f t="shared" si="46"/>
        <v>0</v>
      </c>
      <c r="T195" s="59">
        <f t="shared" si="47"/>
        <v>11.76470588235294</v>
      </c>
      <c r="U195" s="59">
        <f t="shared" si="48"/>
        <v>86.274509803921575</v>
      </c>
      <c r="V195" s="59">
        <f t="shared" si="49"/>
        <v>1.9607843137254901</v>
      </c>
    </row>
    <row r="196" spans="1:22" s="141" customFormat="1" ht="13.2" customHeight="1" x14ac:dyDescent="0.45">
      <c r="A196" s="214"/>
      <c r="B196" s="213"/>
      <c r="C196" s="213" t="s">
        <v>9</v>
      </c>
      <c r="D196" s="34">
        <v>2</v>
      </c>
      <c r="E196" s="35">
        <v>9</v>
      </c>
      <c r="F196" s="35">
        <v>13</v>
      </c>
      <c r="G196" s="35">
        <v>161</v>
      </c>
      <c r="H196" s="35">
        <v>1</v>
      </c>
      <c r="I196" s="35">
        <v>0</v>
      </c>
      <c r="J196" s="35">
        <v>186</v>
      </c>
      <c r="K196" s="35">
        <v>24</v>
      </c>
      <c r="L196" s="35">
        <v>161</v>
      </c>
      <c r="M196" s="35">
        <v>1</v>
      </c>
      <c r="N196" s="58">
        <f t="shared" si="41"/>
        <v>1.0752688172043012</v>
      </c>
      <c r="O196" s="59">
        <f t="shared" si="42"/>
        <v>4.838709677419355</v>
      </c>
      <c r="P196" s="59">
        <f t="shared" si="43"/>
        <v>6.9892473118279561</v>
      </c>
      <c r="Q196" s="59">
        <f t="shared" si="44"/>
        <v>86.55913978494624</v>
      </c>
      <c r="R196" s="59">
        <f t="shared" si="45"/>
        <v>0.53763440860215062</v>
      </c>
      <c r="S196" s="59">
        <f t="shared" si="46"/>
        <v>0</v>
      </c>
      <c r="T196" s="59">
        <f t="shared" si="47"/>
        <v>12.903225806451612</v>
      </c>
      <c r="U196" s="59">
        <f t="shared" si="48"/>
        <v>86.55913978494624</v>
      </c>
      <c r="V196" s="59">
        <f t="shared" si="49"/>
        <v>0.53763440860215062</v>
      </c>
    </row>
    <row r="197" spans="1:22" s="141" customFormat="1" ht="13.2" customHeight="1" x14ac:dyDescent="0.45">
      <c r="A197" s="214"/>
      <c r="B197" s="213"/>
      <c r="C197" s="213" t="s">
        <v>10</v>
      </c>
      <c r="D197" s="34">
        <v>1</v>
      </c>
      <c r="E197" s="35">
        <v>5</v>
      </c>
      <c r="F197" s="35">
        <v>6</v>
      </c>
      <c r="G197" s="35">
        <v>87</v>
      </c>
      <c r="H197" s="35">
        <v>2</v>
      </c>
      <c r="I197" s="35">
        <v>0</v>
      </c>
      <c r="J197" s="35">
        <v>101</v>
      </c>
      <c r="K197" s="35">
        <v>12</v>
      </c>
      <c r="L197" s="35">
        <v>87</v>
      </c>
      <c r="M197" s="35">
        <v>2</v>
      </c>
      <c r="N197" s="58">
        <f t="shared" si="41"/>
        <v>0.99009900990099009</v>
      </c>
      <c r="O197" s="59">
        <f t="shared" si="42"/>
        <v>4.9504950495049505</v>
      </c>
      <c r="P197" s="59">
        <f t="shared" si="43"/>
        <v>5.9405940594059405</v>
      </c>
      <c r="Q197" s="59">
        <f t="shared" si="44"/>
        <v>86.138613861386133</v>
      </c>
      <c r="R197" s="59">
        <f t="shared" si="45"/>
        <v>1.9801980198019802</v>
      </c>
      <c r="S197" s="59">
        <f t="shared" si="46"/>
        <v>0</v>
      </c>
      <c r="T197" s="59">
        <f t="shared" si="47"/>
        <v>11.881188118811881</v>
      </c>
      <c r="U197" s="59">
        <f t="shared" si="48"/>
        <v>86.138613861386133</v>
      </c>
      <c r="V197" s="59">
        <f t="shared" si="49"/>
        <v>1.9801980198019802</v>
      </c>
    </row>
    <row r="198" spans="1:22" s="141" customFormat="1" ht="13.2" customHeight="1" x14ac:dyDescent="0.45">
      <c r="A198" s="214"/>
      <c r="B198" s="213"/>
      <c r="C198" s="213" t="s">
        <v>11</v>
      </c>
      <c r="D198" s="34">
        <v>0</v>
      </c>
      <c r="E198" s="35">
        <v>4</v>
      </c>
      <c r="F198" s="35">
        <v>11</v>
      </c>
      <c r="G198" s="35">
        <v>107</v>
      </c>
      <c r="H198" s="35">
        <v>2</v>
      </c>
      <c r="I198" s="35">
        <v>0</v>
      </c>
      <c r="J198" s="35">
        <v>124</v>
      </c>
      <c r="K198" s="35">
        <v>15</v>
      </c>
      <c r="L198" s="35">
        <v>107</v>
      </c>
      <c r="M198" s="35">
        <v>2</v>
      </c>
      <c r="N198" s="58">
        <f t="shared" si="41"/>
        <v>0</v>
      </c>
      <c r="O198" s="59">
        <f t="shared" si="42"/>
        <v>3.225806451612903</v>
      </c>
      <c r="P198" s="59">
        <f t="shared" si="43"/>
        <v>8.870967741935484</v>
      </c>
      <c r="Q198" s="59">
        <f t="shared" si="44"/>
        <v>86.290322580645167</v>
      </c>
      <c r="R198" s="59">
        <f t="shared" si="45"/>
        <v>1.6129032258064515</v>
      </c>
      <c r="S198" s="59">
        <f t="shared" si="46"/>
        <v>0</v>
      </c>
      <c r="T198" s="59">
        <f t="shared" si="47"/>
        <v>12.096774193548388</v>
      </c>
      <c r="U198" s="59">
        <f t="shared" si="48"/>
        <v>86.290322580645167</v>
      </c>
      <c r="V198" s="59">
        <f t="shared" si="49"/>
        <v>1.6129032258064515</v>
      </c>
    </row>
    <row r="199" spans="1:22" s="141" customFormat="1" ht="13.2" customHeight="1" x14ac:dyDescent="0.45">
      <c r="A199" s="214"/>
      <c r="B199" s="213"/>
      <c r="C199" s="213" t="s">
        <v>2</v>
      </c>
      <c r="D199" s="34">
        <v>14</v>
      </c>
      <c r="E199" s="35">
        <v>67</v>
      </c>
      <c r="F199" s="35">
        <v>104</v>
      </c>
      <c r="G199" s="35">
        <v>1222</v>
      </c>
      <c r="H199" s="35">
        <v>28</v>
      </c>
      <c r="I199" s="35">
        <v>2</v>
      </c>
      <c r="J199" s="35">
        <v>1437</v>
      </c>
      <c r="K199" s="35">
        <v>185</v>
      </c>
      <c r="L199" s="35">
        <v>1222</v>
      </c>
      <c r="M199" s="35">
        <v>30</v>
      </c>
      <c r="N199" s="58">
        <f t="shared" si="41"/>
        <v>0.97425191370911635</v>
      </c>
      <c r="O199" s="59">
        <f t="shared" si="42"/>
        <v>4.6624913013221994</v>
      </c>
      <c r="P199" s="59">
        <f t="shared" si="43"/>
        <v>7.2372999304105772</v>
      </c>
      <c r="Q199" s="59">
        <f t="shared" si="44"/>
        <v>85.038274182324287</v>
      </c>
      <c r="R199" s="59">
        <f t="shared" si="45"/>
        <v>1.9485038274182327</v>
      </c>
      <c r="S199" s="59">
        <f t="shared" si="46"/>
        <v>0.13917884481558804</v>
      </c>
      <c r="T199" s="59">
        <f t="shared" si="47"/>
        <v>12.874043145441894</v>
      </c>
      <c r="U199" s="59">
        <f t="shared" si="48"/>
        <v>85.038274182324287</v>
      </c>
      <c r="V199" s="59">
        <f t="shared" si="49"/>
        <v>2.0876826722338206</v>
      </c>
    </row>
    <row r="200" spans="1:22" s="141" customFormat="1" ht="13.2" customHeight="1" x14ac:dyDescent="0.45">
      <c r="A200" s="214"/>
      <c r="B200" s="220" t="s">
        <v>133</v>
      </c>
      <c r="C200" s="220" t="s">
        <v>3</v>
      </c>
      <c r="D200" s="221">
        <v>1</v>
      </c>
      <c r="E200" s="222">
        <v>23</v>
      </c>
      <c r="F200" s="222">
        <v>42</v>
      </c>
      <c r="G200" s="222">
        <v>605</v>
      </c>
      <c r="H200" s="222">
        <v>13</v>
      </c>
      <c r="I200" s="222">
        <v>0</v>
      </c>
      <c r="J200" s="222">
        <v>684</v>
      </c>
      <c r="K200" s="222">
        <v>66</v>
      </c>
      <c r="L200" s="222">
        <v>605</v>
      </c>
      <c r="M200" s="222">
        <v>13</v>
      </c>
      <c r="N200" s="65">
        <f t="shared" si="41"/>
        <v>0.14619883040935672</v>
      </c>
      <c r="O200" s="66">
        <f t="shared" si="42"/>
        <v>3.3625730994152043</v>
      </c>
      <c r="P200" s="66">
        <f t="shared" si="43"/>
        <v>6.140350877192982</v>
      </c>
      <c r="Q200" s="66">
        <f t="shared" si="44"/>
        <v>88.450292397660817</v>
      </c>
      <c r="R200" s="66">
        <f t="shared" si="45"/>
        <v>1.9005847953216373</v>
      </c>
      <c r="S200" s="66">
        <f t="shared" si="46"/>
        <v>0</v>
      </c>
      <c r="T200" s="66">
        <f t="shared" si="47"/>
        <v>9.6491228070175428</v>
      </c>
      <c r="U200" s="66">
        <f t="shared" si="48"/>
        <v>88.450292397660817</v>
      </c>
      <c r="V200" s="66">
        <f t="shared" si="49"/>
        <v>1.9005847953216373</v>
      </c>
    </row>
    <row r="201" spans="1:22" s="141" customFormat="1" ht="13.2" customHeight="1" x14ac:dyDescent="0.45">
      <c r="A201" s="214"/>
      <c r="B201" s="216"/>
      <c r="C201" s="216" t="s">
        <v>4</v>
      </c>
      <c r="D201" s="34">
        <v>5</v>
      </c>
      <c r="E201" s="74">
        <v>14</v>
      </c>
      <c r="F201" s="74">
        <v>15</v>
      </c>
      <c r="G201" s="74">
        <v>339</v>
      </c>
      <c r="H201" s="74">
        <v>10</v>
      </c>
      <c r="I201" s="74">
        <v>1</v>
      </c>
      <c r="J201" s="74">
        <v>384</v>
      </c>
      <c r="K201" s="74">
        <v>34</v>
      </c>
      <c r="L201" s="74">
        <v>339</v>
      </c>
      <c r="M201" s="74">
        <v>11</v>
      </c>
      <c r="N201" s="58">
        <f t="shared" si="41"/>
        <v>1.3020833333333335</v>
      </c>
      <c r="O201" s="62">
        <f t="shared" si="42"/>
        <v>3.6458333333333335</v>
      </c>
      <c r="P201" s="62">
        <f t="shared" si="43"/>
        <v>3.90625</v>
      </c>
      <c r="Q201" s="62">
        <f t="shared" si="44"/>
        <v>88.28125</v>
      </c>
      <c r="R201" s="62">
        <f t="shared" si="45"/>
        <v>2.604166666666667</v>
      </c>
      <c r="S201" s="62">
        <f t="shared" si="46"/>
        <v>0.26041666666666663</v>
      </c>
      <c r="T201" s="62">
        <f t="shared" si="47"/>
        <v>8.8541666666666679</v>
      </c>
      <c r="U201" s="62">
        <f t="shared" si="48"/>
        <v>88.28125</v>
      </c>
      <c r="V201" s="62">
        <f t="shared" si="49"/>
        <v>2.864583333333333</v>
      </c>
    </row>
    <row r="202" spans="1:22" s="141" customFormat="1" ht="13.2" customHeight="1" x14ac:dyDescent="0.45">
      <c r="A202" s="214"/>
      <c r="B202" s="216"/>
      <c r="C202" s="216" t="s">
        <v>5</v>
      </c>
      <c r="D202" s="34">
        <v>4</v>
      </c>
      <c r="E202" s="74">
        <v>13</v>
      </c>
      <c r="F202" s="74">
        <v>24</v>
      </c>
      <c r="G202" s="74">
        <v>338</v>
      </c>
      <c r="H202" s="74">
        <v>3</v>
      </c>
      <c r="I202" s="74">
        <v>1</v>
      </c>
      <c r="J202" s="74">
        <v>383</v>
      </c>
      <c r="K202" s="74">
        <v>41</v>
      </c>
      <c r="L202" s="74">
        <v>338</v>
      </c>
      <c r="M202" s="74">
        <v>4</v>
      </c>
      <c r="N202" s="58">
        <f t="shared" si="41"/>
        <v>1.0443864229765014</v>
      </c>
      <c r="O202" s="62">
        <f t="shared" si="42"/>
        <v>3.3942558746736298</v>
      </c>
      <c r="P202" s="62">
        <f t="shared" si="43"/>
        <v>6.2663185378590072</v>
      </c>
      <c r="Q202" s="62">
        <f t="shared" si="44"/>
        <v>88.250652741514358</v>
      </c>
      <c r="R202" s="62">
        <f t="shared" si="45"/>
        <v>0.7832898172323759</v>
      </c>
      <c r="S202" s="62">
        <f t="shared" si="46"/>
        <v>0.26109660574412535</v>
      </c>
      <c r="T202" s="62">
        <f t="shared" si="47"/>
        <v>10.704960835509137</v>
      </c>
      <c r="U202" s="62">
        <f t="shared" si="48"/>
        <v>88.250652741514358</v>
      </c>
      <c r="V202" s="62">
        <f t="shared" si="49"/>
        <v>1.0443864229765014</v>
      </c>
    </row>
    <row r="203" spans="1:22" s="141" customFormat="1" ht="13.2" customHeight="1" x14ac:dyDescent="0.45">
      <c r="A203" s="214"/>
      <c r="B203" s="216"/>
      <c r="C203" s="216" t="s">
        <v>6</v>
      </c>
      <c r="D203" s="34">
        <v>0</v>
      </c>
      <c r="E203" s="74">
        <v>14</v>
      </c>
      <c r="F203" s="74">
        <v>12</v>
      </c>
      <c r="G203" s="74">
        <v>107</v>
      </c>
      <c r="H203" s="74">
        <v>2</v>
      </c>
      <c r="I203" s="74">
        <v>0</v>
      </c>
      <c r="J203" s="74">
        <v>135</v>
      </c>
      <c r="K203" s="74">
        <v>26</v>
      </c>
      <c r="L203" s="74">
        <v>107</v>
      </c>
      <c r="M203" s="74">
        <v>2</v>
      </c>
      <c r="N203" s="58">
        <f t="shared" ref="N203:N249" si="60">D203/$J203*100</f>
        <v>0</v>
      </c>
      <c r="O203" s="62">
        <f t="shared" ref="O203:O249" si="61">E203/$J203*100</f>
        <v>10.37037037037037</v>
      </c>
      <c r="P203" s="62">
        <f t="shared" ref="P203:P249" si="62">F203/$J203*100</f>
        <v>8.8888888888888893</v>
      </c>
      <c r="Q203" s="62">
        <f t="shared" ref="Q203:Q249" si="63">G203/$J203*100</f>
        <v>79.259259259259267</v>
      </c>
      <c r="R203" s="62">
        <f t="shared" ref="R203:R249" si="64">H203/$J203*100</f>
        <v>1.4814814814814816</v>
      </c>
      <c r="S203" s="62">
        <f t="shared" ref="S203:S249" si="65">I203/$J203*100</f>
        <v>0</v>
      </c>
      <c r="T203" s="62">
        <f t="shared" ref="T203:T249" si="66">K203/$J203*100</f>
        <v>19.25925925925926</v>
      </c>
      <c r="U203" s="62">
        <f t="shared" ref="U203:U249" si="67">L203/$J203*100</f>
        <v>79.259259259259267</v>
      </c>
      <c r="V203" s="62">
        <f t="shared" ref="V203:V249" si="68">M203/$J203*100</f>
        <v>1.4814814814814816</v>
      </c>
    </row>
    <row r="204" spans="1:22" s="141" customFormat="1" ht="13.2" customHeight="1" x14ac:dyDescent="0.45">
      <c r="A204" s="214"/>
      <c r="B204" s="216"/>
      <c r="C204" s="216" t="s">
        <v>7</v>
      </c>
      <c r="D204" s="34">
        <v>3</v>
      </c>
      <c r="E204" s="74">
        <v>16</v>
      </c>
      <c r="F204" s="74">
        <v>16</v>
      </c>
      <c r="G204" s="74">
        <v>237</v>
      </c>
      <c r="H204" s="74">
        <v>2</v>
      </c>
      <c r="I204" s="74">
        <v>0</v>
      </c>
      <c r="J204" s="74">
        <v>274</v>
      </c>
      <c r="K204" s="74">
        <v>35</v>
      </c>
      <c r="L204" s="74">
        <v>237</v>
      </c>
      <c r="M204" s="74">
        <v>2</v>
      </c>
      <c r="N204" s="58">
        <f t="shared" si="60"/>
        <v>1.0948905109489051</v>
      </c>
      <c r="O204" s="62">
        <f t="shared" si="61"/>
        <v>5.8394160583941606</v>
      </c>
      <c r="P204" s="62">
        <f t="shared" si="62"/>
        <v>5.8394160583941606</v>
      </c>
      <c r="Q204" s="62">
        <f t="shared" si="63"/>
        <v>86.496350364963504</v>
      </c>
      <c r="R204" s="62">
        <f t="shared" si="64"/>
        <v>0.72992700729927007</v>
      </c>
      <c r="S204" s="62">
        <f t="shared" si="65"/>
        <v>0</v>
      </c>
      <c r="T204" s="62">
        <f t="shared" si="66"/>
        <v>12.773722627737227</v>
      </c>
      <c r="U204" s="62">
        <f t="shared" si="67"/>
        <v>86.496350364963504</v>
      </c>
      <c r="V204" s="62">
        <f t="shared" si="68"/>
        <v>0.72992700729927007</v>
      </c>
    </row>
    <row r="205" spans="1:22" s="141" customFormat="1" ht="13.2" customHeight="1" x14ac:dyDescent="0.45">
      <c r="A205" s="214"/>
      <c r="B205" s="216"/>
      <c r="C205" s="216" t="s">
        <v>8</v>
      </c>
      <c r="D205" s="34">
        <v>1</v>
      </c>
      <c r="E205" s="74">
        <v>4</v>
      </c>
      <c r="F205" s="74">
        <v>6</v>
      </c>
      <c r="G205" s="74">
        <v>85</v>
      </c>
      <c r="H205" s="74">
        <v>1</v>
      </c>
      <c r="I205" s="74">
        <v>0</v>
      </c>
      <c r="J205" s="74">
        <v>97</v>
      </c>
      <c r="K205" s="74">
        <v>11</v>
      </c>
      <c r="L205" s="74">
        <v>85</v>
      </c>
      <c r="M205" s="74">
        <v>1</v>
      </c>
      <c r="N205" s="58">
        <f t="shared" si="60"/>
        <v>1.0309278350515463</v>
      </c>
      <c r="O205" s="62">
        <f t="shared" si="61"/>
        <v>4.1237113402061851</v>
      </c>
      <c r="P205" s="62">
        <f t="shared" si="62"/>
        <v>6.1855670103092786</v>
      </c>
      <c r="Q205" s="62">
        <f t="shared" si="63"/>
        <v>87.628865979381445</v>
      </c>
      <c r="R205" s="62">
        <f t="shared" si="64"/>
        <v>1.0309278350515463</v>
      </c>
      <c r="S205" s="62">
        <f t="shared" si="65"/>
        <v>0</v>
      </c>
      <c r="T205" s="62">
        <f t="shared" si="66"/>
        <v>11.340206185567011</v>
      </c>
      <c r="U205" s="62">
        <f t="shared" si="67"/>
        <v>87.628865979381445</v>
      </c>
      <c r="V205" s="62">
        <f t="shared" si="68"/>
        <v>1.0309278350515463</v>
      </c>
    </row>
    <row r="206" spans="1:22" s="141" customFormat="1" ht="13.2" customHeight="1" x14ac:dyDescent="0.45">
      <c r="A206" s="214"/>
      <c r="B206" s="216"/>
      <c r="C206" s="216" t="s">
        <v>9</v>
      </c>
      <c r="D206" s="34">
        <v>3</v>
      </c>
      <c r="E206" s="74">
        <v>15</v>
      </c>
      <c r="F206" s="74">
        <v>30</v>
      </c>
      <c r="G206" s="74">
        <v>293</v>
      </c>
      <c r="H206" s="74">
        <v>4</v>
      </c>
      <c r="I206" s="74">
        <v>0</v>
      </c>
      <c r="J206" s="74">
        <v>345</v>
      </c>
      <c r="K206" s="74">
        <v>48</v>
      </c>
      <c r="L206" s="74">
        <v>293</v>
      </c>
      <c r="M206" s="74">
        <v>4</v>
      </c>
      <c r="N206" s="58">
        <f t="shared" si="60"/>
        <v>0.86956521739130432</v>
      </c>
      <c r="O206" s="62">
        <f t="shared" si="61"/>
        <v>4.3478260869565215</v>
      </c>
      <c r="P206" s="62">
        <f t="shared" si="62"/>
        <v>8.695652173913043</v>
      </c>
      <c r="Q206" s="62">
        <f t="shared" si="63"/>
        <v>84.927536231884062</v>
      </c>
      <c r="R206" s="62">
        <f t="shared" si="64"/>
        <v>1.1594202898550725</v>
      </c>
      <c r="S206" s="62">
        <f t="shared" si="65"/>
        <v>0</v>
      </c>
      <c r="T206" s="62">
        <f t="shared" si="66"/>
        <v>13.913043478260869</v>
      </c>
      <c r="U206" s="62">
        <f t="shared" si="67"/>
        <v>84.927536231884062</v>
      </c>
      <c r="V206" s="62">
        <f t="shared" si="68"/>
        <v>1.1594202898550725</v>
      </c>
    </row>
    <row r="207" spans="1:22" s="141" customFormat="1" ht="13.2" customHeight="1" x14ac:dyDescent="0.45">
      <c r="A207" s="214"/>
      <c r="B207" s="216"/>
      <c r="C207" s="216" t="s">
        <v>10</v>
      </c>
      <c r="D207" s="34">
        <v>2</v>
      </c>
      <c r="E207" s="74">
        <v>9</v>
      </c>
      <c r="F207" s="74">
        <v>14</v>
      </c>
      <c r="G207" s="74">
        <v>162</v>
      </c>
      <c r="H207" s="74">
        <v>3</v>
      </c>
      <c r="I207" s="74">
        <v>0</v>
      </c>
      <c r="J207" s="74">
        <v>190</v>
      </c>
      <c r="K207" s="74">
        <v>25</v>
      </c>
      <c r="L207" s="74">
        <v>162</v>
      </c>
      <c r="M207" s="74">
        <v>3</v>
      </c>
      <c r="N207" s="58">
        <f t="shared" si="60"/>
        <v>1.0526315789473684</v>
      </c>
      <c r="O207" s="62">
        <f t="shared" si="61"/>
        <v>4.7368421052631584</v>
      </c>
      <c r="P207" s="62">
        <f t="shared" si="62"/>
        <v>7.3684210526315779</v>
      </c>
      <c r="Q207" s="62">
        <f t="shared" si="63"/>
        <v>85.263157894736835</v>
      </c>
      <c r="R207" s="62">
        <f t="shared" si="64"/>
        <v>1.5789473684210527</v>
      </c>
      <c r="S207" s="62">
        <f t="shared" si="65"/>
        <v>0</v>
      </c>
      <c r="T207" s="62">
        <f t="shared" si="66"/>
        <v>13.157894736842104</v>
      </c>
      <c r="U207" s="62">
        <f t="shared" si="67"/>
        <v>85.263157894736835</v>
      </c>
      <c r="V207" s="62">
        <f t="shared" si="68"/>
        <v>1.5789473684210527</v>
      </c>
    </row>
    <row r="208" spans="1:22" s="141" customFormat="1" ht="13.2" customHeight="1" x14ac:dyDescent="0.45">
      <c r="A208" s="214"/>
      <c r="B208" s="216"/>
      <c r="C208" s="216" t="s">
        <v>11</v>
      </c>
      <c r="D208" s="34">
        <v>0</v>
      </c>
      <c r="E208" s="74">
        <v>7</v>
      </c>
      <c r="F208" s="74">
        <v>17</v>
      </c>
      <c r="G208" s="74">
        <v>204</v>
      </c>
      <c r="H208" s="74">
        <v>3</v>
      </c>
      <c r="I208" s="74">
        <v>0</v>
      </c>
      <c r="J208" s="74">
        <v>231</v>
      </c>
      <c r="K208" s="74">
        <v>24</v>
      </c>
      <c r="L208" s="74">
        <v>204</v>
      </c>
      <c r="M208" s="74">
        <v>3</v>
      </c>
      <c r="N208" s="58">
        <f t="shared" si="60"/>
        <v>0</v>
      </c>
      <c r="O208" s="62">
        <f t="shared" si="61"/>
        <v>3.0303030303030303</v>
      </c>
      <c r="P208" s="62">
        <f t="shared" si="62"/>
        <v>7.3593073593073601</v>
      </c>
      <c r="Q208" s="62">
        <f t="shared" si="63"/>
        <v>88.311688311688314</v>
      </c>
      <c r="R208" s="62">
        <f t="shared" si="64"/>
        <v>1.2987012987012987</v>
      </c>
      <c r="S208" s="62">
        <f t="shared" si="65"/>
        <v>0</v>
      </c>
      <c r="T208" s="62">
        <f t="shared" si="66"/>
        <v>10.38961038961039</v>
      </c>
      <c r="U208" s="62">
        <f t="shared" si="67"/>
        <v>88.311688311688314</v>
      </c>
      <c r="V208" s="62">
        <f t="shared" si="68"/>
        <v>1.2987012987012987</v>
      </c>
    </row>
    <row r="209" spans="1:22" s="141" customFormat="1" ht="13.2" customHeight="1" x14ac:dyDescent="0.45">
      <c r="A209" s="223"/>
      <c r="B209" s="224"/>
      <c r="C209" s="224" t="s">
        <v>2</v>
      </c>
      <c r="D209" s="225">
        <v>19</v>
      </c>
      <c r="E209" s="226">
        <v>115</v>
      </c>
      <c r="F209" s="226">
        <v>176</v>
      </c>
      <c r="G209" s="226">
        <v>2370</v>
      </c>
      <c r="H209" s="226">
        <v>41</v>
      </c>
      <c r="I209" s="226">
        <v>2</v>
      </c>
      <c r="J209" s="226">
        <v>2723</v>
      </c>
      <c r="K209" s="226">
        <v>310</v>
      </c>
      <c r="L209" s="226">
        <v>2370</v>
      </c>
      <c r="M209" s="226">
        <v>43</v>
      </c>
      <c r="N209" s="67">
        <f t="shared" si="60"/>
        <v>0.69775982372383394</v>
      </c>
      <c r="O209" s="68">
        <f t="shared" si="61"/>
        <v>4.2232831435916269</v>
      </c>
      <c r="P209" s="68">
        <f t="shared" si="62"/>
        <v>6.4634594197576209</v>
      </c>
      <c r="Q209" s="68">
        <f t="shared" si="63"/>
        <v>87.036356959236144</v>
      </c>
      <c r="R209" s="68">
        <f t="shared" si="64"/>
        <v>1.5056922511935367</v>
      </c>
      <c r="S209" s="68">
        <f t="shared" si="65"/>
        <v>7.3448402497245685E-2</v>
      </c>
      <c r="T209" s="68">
        <f t="shared" si="66"/>
        <v>11.384502387073081</v>
      </c>
      <c r="U209" s="68">
        <f t="shared" si="67"/>
        <v>87.036356959236144</v>
      </c>
      <c r="V209" s="68">
        <f t="shared" si="68"/>
        <v>1.5791406536907822</v>
      </c>
    </row>
    <row r="210" spans="1:22" s="141" customFormat="1" ht="13.2" customHeight="1" x14ac:dyDescent="0.45">
      <c r="A210" s="223"/>
      <c r="B210" s="213" t="s">
        <v>18</v>
      </c>
      <c r="C210" s="213" t="s">
        <v>3</v>
      </c>
      <c r="D210" s="34">
        <v>5</v>
      </c>
      <c r="E210" s="35">
        <v>23</v>
      </c>
      <c r="F210" s="35">
        <v>41</v>
      </c>
      <c r="G210" s="35">
        <v>477</v>
      </c>
      <c r="H210" s="35">
        <v>13</v>
      </c>
      <c r="I210" s="35">
        <v>2</v>
      </c>
      <c r="J210" s="35">
        <v>561</v>
      </c>
      <c r="K210" s="35">
        <v>69</v>
      </c>
      <c r="L210" s="35">
        <v>477</v>
      </c>
      <c r="M210" s="35">
        <v>15</v>
      </c>
      <c r="N210" s="58">
        <f t="shared" si="60"/>
        <v>0.89126559714795017</v>
      </c>
      <c r="O210" s="59">
        <f t="shared" si="61"/>
        <v>4.0998217468805702</v>
      </c>
      <c r="P210" s="59">
        <f t="shared" si="62"/>
        <v>7.3083778966131909</v>
      </c>
      <c r="Q210" s="59">
        <f t="shared" si="63"/>
        <v>85.026737967914428</v>
      </c>
      <c r="R210" s="59">
        <f t="shared" si="64"/>
        <v>2.3172905525846703</v>
      </c>
      <c r="S210" s="59">
        <f t="shared" si="65"/>
        <v>0.35650623885918004</v>
      </c>
      <c r="T210" s="59">
        <f t="shared" si="66"/>
        <v>12.299465240641712</v>
      </c>
      <c r="U210" s="59">
        <f t="shared" si="67"/>
        <v>85.026737967914428</v>
      </c>
      <c r="V210" s="59">
        <f t="shared" si="68"/>
        <v>2.6737967914438503</v>
      </c>
    </row>
    <row r="211" spans="1:22" s="141" customFormat="1" ht="13.2" customHeight="1" x14ac:dyDescent="0.45">
      <c r="A211" s="214"/>
      <c r="B211" s="213"/>
      <c r="C211" s="213" t="s">
        <v>4</v>
      </c>
      <c r="D211" s="34">
        <v>5</v>
      </c>
      <c r="E211" s="35">
        <v>7</v>
      </c>
      <c r="F211" s="35">
        <v>7</v>
      </c>
      <c r="G211" s="35">
        <v>125</v>
      </c>
      <c r="H211" s="35">
        <v>4</v>
      </c>
      <c r="I211" s="35">
        <v>0</v>
      </c>
      <c r="J211" s="35">
        <v>148</v>
      </c>
      <c r="K211" s="35">
        <v>19</v>
      </c>
      <c r="L211" s="35">
        <v>125</v>
      </c>
      <c r="M211" s="35">
        <v>4</v>
      </c>
      <c r="N211" s="58">
        <f t="shared" si="60"/>
        <v>3.3783783783783785</v>
      </c>
      <c r="O211" s="59">
        <f t="shared" si="61"/>
        <v>4.7297297297297298</v>
      </c>
      <c r="P211" s="59">
        <f t="shared" si="62"/>
        <v>4.7297297297297298</v>
      </c>
      <c r="Q211" s="59">
        <f t="shared" si="63"/>
        <v>84.459459459459467</v>
      </c>
      <c r="R211" s="59">
        <f t="shared" si="64"/>
        <v>2.7027027027027026</v>
      </c>
      <c r="S211" s="59">
        <f t="shared" si="65"/>
        <v>0</v>
      </c>
      <c r="T211" s="59">
        <f t="shared" si="66"/>
        <v>12.837837837837837</v>
      </c>
      <c r="U211" s="59">
        <f t="shared" si="67"/>
        <v>84.459459459459467</v>
      </c>
      <c r="V211" s="59">
        <f t="shared" si="68"/>
        <v>2.7027027027027026</v>
      </c>
    </row>
    <row r="212" spans="1:22" s="141" customFormat="1" ht="13.2" customHeight="1" x14ac:dyDescent="0.45">
      <c r="A212" s="214"/>
      <c r="B212" s="213"/>
      <c r="C212" s="213" t="s">
        <v>5</v>
      </c>
      <c r="D212" s="34">
        <v>4</v>
      </c>
      <c r="E212" s="35">
        <v>2</v>
      </c>
      <c r="F212" s="35">
        <v>7</v>
      </c>
      <c r="G212" s="35">
        <v>152</v>
      </c>
      <c r="H212" s="35">
        <v>10</v>
      </c>
      <c r="I212" s="35">
        <v>1</v>
      </c>
      <c r="J212" s="35">
        <v>176</v>
      </c>
      <c r="K212" s="35">
        <v>13</v>
      </c>
      <c r="L212" s="35">
        <v>152</v>
      </c>
      <c r="M212" s="35">
        <v>11</v>
      </c>
      <c r="N212" s="58">
        <f t="shared" si="60"/>
        <v>2.2727272727272729</v>
      </c>
      <c r="O212" s="59">
        <f t="shared" si="61"/>
        <v>1.1363636363636365</v>
      </c>
      <c r="P212" s="59">
        <f t="shared" si="62"/>
        <v>3.9772727272727271</v>
      </c>
      <c r="Q212" s="59">
        <f t="shared" si="63"/>
        <v>86.36363636363636</v>
      </c>
      <c r="R212" s="59">
        <f t="shared" si="64"/>
        <v>5.6818181818181817</v>
      </c>
      <c r="S212" s="59">
        <f t="shared" si="65"/>
        <v>0.56818181818181823</v>
      </c>
      <c r="T212" s="59">
        <f t="shared" si="66"/>
        <v>7.3863636363636367</v>
      </c>
      <c r="U212" s="59">
        <f t="shared" si="67"/>
        <v>86.36363636363636</v>
      </c>
      <c r="V212" s="59">
        <f t="shared" si="68"/>
        <v>6.25</v>
      </c>
    </row>
    <row r="213" spans="1:22" s="141" customFormat="1" ht="13.2" customHeight="1" x14ac:dyDescent="0.45">
      <c r="A213" s="214"/>
      <c r="B213" s="213"/>
      <c r="C213" s="213" t="s">
        <v>6</v>
      </c>
      <c r="D213" s="34">
        <v>0</v>
      </c>
      <c r="E213" s="35">
        <v>3</v>
      </c>
      <c r="F213" s="35">
        <v>2</v>
      </c>
      <c r="G213" s="35">
        <v>30</v>
      </c>
      <c r="H213" s="35">
        <v>0</v>
      </c>
      <c r="I213" s="35">
        <v>0</v>
      </c>
      <c r="J213" s="35">
        <v>35</v>
      </c>
      <c r="K213" s="35">
        <v>5</v>
      </c>
      <c r="L213" s="35">
        <v>30</v>
      </c>
      <c r="M213" s="35">
        <v>0</v>
      </c>
      <c r="N213" s="58">
        <f t="shared" si="60"/>
        <v>0</v>
      </c>
      <c r="O213" s="59">
        <f t="shared" si="61"/>
        <v>8.5714285714285712</v>
      </c>
      <c r="P213" s="59">
        <f t="shared" si="62"/>
        <v>5.7142857142857144</v>
      </c>
      <c r="Q213" s="59">
        <f t="shared" si="63"/>
        <v>85.714285714285708</v>
      </c>
      <c r="R213" s="59">
        <f t="shared" si="64"/>
        <v>0</v>
      </c>
      <c r="S213" s="59">
        <f t="shared" si="65"/>
        <v>0</v>
      </c>
      <c r="T213" s="59">
        <f t="shared" si="66"/>
        <v>14.285714285714285</v>
      </c>
      <c r="U213" s="59">
        <f t="shared" si="67"/>
        <v>85.714285714285708</v>
      </c>
      <c r="V213" s="59">
        <f t="shared" si="68"/>
        <v>0</v>
      </c>
    </row>
    <row r="214" spans="1:22" s="141" customFormat="1" ht="13.2" customHeight="1" x14ac:dyDescent="0.45">
      <c r="A214" s="214"/>
      <c r="B214" s="213"/>
      <c r="C214" s="213" t="s">
        <v>7</v>
      </c>
      <c r="D214" s="34">
        <v>2</v>
      </c>
      <c r="E214" s="35">
        <v>13</v>
      </c>
      <c r="F214" s="35">
        <v>12</v>
      </c>
      <c r="G214" s="35">
        <v>126</v>
      </c>
      <c r="H214" s="35">
        <v>5</v>
      </c>
      <c r="I214" s="35">
        <v>0</v>
      </c>
      <c r="J214" s="35">
        <v>158</v>
      </c>
      <c r="K214" s="35">
        <v>27</v>
      </c>
      <c r="L214" s="35">
        <v>126</v>
      </c>
      <c r="M214" s="35">
        <v>5</v>
      </c>
      <c r="N214" s="58">
        <f t="shared" si="60"/>
        <v>1.2658227848101267</v>
      </c>
      <c r="O214" s="59">
        <f t="shared" si="61"/>
        <v>8.2278481012658222</v>
      </c>
      <c r="P214" s="59">
        <f t="shared" si="62"/>
        <v>7.59493670886076</v>
      </c>
      <c r="Q214" s="59">
        <f t="shared" si="63"/>
        <v>79.74683544303798</v>
      </c>
      <c r="R214" s="59">
        <f t="shared" si="64"/>
        <v>3.1645569620253164</v>
      </c>
      <c r="S214" s="59">
        <f t="shared" si="65"/>
        <v>0</v>
      </c>
      <c r="T214" s="59">
        <f t="shared" si="66"/>
        <v>17.088607594936708</v>
      </c>
      <c r="U214" s="59">
        <f t="shared" si="67"/>
        <v>79.74683544303798</v>
      </c>
      <c r="V214" s="59">
        <f t="shared" si="68"/>
        <v>3.1645569620253164</v>
      </c>
    </row>
    <row r="215" spans="1:22" s="141" customFormat="1" ht="13.2" customHeight="1" x14ac:dyDescent="0.45">
      <c r="A215" s="214"/>
      <c r="B215" s="213"/>
      <c r="C215" s="213" t="s">
        <v>8</v>
      </c>
      <c r="D215" s="34">
        <v>0</v>
      </c>
      <c r="E215" s="35">
        <v>1</v>
      </c>
      <c r="F215" s="35">
        <v>4</v>
      </c>
      <c r="G215" s="35">
        <v>51</v>
      </c>
      <c r="H215" s="35">
        <v>1</v>
      </c>
      <c r="I215" s="35">
        <v>0</v>
      </c>
      <c r="J215" s="35">
        <v>57</v>
      </c>
      <c r="K215" s="35">
        <v>5</v>
      </c>
      <c r="L215" s="35">
        <v>51</v>
      </c>
      <c r="M215" s="35">
        <v>1</v>
      </c>
      <c r="N215" s="58">
        <f t="shared" si="60"/>
        <v>0</v>
      </c>
      <c r="O215" s="59">
        <f t="shared" si="61"/>
        <v>1.7543859649122806</v>
      </c>
      <c r="P215" s="59">
        <f t="shared" si="62"/>
        <v>7.0175438596491224</v>
      </c>
      <c r="Q215" s="59">
        <f t="shared" si="63"/>
        <v>89.473684210526315</v>
      </c>
      <c r="R215" s="59">
        <f t="shared" si="64"/>
        <v>1.7543859649122806</v>
      </c>
      <c r="S215" s="59">
        <f t="shared" si="65"/>
        <v>0</v>
      </c>
      <c r="T215" s="59">
        <f t="shared" si="66"/>
        <v>8.7719298245614024</v>
      </c>
      <c r="U215" s="59">
        <f t="shared" si="67"/>
        <v>89.473684210526315</v>
      </c>
      <c r="V215" s="59">
        <f t="shared" si="68"/>
        <v>1.7543859649122806</v>
      </c>
    </row>
    <row r="216" spans="1:22" s="141" customFormat="1" ht="13.2" customHeight="1" x14ac:dyDescent="0.45">
      <c r="A216" s="214"/>
      <c r="B216" s="213"/>
      <c r="C216" s="213" t="s">
        <v>9</v>
      </c>
      <c r="D216" s="34">
        <v>6</v>
      </c>
      <c r="E216" s="35">
        <v>8</v>
      </c>
      <c r="F216" s="35">
        <v>18</v>
      </c>
      <c r="G216" s="35">
        <v>193</v>
      </c>
      <c r="H216" s="35">
        <v>8</v>
      </c>
      <c r="I216" s="35">
        <v>1</v>
      </c>
      <c r="J216" s="35">
        <v>234</v>
      </c>
      <c r="K216" s="35">
        <v>32</v>
      </c>
      <c r="L216" s="35">
        <v>193</v>
      </c>
      <c r="M216" s="35">
        <v>9</v>
      </c>
      <c r="N216" s="58">
        <f t="shared" si="60"/>
        <v>2.5641025641025639</v>
      </c>
      <c r="O216" s="59">
        <f t="shared" si="61"/>
        <v>3.4188034188034191</v>
      </c>
      <c r="P216" s="59">
        <f t="shared" si="62"/>
        <v>7.6923076923076925</v>
      </c>
      <c r="Q216" s="59">
        <f t="shared" si="63"/>
        <v>82.478632478632477</v>
      </c>
      <c r="R216" s="59">
        <f t="shared" si="64"/>
        <v>3.4188034188034191</v>
      </c>
      <c r="S216" s="59">
        <f t="shared" si="65"/>
        <v>0.42735042735042739</v>
      </c>
      <c r="T216" s="59">
        <f t="shared" si="66"/>
        <v>13.675213675213676</v>
      </c>
      <c r="U216" s="59">
        <f t="shared" si="67"/>
        <v>82.478632478632477</v>
      </c>
      <c r="V216" s="59">
        <f t="shared" si="68"/>
        <v>3.8461538461538463</v>
      </c>
    </row>
    <row r="217" spans="1:22" s="141" customFormat="1" ht="13.2" customHeight="1" x14ac:dyDescent="0.45">
      <c r="A217" s="214"/>
      <c r="B217" s="213"/>
      <c r="C217" s="213" t="s">
        <v>10</v>
      </c>
      <c r="D217" s="34">
        <v>1</v>
      </c>
      <c r="E217" s="35">
        <v>5</v>
      </c>
      <c r="F217" s="35">
        <v>11</v>
      </c>
      <c r="G217" s="35">
        <v>108</v>
      </c>
      <c r="H217" s="35">
        <v>8</v>
      </c>
      <c r="I217" s="35">
        <v>0</v>
      </c>
      <c r="J217" s="35">
        <v>133</v>
      </c>
      <c r="K217" s="35">
        <v>17</v>
      </c>
      <c r="L217" s="35">
        <v>108</v>
      </c>
      <c r="M217" s="35">
        <v>8</v>
      </c>
      <c r="N217" s="58">
        <f t="shared" si="60"/>
        <v>0.75187969924812026</v>
      </c>
      <c r="O217" s="59">
        <f t="shared" si="61"/>
        <v>3.7593984962406015</v>
      </c>
      <c r="P217" s="59">
        <f t="shared" si="62"/>
        <v>8.2706766917293226</v>
      </c>
      <c r="Q217" s="59">
        <f t="shared" si="63"/>
        <v>81.203007518796994</v>
      </c>
      <c r="R217" s="59">
        <f t="shared" si="64"/>
        <v>6.0150375939849621</v>
      </c>
      <c r="S217" s="59">
        <f t="shared" si="65"/>
        <v>0</v>
      </c>
      <c r="T217" s="59">
        <f t="shared" si="66"/>
        <v>12.781954887218044</v>
      </c>
      <c r="U217" s="59">
        <f t="shared" si="67"/>
        <v>81.203007518796994</v>
      </c>
      <c r="V217" s="59">
        <f t="shared" si="68"/>
        <v>6.0150375939849621</v>
      </c>
    </row>
    <row r="218" spans="1:22" s="141" customFormat="1" ht="13.2" customHeight="1" x14ac:dyDescent="0.45">
      <c r="A218" s="214"/>
      <c r="B218" s="213"/>
      <c r="C218" s="213" t="s">
        <v>11</v>
      </c>
      <c r="D218" s="34">
        <v>2</v>
      </c>
      <c r="E218" s="35">
        <v>5</v>
      </c>
      <c r="F218" s="35">
        <v>11</v>
      </c>
      <c r="G218" s="35">
        <v>138</v>
      </c>
      <c r="H218" s="35">
        <v>4</v>
      </c>
      <c r="I218" s="35">
        <v>0</v>
      </c>
      <c r="J218" s="35">
        <v>160</v>
      </c>
      <c r="K218" s="35">
        <v>18</v>
      </c>
      <c r="L218" s="35">
        <v>138</v>
      </c>
      <c r="M218" s="35">
        <v>4</v>
      </c>
      <c r="N218" s="58">
        <f t="shared" si="60"/>
        <v>1.25</v>
      </c>
      <c r="O218" s="59">
        <f t="shared" si="61"/>
        <v>3.125</v>
      </c>
      <c r="P218" s="59">
        <f t="shared" si="62"/>
        <v>6.8750000000000009</v>
      </c>
      <c r="Q218" s="59">
        <f t="shared" si="63"/>
        <v>86.25</v>
      </c>
      <c r="R218" s="59">
        <f t="shared" si="64"/>
        <v>2.5</v>
      </c>
      <c r="S218" s="59">
        <f t="shared" si="65"/>
        <v>0</v>
      </c>
      <c r="T218" s="59">
        <f t="shared" si="66"/>
        <v>11.25</v>
      </c>
      <c r="U218" s="59">
        <f t="shared" si="67"/>
        <v>86.25</v>
      </c>
      <c r="V218" s="59">
        <f t="shared" si="68"/>
        <v>2.5</v>
      </c>
    </row>
    <row r="219" spans="1:22" s="141" customFormat="1" ht="13.2" customHeight="1" x14ac:dyDescent="0.45">
      <c r="A219" s="214"/>
      <c r="B219" s="213"/>
      <c r="C219" s="213" t="s">
        <v>2</v>
      </c>
      <c r="D219" s="34">
        <v>25</v>
      </c>
      <c r="E219" s="35">
        <v>67</v>
      </c>
      <c r="F219" s="35">
        <v>113</v>
      </c>
      <c r="G219" s="35">
        <v>1400</v>
      </c>
      <c r="H219" s="35">
        <v>53</v>
      </c>
      <c r="I219" s="35">
        <v>4</v>
      </c>
      <c r="J219" s="35">
        <v>1662</v>
      </c>
      <c r="K219" s="35">
        <v>205</v>
      </c>
      <c r="L219" s="35">
        <v>1400</v>
      </c>
      <c r="M219" s="35">
        <v>57</v>
      </c>
      <c r="N219" s="58">
        <f t="shared" si="60"/>
        <v>1.5042117930204573</v>
      </c>
      <c r="O219" s="59">
        <f t="shared" si="61"/>
        <v>4.0312876052948257</v>
      </c>
      <c r="P219" s="59">
        <f t="shared" si="62"/>
        <v>6.799037304452467</v>
      </c>
      <c r="Q219" s="59">
        <f t="shared" si="63"/>
        <v>84.235860409145616</v>
      </c>
      <c r="R219" s="59">
        <f t="shared" si="64"/>
        <v>3.1889290012033693</v>
      </c>
      <c r="S219" s="59">
        <f t="shared" si="65"/>
        <v>0.24067388688327318</v>
      </c>
      <c r="T219" s="59">
        <f t="shared" si="66"/>
        <v>12.33453670276775</v>
      </c>
      <c r="U219" s="59">
        <f t="shared" si="67"/>
        <v>84.235860409145616</v>
      </c>
      <c r="V219" s="59">
        <f t="shared" si="68"/>
        <v>3.4296028880866429</v>
      </c>
    </row>
    <row r="220" spans="1:22" s="141" customFormat="1" ht="13.2" customHeight="1" x14ac:dyDescent="0.45">
      <c r="A220" s="214"/>
      <c r="B220" s="220" t="s">
        <v>20</v>
      </c>
      <c r="C220" s="220" t="s">
        <v>3</v>
      </c>
      <c r="D220" s="221">
        <v>3</v>
      </c>
      <c r="E220" s="222">
        <v>9</v>
      </c>
      <c r="F220" s="222">
        <v>15</v>
      </c>
      <c r="G220" s="222">
        <v>489</v>
      </c>
      <c r="H220" s="222">
        <v>20</v>
      </c>
      <c r="I220" s="222">
        <v>0</v>
      </c>
      <c r="J220" s="222">
        <v>536</v>
      </c>
      <c r="K220" s="222">
        <v>27</v>
      </c>
      <c r="L220" s="222">
        <v>489</v>
      </c>
      <c r="M220" s="222">
        <v>20</v>
      </c>
      <c r="N220" s="65">
        <f t="shared" si="60"/>
        <v>0.55970149253731338</v>
      </c>
      <c r="O220" s="66">
        <f t="shared" si="61"/>
        <v>1.6791044776119404</v>
      </c>
      <c r="P220" s="66">
        <f t="shared" si="62"/>
        <v>2.7985074626865671</v>
      </c>
      <c r="Q220" s="66">
        <f t="shared" si="63"/>
        <v>91.231343283582092</v>
      </c>
      <c r="R220" s="66">
        <f t="shared" si="64"/>
        <v>3.7313432835820892</v>
      </c>
      <c r="S220" s="66">
        <f t="shared" si="65"/>
        <v>0</v>
      </c>
      <c r="T220" s="66">
        <f t="shared" si="66"/>
        <v>5.0373134328358207</v>
      </c>
      <c r="U220" s="66">
        <f t="shared" si="67"/>
        <v>91.231343283582092</v>
      </c>
      <c r="V220" s="66">
        <f t="shared" si="68"/>
        <v>3.7313432835820892</v>
      </c>
    </row>
    <row r="221" spans="1:22" s="141" customFormat="1" ht="13.2" customHeight="1" x14ac:dyDescent="0.45">
      <c r="A221" s="214"/>
      <c r="B221" s="216"/>
      <c r="C221" s="216" t="s">
        <v>4</v>
      </c>
      <c r="D221" s="34">
        <v>2</v>
      </c>
      <c r="E221" s="74">
        <v>8</v>
      </c>
      <c r="F221" s="74">
        <v>14</v>
      </c>
      <c r="G221" s="74">
        <v>149</v>
      </c>
      <c r="H221" s="74">
        <v>7</v>
      </c>
      <c r="I221" s="74">
        <v>0</v>
      </c>
      <c r="J221" s="74">
        <v>180</v>
      </c>
      <c r="K221" s="74">
        <v>24</v>
      </c>
      <c r="L221" s="74">
        <v>149</v>
      </c>
      <c r="M221" s="74">
        <v>7</v>
      </c>
      <c r="N221" s="58">
        <f t="shared" si="60"/>
        <v>1.1111111111111112</v>
      </c>
      <c r="O221" s="62">
        <f t="shared" si="61"/>
        <v>4.4444444444444446</v>
      </c>
      <c r="P221" s="62">
        <f t="shared" si="62"/>
        <v>7.7777777777777777</v>
      </c>
      <c r="Q221" s="62">
        <f t="shared" si="63"/>
        <v>82.777777777777771</v>
      </c>
      <c r="R221" s="62">
        <f t="shared" si="64"/>
        <v>3.8888888888888888</v>
      </c>
      <c r="S221" s="62">
        <f t="shared" si="65"/>
        <v>0</v>
      </c>
      <c r="T221" s="62">
        <f t="shared" si="66"/>
        <v>13.333333333333334</v>
      </c>
      <c r="U221" s="62">
        <f t="shared" si="67"/>
        <v>82.777777777777771</v>
      </c>
      <c r="V221" s="62">
        <f t="shared" si="68"/>
        <v>3.8888888888888888</v>
      </c>
    </row>
    <row r="222" spans="1:22" s="141" customFormat="1" ht="13.2" customHeight="1" x14ac:dyDescent="0.45">
      <c r="A222" s="214"/>
      <c r="B222" s="216"/>
      <c r="C222" s="216" t="s">
        <v>5</v>
      </c>
      <c r="D222" s="34">
        <v>3</v>
      </c>
      <c r="E222" s="74">
        <v>7</v>
      </c>
      <c r="F222" s="74">
        <v>12</v>
      </c>
      <c r="G222" s="74">
        <v>163</v>
      </c>
      <c r="H222" s="74">
        <v>5</v>
      </c>
      <c r="I222" s="74">
        <v>0</v>
      </c>
      <c r="J222" s="74">
        <v>190</v>
      </c>
      <c r="K222" s="74">
        <v>22</v>
      </c>
      <c r="L222" s="74">
        <v>163</v>
      </c>
      <c r="M222" s="74">
        <v>5</v>
      </c>
      <c r="N222" s="58">
        <f t="shared" si="60"/>
        <v>1.5789473684210527</v>
      </c>
      <c r="O222" s="62">
        <f t="shared" si="61"/>
        <v>3.6842105263157889</v>
      </c>
      <c r="P222" s="62">
        <f t="shared" si="62"/>
        <v>6.3157894736842106</v>
      </c>
      <c r="Q222" s="62">
        <f t="shared" si="63"/>
        <v>85.78947368421052</v>
      </c>
      <c r="R222" s="62">
        <f t="shared" si="64"/>
        <v>2.6315789473684208</v>
      </c>
      <c r="S222" s="62">
        <f t="shared" si="65"/>
        <v>0</v>
      </c>
      <c r="T222" s="62">
        <f t="shared" si="66"/>
        <v>11.578947368421053</v>
      </c>
      <c r="U222" s="62">
        <f t="shared" si="67"/>
        <v>85.78947368421052</v>
      </c>
      <c r="V222" s="62">
        <f t="shared" si="68"/>
        <v>2.6315789473684208</v>
      </c>
    </row>
    <row r="223" spans="1:22" s="141" customFormat="1" ht="13.2" customHeight="1" x14ac:dyDescent="0.45">
      <c r="A223" s="214"/>
      <c r="B223" s="216"/>
      <c r="C223" s="216" t="s">
        <v>6</v>
      </c>
      <c r="D223" s="34">
        <v>0</v>
      </c>
      <c r="E223" s="74">
        <v>4</v>
      </c>
      <c r="F223" s="74">
        <v>1</v>
      </c>
      <c r="G223" s="74">
        <v>20</v>
      </c>
      <c r="H223" s="74">
        <v>2</v>
      </c>
      <c r="I223" s="74">
        <v>0</v>
      </c>
      <c r="J223" s="74">
        <v>27</v>
      </c>
      <c r="K223" s="74">
        <v>5</v>
      </c>
      <c r="L223" s="74">
        <v>20</v>
      </c>
      <c r="M223" s="74">
        <v>2</v>
      </c>
      <c r="N223" s="58">
        <f t="shared" si="60"/>
        <v>0</v>
      </c>
      <c r="O223" s="62">
        <f t="shared" si="61"/>
        <v>14.814814814814813</v>
      </c>
      <c r="P223" s="62">
        <f t="shared" si="62"/>
        <v>3.7037037037037033</v>
      </c>
      <c r="Q223" s="62">
        <f t="shared" si="63"/>
        <v>74.074074074074076</v>
      </c>
      <c r="R223" s="62">
        <f t="shared" si="64"/>
        <v>7.4074074074074066</v>
      </c>
      <c r="S223" s="62">
        <f t="shared" si="65"/>
        <v>0</v>
      </c>
      <c r="T223" s="62">
        <f t="shared" si="66"/>
        <v>18.518518518518519</v>
      </c>
      <c r="U223" s="62">
        <f t="shared" si="67"/>
        <v>74.074074074074076</v>
      </c>
      <c r="V223" s="62">
        <f t="shared" si="68"/>
        <v>7.4074074074074066</v>
      </c>
    </row>
    <row r="224" spans="1:22" s="141" customFormat="1" ht="13.2" customHeight="1" x14ac:dyDescent="0.45">
      <c r="A224" s="214"/>
      <c r="B224" s="216"/>
      <c r="C224" s="216" t="s">
        <v>7</v>
      </c>
      <c r="D224" s="34">
        <v>4</v>
      </c>
      <c r="E224" s="74">
        <v>9</v>
      </c>
      <c r="F224" s="74">
        <v>14</v>
      </c>
      <c r="G224" s="74">
        <v>163</v>
      </c>
      <c r="H224" s="74">
        <v>4</v>
      </c>
      <c r="I224" s="74">
        <v>0</v>
      </c>
      <c r="J224" s="74">
        <v>194</v>
      </c>
      <c r="K224" s="74">
        <v>27</v>
      </c>
      <c r="L224" s="74">
        <v>163</v>
      </c>
      <c r="M224" s="74">
        <v>4</v>
      </c>
      <c r="N224" s="58">
        <f t="shared" si="60"/>
        <v>2.0618556701030926</v>
      </c>
      <c r="O224" s="62">
        <f t="shared" si="61"/>
        <v>4.6391752577319592</v>
      </c>
      <c r="P224" s="62">
        <f t="shared" si="62"/>
        <v>7.216494845360824</v>
      </c>
      <c r="Q224" s="62">
        <f t="shared" si="63"/>
        <v>84.020618556701038</v>
      </c>
      <c r="R224" s="62">
        <f t="shared" si="64"/>
        <v>2.0618556701030926</v>
      </c>
      <c r="S224" s="62">
        <f t="shared" si="65"/>
        <v>0</v>
      </c>
      <c r="T224" s="62">
        <f t="shared" si="66"/>
        <v>13.917525773195877</v>
      </c>
      <c r="U224" s="62">
        <f t="shared" si="67"/>
        <v>84.020618556701038</v>
      </c>
      <c r="V224" s="62">
        <f t="shared" si="68"/>
        <v>2.0618556701030926</v>
      </c>
    </row>
    <row r="225" spans="1:22" s="141" customFormat="1" ht="13.2" customHeight="1" x14ac:dyDescent="0.45">
      <c r="A225" s="214"/>
      <c r="B225" s="216"/>
      <c r="C225" s="216" t="s">
        <v>8</v>
      </c>
      <c r="D225" s="34">
        <v>0</v>
      </c>
      <c r="E225" s="74">
        <v>2</v>
      </c>
      <c r="F225" s="74">
        <v>7</v>
      </c>
      <c r="G225" s="74">
        <v>43</v>
      </c>
      <c r="H225" s="74">
        <v>0</v>
      </c>
      <c r="I225" s="74">
        <v>0</v>
      </c>
      <c r="J225" s="74">
        <v>52</v>
      </c>
      <c r="K225" s="74">
        <v>9</v>
      </c>
      <c r="L225" s="74">
        <v>43</v>
      </c>
      <c r="M225" s="74">
        <v>0</v>
      </c>
      <c r="N225" s="58">
        <f t="shared" si="60"/>
        <v>0</v>
      </c>
      <c r="O225" s="62">
        <f t="shared" si="61"/>
        <v>3.8461538461538463</v>
      </c>
      <c r="P225" s="62">
        <f t="shared" si="62"/>
        <v>13.461538461538462</v>
      </c>
      <c r="Q225" s="62">
        <f t="shared" si="63"/>
        <v>82.692307692307693</v>
      </c>
      <c r="R225" s="62">
        <f t="shared" si="64"/>
        <v>0</v>
      </c>
      <c r="S225" s="62">
        <f t="shared" si="65"/>
        <v>0</v>
      </c>
      <c r="T225" s="62">
        <f t="shared" si="66"/>
        <v>17.307692307692307</v>
      </c>
      <c r="U225" s="62">
        <f t="shared" si="67"/>
        <v>82.692307692307693</v>
      </c>
      <c r="V225" s="62">
        <f t="shared" si="68"/>
        <v>0</v>
      </c>
    </row>
    <row r="226" spans="1:22" s="141" customFormat="1" ht="13.2" customHeight="1" x14ac:dyDescent="0.45">
      <c r="A226" s="214"/>
      <c r="B226" s="216"/>
      <c r="C226" s="216" t="s">
        <v>9</v>
      </c>
      <c r="D226" s="34">
        <v>1</v>
      </c>
      <c r="E226" s="74">
        <v>10</v>
      </c>
      <c r="F226" s="74">
        <v>13</v>
      </c>
      <c r="G226" s="74">
        <v>202</v>
      </c>
      <c r="H226" s="74">
        <v>1</v>
      </c>
      <c r="I226" s="74">
        <v>0</v>
      </c>
      <c r="J226" s="74">
        <v>227</v>
      </c>
      <c r="K226" s="74">
        <v>24</v>
      </c>
      <c r="L226" s="74">
        <v>202</v>
      </c>
      <c r="M226" s="74">
        <v>1</v>
      </c>
      <c r="N226" s="58">
        <f t="shared" si="60"/>
        <v>0.44052863436123352</v>
      </c>
      <c r="O226" s="62">
        <f t="shared" si="61"/>
        <v>4.4052863436123353</v>
      </c>
      <c r="P226" s="62">
        <f t="shared" si="62"/>
        <v>5.7268722466960353</v>
      </c>
      <c r="Q226" s="62">
        <f t="shared" si="63"/>
        <v>88.986784140969164</v>
      </c>
      <c r="R226" s="62">
        <f t="shared" si="64"/>
        <v>0.44052863436123352</v>
      </c>
      <c r="S226" s="62">
        <f t="shared" si="65"/>
        <v>0</v>
      </c>
      <c r="T226" s="62">
        <f t="shared" si="66"/>
        <v>10.572687224669604</v>
      </c>
      <c r="U226" s="62">
        <f t="shared" si="67"/>
        <v>88.986784140969164</v>
      </c>
      <c r="V226" s="62">
        <f t="shared" si="68"/>
        <v>0.44052863436123352</v>
      </c>
    </row>
    <row r="227" spans="1:22" s="141" customFormat="1" ht="13.2" customHeight="1" x14ac:dyDescent="0.45">
      <c r="A227" s="214"/>
      <c r="B227" s="216"/>
      <c r="C227" s="216" t="s">
        <v>10</v>
      </c>
      <c r="D227" s="34">
        <v>0</v>
      </c>
      <c r="E227" s="74">
        <v>3</v>
      </c>
      <c r="F227" s="74">
        <v>6</v>
      </c>
      <c r="G227" s="74">
        <v>123</v>
      </c>
      <c r="H227" s="74">
        <v>7</v>
      </c>
      <c r="I227" s="74">
        <v>0</v>
      </c>
      <c r="J227" s="74">
        <v>139</v>
      </c>
      <c r="K227" s="74">
        <v>9</v>
      </c>
      <c r="L227" s="74">
        <v>123</v>
      </c>
      <c r="M227" s="74">
        <v>7</v>
      </c>
      <c r="N227" s="58">
        <f t="shared" si="60"/>
        <v>0</v>
      </c>
      <c r="O227" s="62">
        <f t="shared" si="61"/>
        <v>2.1582733812949639</v>
      </c>
      <c r="P227" s="62">
        <f t="shared" si="62"/>
        <v>4.3165467625899279</v>
      </c>
      <c r="Q227" s="62">
        <f t="shared" si="63"/>
        <v>88.489208633093526</v>
      </c>
      <c r="R227" s="62">
        <f t="shared" si="64"/>
        <v>5.0359712230215825</v>
      </c>
      <c r="S227" s="62">
        <f t="shared" si="65"/>
        <v>0</v>
      </c>
      <c r="T227" s="62">
        <f t="shared" si="66"/>
        <v>6.4748201438848918</v>
      </c>
      <c r="U227" s="62">
        <f t="shared" si="67"/>
        <v>88.489208633093526</v>
      </c>
      <c r="V227" s="62">
        <f t="shared" si="68"/>
        <v>5.0359712230215825</v>
      </c>
    </row>
    <row r="228" spans="1:22" s="141" customFormat="1" ht="13.2" customHeight="1" x14ac:dyDescent="0.45">
      <c r="A228" s="214"/>
      <c r="B228" s="216"/>
      <c r="C228" s="216" t="s">
        <v>11</v>
      </c>
      <c r="D228" s="34">
        <v>0</v>
      </c>
      <c r="E228" s="74">
        <v>9</v>
      </c>
      <c r="F228" s="74">
        <v>7</v>
      </c>
      <c r="G228" s="74">
        <v>149</v>
      </c>
      <c r="H228" s="74">
        <v>7</v>
      </c>
      <c r="I228" s="74">
        <v>0</v>
      </c>
      <c r="J228" s="74">
        <v>172</v>
      </c>
      <c r="K228" s="74">
        <v>16</v>
      </c>
      <c r="L228" s="74">
        <v>149</v>
      </c>
      <c r="M228" s="74">
        <v>7</v>
      </c>
      <c r="N228" s="58">
        <f t="shared" si="60"/>
        <v>0</v>
      </c>
      <c r="O228" s="62">
        <f t="shared" si="61"/>
        <v>5.2325581395348841</v>
      </c>
      <c r="P228" s="62">
        <f t="shared" si="62"/>
        <v>4.0697674418604652</v>
      </c>
      <c r="Q228" s="62">
        <f t="shared" si="63"/>
        <v>86.627906976744185</v>
      </c>
      <c r="R228" s="62">
        <f t="shared" si="64"/>
        <v>4.0697674418604652</v>
      </c>
      <c r="S228" s="62">
        <f t="shared" si="65"/>
        <v>0</v>
      </c>
      <c r="T228" s="62">
        <f t="shared" si="66"/>
        <v>9.3023255813953494</v>
      </c>
      <c r="U228" s="62">
        <f t="shared" si="67"/>
        <v>86.627906976744185</v>
      </c>
      <c r="V228" s="62">
        <f t="shared" si="68"/>
        <v>4.0697674418604652</v>
      </c>
    </row>
    <row r="229" spans="1:22" s="141" customFormat="1" ht="13.2" customHeight="1" x14ac:dyDescent="0.45">
      <c r="A229" s="214"/>
      <c r="B229" s="217"/>
      <c r="C229" s="217" t="s">
        <v>2</v>
      </c>
      <c r="D229" s="218">
        <v>13</v>
      </c>
      <c r="E229" s="219">
        <v>61</v>
      </c>
      <c r="F229" s="219">
        <v>89</v>
      </c>
      <c r="G229" s="219">
        <v>1501</v>
      </c>
      <c r="H229" s="219">
        <v>53</v>
      </c>
      <c r="I229" s="219">
        <v>0</v>
      </c>
      <c r="J229" s="219">
        <v>1717</v>
      </c>
      <c r="K229" s="219">
        <v>163</v>
      </c>
      <c r="L229" s="219">
        <v>1501</v>
      </c>
      <c r="M229" s="219">
        <v>53</v>
      </c>
      <c r="N229" s="63">
        <f t="shared" si="60"/>
        <v>0.75713453698311006</v>
      </c>
      <c r="O229" s="64">
        <f t="shared" si="61"/>
        <v>3.5527082119976705</v>
      </c>
      <c r="P229" s="64">
        <f t="shared" si="62"/>
        <v>5.1834595224228304</v>
      </c>
      <c r="Q229" s="64">
        <f t="shared" si="63"/>
        <v>87.419918462434481</v>
      </c>
      <c r="R229" s="64">
        <f t="shared" si="64"/>
        <v>3.0867792661619107</v>
      </c>
      <c r="S229" s="64">
        <f t="shared" si="65"/>
        <v>0</v>
      </c>
      <c r="T229" s="64">
        <f t="shared" si="66"/>
        <v>9.4933022714036106</v>
      </c>
      <c r="U229" s="64">
        <f t="shared" si="67"/>
        <v>87.419918462434481</v>
      </c>
      <c r="V229" s="64">
        <f t="shared" si="68"/>
        <v>3.0867792661619107</v>
      </c>
    </row>
    <row r="230" spans="1:22" s="141" customFormat="1" ht="13.2" customHeight="1" x14ac:dyDescent="0.45">
      <c r="A230" s="214"/>
      <c r="B230" s="213" t="s">
        <v>134</v>
      </c>
      <c r="C230" s="213" t="s">
        <v>3</v>
      </c>
      <c r="D230" s="34">
        <v>8</v>
      </c>
      <c r="E230" s="35">
        <v>32</v>
      </c>
      <c r="F230" s="35">
        <v>56</v>
      </c>
      <c r="G230" s="35">
        <v>966</v>
      </c>
      <c r="H230" s="35">
        <v>33</v>
      </c>
      <c r="I230" s="35">
        <v>2</v>
      </c>
      <c r="J230" s="35">
        <v>1097</v>
      </c>
      <c r="K230" s="35">
        <v>96</v>
      </c>
      <c r="L230" s="35">
        <v>966</v>
      </c>
      <c r="M230" s="35">
        <v>35</v>
      </c>
      <c r="N230" s="58">
        <f t="shared" si="60"/>
        <v>0.72926162260711025</v>
      </c>
      <c r="O230" s="59">
        <f t="shared" si="61"/>
        <v>2.917046490428441</v>
      </c>
      <c r="P230" s="59">
        <f t="shared" si="62"/>
        <v>5.104831358249772</v>
      </c>
      <c r="Q230" s="59">
        <f t="shared" si="63"/>
        <v>88.058340929808566</v>
      </c>
      <c r="R230" s="59">
        <f t="shared" si="64"/>
        <v>3.00820419325433</v>
      </c>
      <c r="S230" s="59">
        <f t="shared" si="65"/>
        <v>0.18231540565177756</v>
      </c>
      <c r="T230" s="59">
        <f t="shared" si="66"/>
        <v>8.7511394712853239</v>
      </c>
      <c r="U230" s="59">
        <f t="shared" si="67"/>
        <v>88.058340929808566</v>
      </c>
      <c r="V230" s="59">
        <f t="shared" si="68"/>
        <v>3.1905195989061075</v>
      </c>
    </row>
    <row r="231" spans="1:22" s="141" customFormat="1" ht="13.2" customHeight="1" x14ac:dyDescent="0.45">
      <c r="A231" s="214"/>
      <c r="B231" s="213"/>
      <c r="C231" s="213" t="s">
        <v>4</v>
      </c>
      <c r="D231" s="34">
        <v>7</v>
      </c>
      <c r="E231" s="35">
        <v>15</v>
      </c>
      <c r="F231" s="35">
        <v>21</v>
      </c>
      <c r="G231" s="35">
        <v>274</v>
      </c>
      <c r="H231" s="35">
        <v>11</v>
      </c>
      <c r="I231" s="35">
        <v>0</v>
      </c>
      <c r="J231" s="35">
        <v>328</v>
      </c>
      <c r="K231" s="35">
        <v>43</v>
      </c>
      <c r="L231" s="35">
        <v>274</v>
      </c>
      <c r="M231" s="35">
        <v>11</v>
      </c>
      <c r="N231" s="58">
        <f t="shared" si="60"/>
        <v>2.1341463414634148</v>
      </c>
      <c r="O231" s="59">
        <f t="shared" si="61"/>
        <v>4.5731707317073171</v>
      </c>
      <c r="P231" s="59">
        <f t="shared" si="62"/>
        <v>6.4024390243902438</v>
      </c>
      <c r="Q231" s="59">
        <f t="shared" si="63"/>
        <v>83.536585365853654</v>
      </c>
      <c r="R231" s="59">
        <f t="shared" si="64"/>
        <v>3.3536585365853662</v>
      </c>
      <c r="S231" s="59">
        <f t="shared" si="65"/>
        <v>0</v>
      </c>
      <c r="T231" s="59">
        <f t="shared" si="66"/>
        <v>13.109756097560975</v>
      </c>
      <c r="U231" s="59">
        <f t="shared" si="67"/>
        <v>83.536585365853654</v>
      </c>
      <c r="V231" s="59">
        <f t="shared" si="68"/>
        <v>3.3536585365853662</v>
      </c>
    </row>
    <row r="232" spans="1:22" s="141" customFormat="1" ht="13.2" customHeight="1" x14ac:dyDescent="0.45">
      <c r="A232" s="214"/>
      <c r="B232" s="213"/>
      <c r="C232" s="213" t="s">
        <v>5</v>
      </c>
      <c r="D232" s="34">
        <v>7</v>
      </c>
      <c r="E232" s="35">
        <v>9</v>
      </c>
      <c r="F232" s="35">
        <v>19</v>
      </c>
      <c r="G232" s="35">
        <v>315</v>
      </c>
      <c r="H232" s="35">
        <v>15</v>
      </c>
      <c r="I232" s="35">
        <v>1</v>
      </c>
      <c r="J232" s="35">
        <v>366</v>
      </c>
      <c r="K232" s="35">
        <v>35</v>
      </c>
      <c r="L232" s="35">
        <v>315</v>
      </c>
      <c r="M232" s="35">
        <v>16</v>
      </c>
      <c r="N232" s="58">
        <f t="shared" si="60"/>
        <v>1.9125683060109291</v>
      </c>
      <c r="O232" s="59">
        <f t="shared" si="61"/>
        <v>2.459016393442623</v>
      </c>
      <c r="P232" s="59">
        <f t="shared" si="62"/>
        <v>5.1912568306010929</v>
      </c>
      <c r="Q232" s="59">
        <f t="shared" si="63"/>
        <v>86.065573770491795</v>
      </c>
      <c r="R232" s="59">
        <f t="shared" si="64"/>
        <v>4.0983606557377046</v>
      </c>
      <c r="S232" s="59">
        <f t="shared" si="65"/>
        <v>0.27322404371584702</v>
      </c>
      <c r="T232" s="59">
        <f t="shared" si="66"/>
        <v>9.5628415300546443</v>
      </c>
      <c r="U232" s="59">
        <f t="shared" si="67"/>
        <v>86.065573770491795</v>
      </c>
      <c r="V232" s="59">
        <f t="shared" si="68"/>
        <v>4.3715846994535523</v>
      </c>
    </row>
    <row r="233" spans="1:22" s="141" customFormat="1" ht="13.2" customHeight="1" x14ac:dyDescent="0.45">
      <c r="A233" s="214"/>
      <c r="B233" s="213"/>
      <c r="C233" s="213" t="s">
        <v>6</v>
      </c>
      <c r="D233" s="34">
        <v>0</v>
      </c>
      <c r="E233" s="35">
        <v>7</v>
      </c>
      <c r="F233" s="35">
        <v>3</v>
      </c>
      <c r="G233" s="35">
        <v>50</v>
      </c>
      <c r="H233" s="35">
        <v>2</v>
      </c>
      <c r="I233" s="35">
        <v>0</v>
      </c>
      <c r="J233" s="35">
        <v>62</v>
      </c>
      <c r="K233" s="35">
        <v>10</v>
      </c>
      <c r="L233" s="35">
        <v>50</v>
      </c>
      <c r="M233" s="35">
        <v>2</v>
      </c>
      <c r="N233" s="58">
        <f t="shared" si="60"/>
        <v>0</v>
      </c>
      <c r="O233" s="59">
        <f t="shared" si="61"/>
        <v>11.29032258064516</v>
      </c>
      <c r="P233" s="59">
        <f t="shared" si="62"/>
        <v>4.838709677419355</v>
      </c>
      <c r="Q233" s="59">
        <f t="shared" si="63"/>
        <v>80.645161290322577</v>
      </c>
      <c r="R233" s="59">
        <f t="shared" si="64"/>
        <v>3.225806451612903</v>
      </c>
      <c r="S233" s="59">
        <f t="shared" si="65"/>
        <v>0</v>
      </c>
      <c r="T233" s="59">
        <f t="shared" si="66"/>
        <v>16.129032258064516</v>
      </c>
      <c r="U233" s="59">
        <f t="shared" si="67"/>
        <v>80.645161290322577</v>
      </c>
      <c r="V233" s="59">
        <f t="shared" si="68"/>
        <v>3.225806451612903</v>
      </c>
    </row>
    <row r="234" spans="1:22" s="141" customFormat="1" ht="13.2" customHeight="1" x14ac:dyDescent="0.45">
      <c r="A234" s="214"/>
      <c r="B234" s="213"/>
      <c r="C234" s="213" t="s">
        <v>7</v>
      </c>
      <c r="D234" s="34">
        <v>6</v>
      </c>
      <c r="E234" s="35">
        <v>22</v>
      </c>
      <c r="F234" s="35">
        <v>26</v>
      </c>
      <c r="G234" s="35">
        <v>289</v>
      </c>
      <c r="H234" s="35">
        <v>9</v>
      </c>
      <c r="I234" s="35">
        <v>0</v>
      </c>
      <c r="J234" s="35">
        <v>352</v>
      </c>
      <c r="K234" s="35">
        <v>54</v>
      </c>
      <c r="L234" s="35">
        <v>289</v>
      </c>
      <c r="M234" s="35">
        <v>9</v>
      </c>
      <c r="N234" s="58">
        <f t="shared" si="60"/>
        <v>1.7045454545454544</v>
      </c>
      <c r="O234" s="59">
        <f t="shared" si="61"/>
        <v>6.25</v>
      </c>
      <c r="P234" s="59">
        <f t="shared" si="62"/>
        <v>7.3863636363636367</v>
      </c>
      <c r="Q234" s="59">
        <f t="shared" si="63"/>
        <v>82.102272727272734</v>
      </c>
      <c r="R234" s="59">
        <f t="shared" si="64"/>
        <v>2.5568181818181821</v>
      </c>
      <c r="S234" s="59">
        <f t="shared" si="65"/>
        <v>0</v>
      </c>
      <c r="T234" s="59">
        <f t="shared" si="66"/>
        <v>15.340909090909092</v>
      </c>
      <c r="U234" s="59">
        <f t="shared" si="67"/>
        <v>82.102272727272734</v>
      </c>
      <c r="V234" s="59">
        <f t="shared" si="68"/>
        <v>2.5568181818181821</v>
      </c>
    </row>
    <row r="235" spans="1:22" s="141" customFormat="1" ht="13.2" customHeight="1" x14ac:dyDescent="0.45">
      <c r="A235" s="214"/>
      <c r="B235" s="213"/>
      <c r="C235" s="213" t="s">
        <v>8</v>
      </c>
      <c r="D235" s="34">
        <v>0</v>
      </c>
      <c r="E235" s="35">
        <v>3</v>
      </c>
      <c r="F235" s="35">
        <v>11</v>
      </c>
      <c r="G235" s="35">
        <v>94</v>
      </c>
      <c r="H235" s="35">
        <v>1</v>
      </c>
      <c r="I235" s="35">
        <v>0</v>
      </c>
      <c r="J235" s="35">
        <v>109</v>
      </c>
      <c r="K235" s="35">
        <v>14</v>
      </c>
      <c r="L235" s="35">
        <v>94</v>
      </c>
      <c r="M235" s="35">
        <v>1</v>
      </c>
      <c r="N235" s="58">
        <f t="shared" si="60"/>
        <v>0</v>
      </c>
      <c r="O235" s="59">
        <f t="shared" si="61"/>
        <v>2.7522935779816518</v>
      </c>
      <c r="P235" s="59">
        <f t="shared" si="62"/>
        <v>10.091743119266056</v>
      </c>
      <c r="Q235" s="59">
        <f t="shared" si="63"/>
        <v>86.238532110091754</v>
      </c>
      <c r="R235" s="59">
        <f t="shared" si="64"/>
        <v>0.91743119266055051</v>
      </c>
      <c r="S235" s="59">
        <f t="shared" si="65"/>
        <v>0</v>
      </c>
      <c r="T235" s="59">
        <f t="shared" si="66"/>
        <v>12.844036697247708</v>
      </c>
      <c r="U235" s="59">
        <f t="shared" si="67"/>
        <v>86.238532110091754</v>
      </c>
      <c r="V235" s="59">
        <f t="shared" si="68"/>
        <v>0.91743119266055051</v>
      </c>
    </row>
    <row r="236" spans="1:22" s="141" customFormat="1" ht="13.2" customHeight="1" x14ac:dyDescent="0.45">
      <c r="A236" s="214"/>
      <c r="B236" s="213"/>
      <c r="C236" s="213" t="s">
        <v>9</v>
      </c>
      <c r="D236" s="34">
        <v>7</v>
      </c>
      <c r="E236" s="35">
        <v>18</v>
      </c>
      <c r="F236" s="35">
        <v>31</v>
      </c>
      <c r="G236" s="35">
        <v>395</v>
      </c>
      <c r="H236" s="35">
        <v>9</v>
      </c>
      <c r="I236" s="35">
        <v>1</v>
      </c>
      <c r="J236" s="35">
        <v>461</v>
      </c>
      <c r="K236" s="35">
        <v>56</v>
      </c>
      <c r="L236" s="35">
        <v>395</v>
      </c>
      <c r="M236" s="35">
        <v>10</v>
      </c>
      <c r="N236" s="58">
        <f t="shared" si="60"/>
        <v>1.5184381778741864</v>
      </c>
      <c r="O236" s="59">
        <f t="shared" si="61"/>
        <v>3.9045553145336225</v>
      </c>
      <c r="P236" s="59">
        <f t="shared" si="62"/>
        <v>6.7245119305856829</v>
      </c>
      <c r="Q236" s="59">
        <f t="shared" si="63"/>
        <v>85.683297180043382</v>
      </c>
      <c r="R236" s="59">
        <f t="shared" si="64"/>
        <v>1.9522776572668112</v>
      </c>
      <c r="S236" s="59">
        <f t="shared" si="65"/>
        <v>0.21691973969631237</v>
      </c>
      <c r="T236" s="59">
        <f t="shared" si="66"/>
        <v>12.147505422993492</v>
      </c>
      <c r="U236" s="59">
        <f t="shared" si="67"/>
        <v>85.683297180043382</v>
      </c>
      <c r="V236" s="59">
        <f t="shared" si="68"/>
        <v>2.1691973969631237</v>
      </c>
    </row>
    <row r="237" spans="1:22" s="141" customFormat="1" ht="13.2" customHeight="1" x14ac:dyDescent="0.45">
      <c r="A237" s="214"/>
      <c r="B237" s="213"/>
      <c r="C237" s="213" t="s">
        <v>10</v>
      </c>
      <c r="D237" s="34">
        <v>1</v>
      </c>
      <c r="E237" s="35">
        <v>8</v>
      </c>
      <c r="F237" s="35">
        <v>17</v>
      </c>
      <c r="G237" s="35">
        <v>231</v>
      </c>
      <c r="H237" s="35">
        <v>15</v>
      </c>
      <c r="I237" s="35">
        <v>0</v>
      </c>
      <c r="J237" s="35">
        <v>272</v>
      </c>
      <c r="K237" s="35">
        <v>26</v>
      </c>
      <c r="L237" s="35">
        <v>231</v>
      </c>
      <c r="M237" s="35">
        <v>15</v>
      </c>
      <c r="N237" s="58">
        <f t="shared" si="60"/>
        <v>0.36764705882352938</v>
      </c>
      <c r="O237" s="59">
        <f t="shared" si="61"/>
        <v>2.9411764705882351</v>
      </c>
      <c r="P237" s="59">
        <f t="shared" si="62"/>
        <v>6.25</v>
      </c>
      <c r="Q237" s="59">
        <f t="shared" si="63"/>
        <v>84.92647058823529</v>
      </c>
      <c r="R237" s="59">
        <f t="shared" si="64"/>
        <v>5.5147058823529411</v>
      </c>
      <c r="S237" s="59">
        <f t="shared" si="65"/>
        <v>0</v>
      </c>
      <c r="T237" s="59">
        <f t="shared" si="66"/>
        <v>9.5588235294117645</v>
      </c>
      <c r="U237" s="59">
        <f t="shared" si="67"/>
        <v>84.92647058823529</v>
      </c>
      <c r="V237" s="59">
        <f t="shared" si="68"/>
        <v>5.5147058823529411</v>
      </c>
    </row>
    <row r="238" spans="1:22" s="141" customFormat="1" ht="13.2" customHeight="1" x14ac:dyDescent="0.45">
      <c r="A238" s="214"/>
      <c r="B238" s="213"/>
      <c r="C238" s="213" t="s">
        <v>11</v>
      </c>
      <c r="D238" s="34">
        <v>2</v>
      </c>
      <c r="E238" s="35">
        <v>14</v>
      </c>
      <c r="F238" s="35">
        <v>18</v>
      </c>
      <c r="G238" s="35">
        <v>287</v>
      </c>
      <c r="H238" s="35">
        <v>11</v>
      </c>
      <c r="I238" s="35">
        <v>0</v>
      </c>
      <c r="J238" s="35">
        <v>332</v>
      </c>
      <c r="K238" s="35">
        <v>34</v>
      </c>
      <c r="L238" s="35">
        <v>287</v>
      </c>
      <c r="M238" s="35">
        <v>11</v>
      </c>
      <c r="N238" s="58">
        <f t="shared" si="60"/>
        <v>0.60240963855421692</v>
      </c>
      <c r="O238" s="59">
        <f t="shared" si="61"/>
        <v>4.2168674698795181</v>
      </c>
      <c r="P238" s="59">
        <f t="shared" si="62"/>
        <v>5.4216867469879517</v>
      </c>
      <c r="Q238" s="59">
        <f t="shared" si="63"/>
        <v>86.445783132530124</v>
      </c>
      <c r="R238" s="59">
        <f t="shared" si="64"/>
        <v>3.3132530120481931</v>
      </c>
      <c r="S238" s="59">
        <f t="shared" si="65"/>
        <v>0</v>
      </c>
      <c r="T238" s="59">
        <f t="shared" si="66"/>
        <v>10.240963855421686</v>
      </c>
      <c r="U238" s="59">
        <f t="shared" si="67"/>
        <v>86.445783132530124</v>
      </c>
      <c r="V238" s="59">
        <f t="shared" si="68"/>
        <v>3.3132530120481931</v>
      </c>
    </row>
    <row r="239" spans="1:22" s="141" customFormat="1" ht="13.2" customHeight="1" x14ac:dyDescent="0.45">
      <c r="A239" s="214"/>
      <c r="B239" s="213"/>
      <c r="C239" s="213" t="s">
        <v>2</v>
      </c>
      <c r="D239" s="34">
        <v>38</v>
      </c>
      <c r="E239" s="35">
        <v>128</v>
      </c>
      <c r="F239" s="35">
        <v>202</v>
      </c>
      <c r="G239" s="35">
        <v>2901</v>
      </c>
      <c r="H239" s="35">
        <v>106</v>
      </c>
      <c r="I239" s="35">
        <v>4</v>
      </c>
      <c r="J239" s="35">
        <v>3379</v>
      </c>
      <c r="K239" s="35">
        <v>368</v>
      </c>
      <c r="L239" s="35">
        <v>2901</v>
      </c>
      <c r="M239" s="35">
        <v>110</v>
      </c>
      <c r="N239" s="58">
        <f t="shared" si="60"/>
        <v>1.124593074874223</v>
      </c>
      <c r="O239" s="59">
        <f t="shared" si="61"/>
        <v>3.7881029890500151</v>
      </c>
      <c r="P239" s="59">
        <f t="shared" si="62"/>
        <v>5.9781000295945548</v>
      </c>
      <c r="Q239" s="59">
        <f t="shared" si="63"/>
        <v>85.853802900266345</v>
      </c>
      <c r="R239" s="59">
        <f t="shared" si="64"/>
        <v>3.1370227878070436</v>
      </c>
      <c r="S239" s="59">
        <f t="shared" si="65"/>
        <v>0.11837821840781297</v>
      </c>
      <c r="T239" s="59">
        <f t="shared" si="66"/>
        <v>10.890796093518793</v>
      </c>
      <c r="U239" s="59">
        <f t="shared" si="67"/>
        <v>85.853802900266345</v>
      </c>
      <c r="V239" s="59">
        <f t="shared" si="68"/>
        <v>3.2554010062148566</v>
      </c>
    </row>
    <row r="240" spans="1:22" s="141" customFormat="1" ht="13.2" customHeight="1" x14ac:dyDescent="0.45">
      <c r="A240" s="214"/>
      <c r="B240" s="215" t="s">
        <v>21</v>
      </c>
      <c r="C240" s="215" t="s">
        <v>3</v>
      </c>
      <c r="D240" s="137">
        <v>9</v>
      </c>
      <c r="E240" s="138">
        <v>20</v>
      </c>
      <c r="F240" s="138">
        <v>39</v>
      </c>
      <c r="G240" s="138">
        <v>665</v>
      </c>
      <c r="H240" s="138">
        <v>11</v>
      </c>
      <c r="I240" s="138">
        <v>1</v>
      </c>
      <c r="J240" s="138">
        <v>745</v>
      </c>
      <c r="K240" s="138">
        <v>68</v>
      </c>
      <c r="L240" s="138">
        <v>665</v>
      </c>
      <c r="M240" s="138">
        <v>12</v>
      </c>
      <c r="N240" s="60">
        <f t="shared" si="60"/>
        <v>1.2080536912751678</v>
      </c>
      <c r="O240" s="61">
        <f t="shared" si="61"/>
        <v>2.6845637583892619</v>
      </c>
      <c r="P240" s="61">
        <f t="shared" si="62"/>
        <v>5.2348993288590604</v>
      </c>
      <c r="Q240" s="61">
        <f t="shared" si="63"/>
        <v>89.261744966442961</v>
      </c>
      <c r="R240" s="61">
        <f t="shared" si="64"/>
        <v>1.476510067114094</v>
      </c>
      <c r="S240" s="61">
        <f t="shared" si="65"/>
        <v>0.13422818791946309</v>
      </c>
      <c r="T240" s="61">
        <f t="shared" si="66"/>
        <v>9.1275167785234892</v>
      </c>
      <c r="U240" s="61">
        <f t="shared" si="67"/>
        <v>89.261744966442961</v>
      </c>
      <c r="V240" s="61">
        <f t="shared" si="68"/>
        <v>1.6107382550335572</v>
      </c>
    </row>
    <row r="241" spans="1:22" s="141" customFormat="1" ht="13.2" customHeight="1" x14ac:dyDescent="0.45">
      <c r="A241" s="214"/>
      <c r="B241" s="216"/>
      <c r="C241" s="216" t="s">
        <v>4</v>
      </c>
      <c r="D241" s="34">
        <v>7</v>
      </c>
      <c r="E241" s="74">
        <v>25</v>
      </c>
      <c r="F241" s="74">
        <v>37</v>
      </c>
      <c r="G241" s="74">
        <v>413</v>
      </c>
      <c r="H241" s="74">
        <v>5</v>
      </c>
      <c r="I241" s="74">
        <v>0</v>
      </c>
      <c r="J241" s="74">
        <v>487</v>
      </c>
      <c r="K241" s="74">
        <v>69</v>
      </c>
      <c r="L241" s="74">
        <v>413</v>
      </c>
      <c r="M241" s="74">
        <v>5</v>
      </c>
      <c r="N241" s="58">
        <f t="shared" si="60"/>
        <v>1.4373716632443532</v>
      </c>
      <c r="O241" s="62">
        <f t="shared" si="61"/>
        <v>5.1334702258726894</v>
      </c>
      <c r="P241" s="62">
        <f t="shared" si="62"/>
        <v>7.5975359342915816</v>
      </c>
      <c r="Q241" s="62">
        <f t="shared" si="63"/>
        <v>84.80492813141683</v>
      </c>
      <c r="R241" s="62">
        <f t="shared" si="64"/>
        <v>1.0266940451745379</v>
      </c>
      <c r="S241" s="62">
        <f t="shared" si="65"/>
        <v>0</v>
      </c>
      <c r="T241" s="62">
        <f t="shared" si="66"/>
        <v>14.168377823408623</v>
      </c>
      <c r="U241" s="62">
        <f t="shared" si="67"/>
        <v>84.80492813141683</v>
      </c>
      <c r="V241" s="62">
        <f t="shared" si="68"/>
        <v>1.0266940451745379</v>
      </c>
    </row>
    <row r="242" spans="1:22" s="141" customFormat="1" ht="13.2" customHeight="1" x14ac:dyDescent="0.45">
      <c r="A242" s="214"/>
      <c r="B242" s="216"/>
      <c r="C242" s="216" t="s">
        <v>5</v>
      </c>
      <c r="D242" s="34">
        <v>10</v>
      </c>
      <c r="E242" s="74">
        <v>16</v>
      </c>
      <c r="F242" s="74">
        <v>19</v>
      </c>
      <c r="G242" s="74">
        <v>276</v>
      </c>
      <c r="H242" s="74">
        <v>4</v>
      </c>
      <c r="I242" s="74">
        <v>0</v>
      </c>
      <c r="J242" s="74">
        <v>325</v>
      </c>
      <c r="K242" s="74">
        <v>45</v>
      </c>
      <c r="L242" s="74">
        <v>276</v>
      </c>
      <c r="M242" s="74">
        <v>4</v>
      </c>
      <c r="N242" s="58">
        <f t="shared" si="60"/>
        <v>3.0769230769230771</v>
      </c>
      <c r="O242" s="62">
        <f t="shared" si="61"/>
        <v>4.9230769230769234</v>
      </c>
      <c r="P242" s="62">
        <f t="shared" si="62"/>
        <v>5.8461538461538458</v>
      </c>
      <c r="Q242" s="62">
        <f t="shared" si="63"/>
        <v>84.92307692307692</v>
      </c>
      <c r="R242" s="62">
        <f t="shared" si="64"/>
        <v>1.2307692307692308</v>
      </c>
      <c r="S242" s="62">
        <f t="shared" si="65"/>
        <v>0</v>
      </c>
      <c r="T242" s="62">
        <f t="shared" si="66"/>
        <v>13.846153846153847</v>
      </c>
      <c r="U242" s="62">
        <f t="shared" si="67"/>
        <v>84.92307692307692</v>
      </c>
      <c r="V242" s="62">
        <f t="shared" si="68"/>
        <v>1.2307692307692308</v>
      </c>
    </row>
    <row r="243" spans="1:22" s="141" customFormat="1" ht="13.2" customHeight="1" x14ac:dyDescent="0.45">
      <c r="A243" s="214"/>
      <c r="B243" s="216"/>
      <c r="C243" s="216" t="s">
        <v>6</v>
      </c>
      <c r="D243" s="34">
        <v>4</v>
      </c>
      <c r="E243" s="74">
        <v>10</v>
      </c>
      <c r="F243" s="74">
        <v>9</v>
      </c>
      <c r="G243" s="74">
        <v>212</v>
      </c>
      <c r="H243" s="74">
        <v>3</v>
      </c>
      <c r="I243" s="74">
        <v>0</v>
      </c>
      <c r="J243" s="74">
        <v>238</v>
      </c>
      <c r="K243" s="74">
        <v>23</v>
      </c>
      <c r="L243" s="74">
        <v>212</v>
      </c>
      <c r="M243" s="74">
        <v>3</v>
      </c>
      <c r="N243" s="58">
        <f t="shared" si="60"/>
        <v>1.680672268907563</v>
      </c>
      <c r="O243" s="62">
        <f t="shared" si="61"/>
        <v>4.2016806722689077</v>
      </c>
      <c r="P243" s="62">
        <f t="shared" si="62"/>
        <v>3.7815126050420167</v>
      </c>
      <c r="Q243" s="62">
        <f t="shared" si="63"/>
        <v>89.075630252100851</v>
      </c>
      <c r="R243" s="62">
        <f t="shared" si="64"/>
        <v>1.2605042016806722</v>
      </c>
      <c r="S243" s="62">
        <f t="shared" si="65"/>
        <v>0</v>
      </c>
      <c r="T243" s="62">
        <f t="shared" si="66"/>
        <v>9.6638655462184886</v>
      </c>
      <c r="U243" s="62">
        <f t="shared" si="67"/>
        <v>89.075630252100851</v>
      </c>
      <c r="V243" s="62">
        <f t="shared" si="68"/>
        <v>1.2605042016806722</v>
      </c>
    </row>
    <row r="244" spans="1:22" s="141" customFormat="1" ht="13.2" customHeight="1" x14ac:dyDescent="0.45">
      <c r="A244" s="214"/>
      <c r="B244" s="216"/>
      <c r="C244" s="216" t="s">
        <v>7</v>
      </c>
      <c r="D244" s="34">
        <v>3</v>
      </c>
      <c r="E244" s="74">
        <v>9</v>
      </c>
      <c r="F244" s="74">
        <v>17</v>
      </c>
      <c r="G244" s="74">
        <v>155</v>
      </c>
      <c r="H244" s="74">
        <v>0</v>
      </c>
      <c r="I244" s="74">
        <v>0</v>
      </c>
      <c r="J244" s="74">
        <v>184</v>
      </c>
      <c r="K244" s="74">
        <v>29</v>
      </c>
      <c r="L244" s="74">
        <v>155</v>
      </c>
      <c r="M244" s="74">
        <v>0</v>
      </c>
      <c r="N244" s="58">
        <f t="shared" si="60"/>
        <v>1.6304347826086956</v>
      </c>
      <c r="O244" s="62">
        <f t="shared" si="61"/>
        <v>4.8913043478260869</v>
      </c>
      <c r="P244" s="62">
        <f t="shared" si="62"/>
        <v>9.2391304347826075</v>
      </c>
      <c r="Q244" s="62">
        <f t="shared" si="63"/>
        <v>84.239130434782609</v>
      </c>
      <c r="R244" s="62">
        <f t="shared" si="64"/>
        <v>0</v>
      </c>
      <c r="S244" s="62">
        <f t="shared" si="65"/>
        <v>0</v>
      </c>
      <c r="T244" s="62">
        <f t="shared" si="66"/>
        <v>15.760869565217392</v>
      </c>
      <c r="U244" s="62">
        <f t="shared" si="67"/>
        <v>84.239130434782609</v>
      </c>
      <c r="V244" s="62">
        <f t="shared" si="68"/>
        <v>0</v>
      </c>
    </row>
    <row r="245" spans="1:22" s="141" customFormat="1" ht="13.2" customHeight="1" x14ac:dyDescent="0.45">
      <c r="A245" s="214"/>
      <c r="B245" s="216"/>
      <c r="C245" s="216" t="s">
        <v>8</v>
      </c>
      <c r="D245" s="34">
        <v>0</v>
      </c>
      <c r="E245" s="74">
        <v>3</v>
      </c>
      <c r="F245" s="74">
        <v>4</v>
      </c>
      <c r="G245" s="74">
        <v>75</v>
      </c>
      <c r="H245" s="74">
        <v>2</v>
      </c>
      <c r="I245" s="74">
        <v>0</v>
      </c>
      <c r="J245" s="74">
        <v>84</v>
      </c>
      <c r="K245" s="74">
        <v>7</v>
      </c>
      <c r="L245" s="74">
        <v>75</v>
      </c>
      <c r="M245" s="74">
        <v>2</v>
      </c>
      <c r="N245" s="58">
        <f t="shared" si="60"/>
        <v>0</v>
      </c>
      <c r="O245" s="62">
        <f t="shared" si="61"/>
        <v>3.5714285714285712</v>
      </c>
      <c r="P245" s="62">
        <f t="shared" si="62"/>
        <v>4.7619047619047619</v>
      </c>
      <c r="Q245" s="62">
        <f t="shared" si="63"/>
        <v>89.285714285714292</v>
      </c>
      <c r="R245" s="62">
        <f t="shared" si="64"/>
        <v>2.3809523809523809</v>
      </c>
      <c r="S245" s="62">
        <f t="shared" si="65"/>
        <v>0</v>
      </c>
      <c r="T245" s="62">
        <f t="shared" si="66"/>
        <v>8.3333333333333321</v>
      </c>
      <c r="U245" s="62">
        <f t="shared" si="67"/>
        <v>89.285714285714292</v>
      </c>
      <c r="V245" s="62">
        <f t="shared" si="68"/>
        <v>2.3809523809523809</v>
      </c>
    </row>
    <row r="246" spans="1:22" s="141" customFormat="1" ht="13.2" customHeight="1" x14ac:dyDescent="0.45">
      <c r="A246" s="214"/>
      <c r="B246" s="216"/>
      <c r="C246" s="216" t="s">
        <v>9</v>
      </c>
      <c r="D246" s="34">
        <v>2</v>
      </c>
      <c r="E246" s="74">
        <v>7</v>
      </c>
      <c r="F246" s="74">
        <v>10</v>
      </c>
      <c r="G246" s="74">
        <v>91</v>
      </c>
      <c r="H246" s="74">
        <v>3</v>
      </c>
      <c r="I246" s="74">
        <v>0</v>
      </c>
      <c r="J246" s="74">
        <v>113</v>
      </c>
      <c r="K246" s="74">
        <v>19</v>
      </c>
      <c r="L246" s="74">
        <v>91</v>
      </c>
      <c r="M246" s="74">
        <v>3</v>
      </c>
      <c r="N246" s="58">
        <f t="shared" si="60"/>
        <v>1.7699115044247788</v>
      </c>
      <c r="O246" s="62">
        <f t="shared" si="61"/>
        <v>6.1946902654867255</v>
      </c>
      <c r="P246" s="62">
        <f t="shared" si="62"/>
        <v>8.8495575221238933</v>
      </c>
      <c r="Q246" s="62">
        <f t="shared" si="63"/>
        <v>80.530973451327441</v>
      </c>
      <c r="R246" s="62">
        <f t="shared" si="64"/>
        <v>2.6548672566371683</v>
      </c>
      <c r="S246" s="62">
        <f t="shared" si="65"/>
        <v>0</v>
      </c>
      <c r="T246" s="62">
        <f t="shared" si="66"/>
        <v>16.814159292035399</v>
      </c>
      <c r="U246" s="62">
        <f t="shared" si="67"/>
        <v>80.530973451327441</v>
      </c>
      <c r="V246" s="62">
        <f t="shared" si="68"/>
        <v>2.6548672566371683</v>
      </c>
    </row>
    <row r="247" spans="1:22" s="141" customFormat="1" ht="13.2" customHeight="1" x14ac:dyDescent="0.45">
      <c r="A247" s="214"/>
      <c r="B247" s="216"/>
      <c r="C247" s="216" t="s">
        <v>10</v>
      </c>
      <c r="D247" s="34">
        <v>4</v>
      </c>
      <c r="E247" s="74">
        <v>5</v>
      </c>
      <c r="F247" s="74">
        <v>19</v>
      </c>
      <c r="G247" s="74">
        <v>142</v>
      </c>
      <c r="H247" s="74">
        <v>1</v>
      </c>
      <c r="I247" s="74">
        <v>0</v>
      </c>
      <c r="J247" s="74">
        <v>171</v>
      </c>
      <c r="K247" s="74">
        <v>28</v>
      </c>
      <c r="L247" s="74">
        <v>142</v>
      </c>
      <c r="M247" s="74">
        <v>1</v>
      </c>
      <c r="N247" s="58">
        <f t="shared" si="60"/>
        <v>2.3391812865497075</v>
      </c>
      <c r="O247" s="62">
        <f t="shared" si="61"/>
        <v>2.9239766081871341</v>
      </c>
      <c r="P247" s="62">
        <f t="shared" si="62"/>
        <v>11.111111111111111</v>
      </c>
      <c r="Q247" s="62">
        <f t="shared" si="63"/>
        <v>83.040935672514621</v>
      </c>
      <c r="R247" s="62">
        <f t="shared" si="64"/>
        <v>0.58479532163742687</v>
      </c>
      <c r="S247" s="62">
        <f t="shared" si="65"/>
        <v>0</v>
      </c>
      <c r="T247" s="62">
        <f t="shared" si="66"/>
        <v>16.374269005847953</v>
      </c>
      <c r="U247" s="62">
        <f t="shared" si="67"/>
        <v>83.040935672514621</v>
      </c>
      <c r="V247" s="62">
        <f t="shared" si="68"/>
        <v>0.58479532163742687</v>
      </c>
    </row>
    <row r="248" spans="1:22" s="141" customFormat="1" ht="13.2" customHeight="1" x14ac:dyDescent="0.45">
      <c r="A248" s="214"/>
      <c r="B248" s="216"/>
      <c r="C248" s="216" t="s">
        <v>11</v>
      </c>
      <c r="D248" s="34">
        <v>4</v>
      </c>
      <c r="E248" s="74">
        <v>6</v>
      </c>
      <c r="F248" s="74">
        <v>10</v>
      </c>
      <c r="G248" s="74">
        <v>121</v>
      </c>
      <c r="H248" s="74">
        <v>2</v>
      </c>
      <c r="I248" s="74">
        <v>0</v>
      </c>
      <c r="J248" s="74">
        <v>143</v>
      </c>
      <c r="K248" s="74">
        <v>20</v>
      </c>
      <c r="L248" s="74">
        <v>121</v>
      </c>
      <c r="M248" s="74">
        <v>2</v>
      </c>
      <c r="N248" s="58">
        <f t="shared" si="60"/>
        <v>2.7972027972027971</v>
      </c>
      <c r="O248" s="62">
        <f t="shared" si="61"/>
        <v>4.1958041958041958</v>
      </c>
      <c r="P248" s="62">
        <f t="shared" si="62"/>
        <v>6.9930069930069934</v>
      </c>
      <c r="Q248" s="62">
        <f t="shared" si="63"/>
        <v>84.615384615384613</v>
      </c>
      <c r="R248" s="62">
        <f t="shared" si="64"/>
        <v>1.3986013986013985</v>
      </c>
      <c r="S248" s="62">
        <f t="shared" si="65"/>
        <v>0</v>
      </c>
      <c r="T248" s="62">
        <f t="shared" si="66"/>
        <v>13.986013986013987</v>
      </c>
      <c r="U248" s="62">
        <f t="shared" si="67"/>
        <v>84.615384615384613</v>
      </c>
      <c r="V248" s="62">
        <f t="shared" si="68"/>
        <v>1.3986013986013985</v>
      </c>
    </row>
    <row r="249" spans="1:22" s="141" customFormat="1" ht="13.2" customHeight="1" x14ac:dyDescent="0.45">
      <c r="A249" s="227"/>
      <c r="B249" s="224"/>
      <c r="C249" s="224" t="s">
        <v>2</v>
      </c>
      <c r="D249" s="225">
        <v>43</v>
      </c>
      <c r="E249" s="226">
        <v>101</v>
      </c>
      <c r="F249" s="226">
        <v>164</v>
      </c>
      <c r="G249" s="226">
        <v>2150</v>
      </c>
      <c r="H249" s="226">
        <v>31</v>
      </c>
      <c r="I249" s="226">
        <v>1</v>
      </c>
      <c r="J249" s="226">
        <v>2490</v>
      </c>
      <c r="K249" s="226">
        <v>308</v>
      </c>
      <c r="L249" s="226">
        <v>2150</v>
      </c>
      <c r="M249" s="226">
        <v>32</v>
      </c>
      <c r="N249" s="67">
        <f t="shared" si="60"/>
        <v>1.7269076305220885</v>
      </c>
      <c r="O249" s="68">
        <f t="shared" si="61"/>
        <v>4.0562248995983934</v>
      </c>
      <c r="P249" s="68">
        <f t="shared" si="62"/>
        <v>6.5863453815261046</v>
      </c>
      <c r="Q249" s="68">
        <f t="shared" si="63"/>
        <v>86.345381526104418</v>
      </c>
      <c r="R249" s="68">
        <f t="shared" si="64"/>
        <v>1.2449799196787148</v>
      </c>
      <c r="S249" s="68">
        <f t="shared" si="65"/>
        <v>4.0160642570281124E-2</v>
      </c>
      <c r="T249" s="68">
        <f t="shared" si="66"/>
        <v>12.369477911646587</v>
      </c>
      <c r="U249" s="68">
        <f t="shared" si="67"/>
        <v>86.345381526104418</v>
      </c>
      <c r="V249" s="68">
        <f t="shared" si="68"/>
        <v>1.285140562248996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2" sqref="L2"/>
    </sheetView>
  </sheetViews>
  <sheetFormatPr defaultRowHeight="13.2" x14ac:dyDescent="0.2"/>
  <cols>
    <col min="1" max="1" width="9.69921875" style="228" customWidth="1"/>
    <col min="2" max="2" width="15.296875" style="228" customWidth="1"/>
    <col min="3" max="16384" width="8.796875" style="228"/>
  </cols>
  <sheetData>
    <row r="1" spans="1:16384" s="178" customFormat="1" ht="16.2" customHeight="1" x14ac:dyDescent="0.45">
      <c r="A1" s="141" t="s">
        <v>0</v>
      </c>
      <c r="B1" s="141" t="s">
        <v>1</v>
      </c>
    </row>
    <row r="2" spans="1:16384" ht="16.2" customHeight="1" x14ac:dyDescent="0.2">
      <c r="A2" s="141" t="s">
        <v>73</v>
      </c>
    </row>
    <row r="3" spans="1:16384" ht="6" customHeight="1" x14ac:dyDescent="0.2"/>
    <row r="4" spans="1:16384" ht="13.8" customHeight="1" x14ac:dyDescent="0.2">
      <c r="A4" s="180" t="s">
        <v>129</v>
      </c>
      <c r="B4" s="141" t="s">
        <v>130</v>
      </c>
      <c r="C4" s="180"/>
      <c r="D4" s="141"/>
      <c r="E4" s="180"/>
      <c r="F4" s="141"/>
      <c r="G4" s="180"/>
      <c r="H4" s="141"/>
      <c r="I4" s="180"/>
      <c r="J4" s="141"/>
      <c r="K4" s="180"/>
      <c r="L4" s="141"/>
      <c r="M4" s="180"/>
      <c r="N4" s="141"/>
      <c r="O4" s="180"/>
      <c r="P4" s="141"/>
      <c r="Q4" s="180"/>
      <c r="R4" s="141"/>
      <c r="S4" s="180"/>
      <c r="T4" s="141"/>
      <c r="U4" s="180"/>
      <c r="V4" s="141"/>
      <c r="W4" s="180"/>
      <c r="X4" s="141"/>
      <c r="Y4" s="180"/>
      <c r="Z4" s="141"/>
      <c r="AA4" s="180"/>
      <c r="AB4" s="141"/>
      <c r="AC4" s="180"/>
      <c r="AD4" s="141"/>
      <c r="AE4" s="180"/>
      <c r="AF4" s="141"/>
      <c r="AG4" s="180"/>
      <c r="AH4" s="141"/>
      <c r="AI4" s="180"/>
      <c r="AJ4" s="141"/>
      <c r="AK4" s="180"/>
      <c r="AL4" s="141"/>
      <c r="AM4" s="180"/>
      <c r="AN4" s="141"/>
      <c r="AO4" s="180"/>
      <c r="AP4" s="141"/>
      <c r="AQ4" s="180"/>
      <c r="AR4" s="141"/>
      <c r="AS4" s="180"/>
      <c r="AT4" s="141"/>
      <c r="AU4" s="180"/>
      <c r="AV4" s="141"/>
      <c r="AW4" s="180"/>
      <c r="AX4" s="141"/>
      <c r="AY4" s="180"/>
      <c r="AZ4" s="141"/>
      <c r="BA4" s="180"/>
      <c r="BB4" s="141"/>
      <c r="BC4" s="180"/>
      <c r="BD4" s="141"/>
      <c r="BE4" s="180"/>
      <c r="BF4" s="141"/>
      <c r="BG4" s="180"/>
      <c r="BH4" s="141"/>
      <c r="BI4" s="180"/>
      <c r="BJ4" s="141"/>
      <c r="BK4" s="180"/>
      <c r="BL4" s="141"/>
      <c r="BM4" s="180"/>
      <c r="BN4" s="141"/>
      <c r="BO4" s="180"/>
      <c r="BP4" s="141"/>
      <c r="BQ4" s="180"/>
      <c r="BR4" s="141"/>
      <c r="BS4" s="180"/>
      <c r="BT4" s="141"/>
      <c r="BU4" s="180"/>
      <c r="BV4" s="141"/>
      <c r="BW4" s="180"/>
      <c r="BX4" s="141"/>
      <c r="BY4" s="180"/>
      <c r="BZ4" s="141"/>
      <c r="CA4" s="180"/>
      <c r="CB4" s="141"/>
      <c r="CC4" s="180"/>
      <c r="CD4" s="141"/>
      <c r="CE4" s="180"/>
      <c r="CF4" s="141"/>
      <c r="CG4" s="180"/>
      <c r="CH4" s="141"/>
      <c r="CI4" s="180"/>
      <c r="CJ4" s="141"/>
      <c r="CK4" s="180"/>
      <c r="CL4" s="141"/>
      <c r="CM4" s="180"/>
      <c r="CN4" s="141"/>
      <c r="CO4" s="180"/>
      <c r="CP4" s="141"/>
      <c r="CQ4" s="180"/>
      <c r="CR4" s="141"/>
      <c r="CS4" s="180"/>
      <c r="CT4" s="141"/>
      <c r="CU4" s="180"/>
      <c r="CV4" s="141"/>
      <c r="CW4" s="180"/>
      <c r="CX4" s="141"/>
      <c r="CY4" s="180"/>
      <c r="CZ4" s="141"/>
      <c r="DA4" s="180"/>
      <c r="DB4" s="141"/>
      <c r="DC4" s="180"/>
      <c r="DD4" s="141"/>
      <c r="DE4" s="180"/>
      <c r="DF4" s="141"/>
      <c r="DG4" s="180"/>
      <c r="DH4" s="141"/>
      <c r="DI4" s="180"/>
      <c r="DJ4" s="141"/>
      <c r="DK4" s="180"/>
      <c r="DL4" s="141"/>
      <c r="DM4" s="180"/>
      <c r="DN4" s="141"/>
      <c r="DO4" s="180"/>
      <c r="DP4" s="141"/>
      <c r="DQ4" s="180"/>
      <c r="DR4" s="141"/>
      <c r="DS4" s="180"/>
      <c r="DT4" s="141"/>
      <c r="DU4" s="180"/>
      <c r="DV4" s="141"/>
      <c r="DW4" s="180"/>
      <c r="DX4" s="141"/>
      <c r="DY4" s="180"/>
      <c r="DZ4" s="141"/>
      <c r="EA4" s="180"/>
      <c r="EB4" s="141"/>
      <c r="EC4" s="180"/>
      <c r="ED4" s="141"/>
      <c r="EE4" s="180"/>
      <c r="EF4" s="141"/>
      <c r="EG4" s="180"/>
      <c r="EH4" s="141"/>
      <c r="EI4" s="180"/>
      <c r="EJ4" s="141"/>
      <c r="EK4" s="180"/>
      <c r="EL4" s="141"/>
      <c r="EM4" s="180"/>
      <c r="EN4" s="141"/>
      <c r="EO4" s="180"/>
      <c r="EP4" s="141"/>
      <c r="EQ4" s="180"/>
      <c r="ER4" s="141"/>
      <c r="ES4" s="180"/>
      <c r="ET4" s="141"/>
      <c r="EU4" s="180"/>
      <c r="EV4" s="141"/>
      <c r="EW4" s="180"/>
      <c r="EX4" s="141"/>
      <c r="EY4" s="180"/>
      <c r="EZ4" s="141"/>
      <c r="FA4" s="180"/>
      <c r="FB4" s="141"/>
      <c r="FC4" s="180"/>
      <c r="FD4" s="141"/>
      <c r="FE4" s="180"/>
      <c r="FF4" s="141"/>
      <c r="FG4" s="180"/>
      <c r="FH4" s="141"/>
      <c r="FI4" s="180"/>
      <c r="FJ4" s="141"/>
      <c r="FK4" s="180"/>
      <c r="FL4" s="141"/>
      <c r="FM4" s="180"/>
      <c r="FN4" s="141"/>
      <c r="FO4" s="180"/>
      <c r="FP4" s="141"/>
      <c r="FQ4" s="180"/>
      <c r="FR4" s="141"/>
      <c r="FS4" s="180"/>
      <c r="FT4" s="141"/>
      <c r="FU4" s="180"/>
      <c r="FV4" s="141"/>
      <c r="FW4" s="180"/>
      <c r="FX4" s="141"/>
      <c r="FY4" s="180"/>
      <c r="FZ4" s="141"/>
      <c r="GA4" s="180"/>
      <c r="GB4" s="141"/>
      <c r="GC4" s="180"/>
      <c r="GD4" s="141"/>
      <c r="GE4" s="180"/>
      <c r="GF4" s="141"/>
      <c r="GG4" s="180"/>
      <c r="GH4" s="141"/>
      <c r="GI4" s="180"/>
      <c r="GJ4" s="141"/>
      <c r="GK4" s="180"/>
      <c r="GL4" s="141"/>
      <c r="GM4" s="180"/>
      <c r="GN4" s="141"/>
      <c r="GO4" s="180"/>
      <c r="GP4" s="141"/>
      <c r="GQ4" s="180"/>
      <c r="GR4" s="141"/>
      <c r="GS4" s="180"/>
      <c r="GT4" s="141"/>
      <c r="GU4" s="180"/>
      <c r="GV4" s="141"/>
      <c r="GW4" s="180"/>
      <c r="GX4" s="141"/>
      <c r="GY4" s="180"/>
      <c r="GZ4" s="141"/>
      <c r="HA4" s="180"/>
      <c r="HB4" s="141"/>
      <c r="HC4" s="180"/>
      <c r="HD4" s="141"/>
      <c r="HE4" s="180"/>
      <c r="HF4" s="141"/>
      <c r="HG4" s="180"/>
      <c r="HH4" s="141"/>
      <c r="HI4" s="180"/>
      <c r="HJ4" s="141"/>
      <c r="HK4" s="180"/>
      <c r="HL4" s="141"/>
      <c r="HM4" s="180"/>
      <c r="HN4" s="141"/>
      <c r="HO4" s="180"/>
      <c r="HP4" s="141"/>
      <c r="HQ4" s="180"/>
      <c r="HR4" s="141"/>
      <c r="HS4" s="180"/>
      <c r="HT4" s="141"/>
      <c r="HU4" s="180"/>
      <c r="HV4" s="141"/>
      <c r="HW4" s="180"/>
      <c r="HX4" s="141"/>
      <c r="HY4" s="180"/>
      <c r="HZ4" s="141"/>
      <c r="IA4" s="180"/>
      <c r="IB4" s="141"/>
      <c r="IC4" s="180"/>
      <c r="ID4" s="141"/>
      <c r="IE4" s="180"/>
      <c r="IF4" s="141"/>
      <c r="IG4" s="180"/>
      <c r="IH4" s="141"/>
      <c r="II4" s="180"/>
      <c r="IJ4" s="141"/>
      <c r="IK4" s="180"/>
      <c r="IL4" s="141"/>
      <c r="IM4" s="180"/>
      <c r="IN4" s="141"/>
      <c r="IO4" s="180"/>
      <c r="IP4" s="141"/>
      <c r="IQ4" s="180"/>
      <c r="IR4" s="141"/>
      <c r="IS4" s="180"/>
      <c r="IT4" s="141"/>
      <c r="IU4" s="180"/>
      <c r="IV4" s="141"/>
      <c r="IW4" s="180"/>
      <c r="IX4" s="141"/>
      <c r="IY4" s="180"/>
      <c r="IZ4" s="141"/>
      <c r="JA4" s="180"/>
      <c r="JB4" s="141"/>
      <c r="JC4" s="180"/>
      <c r="JD4" s="141"/>
      <c r="JE4" s="180"/>
      <c r="JF4" s="141"/>
      <c r="JG4" s="180"/>
      <c r="JH4" s="141"/>
      <c r="JI4" s="180"/>
      <c r="JJ4" s="141"/>
      <c r="JK4" s="180"/>
      <c r="JL4" s="141"/>
      <c r="JM4" s="180"/>
      <c r="JN4" s="141"/>
      <c r="JO4" s="180"/>
      <c r="JP4" s="141"/>
      <c r="JQ4" s="180"/>
      <c r="JR4" s="141"/>
      <c r="JS4" s="180"/>
      <c r="JT4" s="141"/>
      <c r="JU4" s="180"/>
      <c r="JV4" s="141"/>
      <c r="JW4" s="180"/>
      <c r="JX4" s="141"/>
      <c r="JY4" s="180"/>
      <c r="JZ4" s="141"/>
      <c r="KA4" s="180"/>
      <c r="KB4" s="141"/>
      <c r="KC4" s="180"/>
      <c r="KD4" s="141"/>
      <c r="KE4" s="180"/>
      <c r="KF4" s="141"/>
      <c r="KG4" s="180"/>
      <c r="KH4" s="141"/>
      <c r="KI4" s="180"/>
      <c r="KJ4" s="141"/>
      <c r="KK4" s="180"/>
      <c r="KL4" s="141"/>
      <c r="KM4" s="180"/>
      <c r="KN4" s="141"/>
      <c r="KO4" s="180"/>
      <c r="KP4" s="141"/>
      <c r="KQ4" s="180"/>
      <c r="KR4" s="141"/>
      <c r="KS4" s="180"/>
      <c r="KT4" s="141"/>
      <c r="KU4" s="180"/>
      <c r="KV4" s="141"/>
      <c r="KW4" s="180"/>
      <c r="KX4" s="141"/>
      <c r="KY4" s="180"/>
      <c r="KZ4" s="141"/>
      <c r="LA4" s="180"/>
      <c r="LB4" s="141"/>
      <c r="LC4" s="180"/>
      <c r="LD4" s="141"/>
      <c r="LE4" s="180"/>
      <c r="LF4" s="141"/>
      <c r="LG4" s="180"/>
      <c r="LH4" s="141"/>
      <c r="LI4" s="180"/>
      <c r="LJ4" s="141"/>
      <c r="LK4" s="180"/>
      <c r="LL4" s="141"/>
      <c r="LM4" s="180"/>
      <c r="LN4" s="141"/>
      <c r="LO4" s="180"/>
      <c r="LP4" s="141"/>
      <c r="LQ4" s="180"/>
      <c r="LR4" s="141"/>
      <c r="LS4" s="180"/>
      <c r="LT4" s="141"/>
      <c r="LU4" s="180"/>
      <c r="LV4" s="141"/>
      <c r="LW4" s="180"/>
      <c r="LX4" s="141"/>
      <c r="LY4" s="180"/>
      <c r="LZ4" s="141"/>
      <c r="MA4" s="180"/>
      <c r="MB4" s="141"/>
      <c r="MC4" s="180"/>
      <c r="MD4" s="141"/>
      <c r="ME4" s="180"/>
      <c r="MF4" s="141"/>
      <c r="MG4" s="180"/>
      <c r="MH4" s="141"/>
      <c r="MI4" s="180"/>
      <c r="MJ4" s="141"/>
      <c r="MK4" s="180"/>
      <c r="ML4" s="141"/>
      <c r="MM4" s="180"/>
      <c r="MN4" s="141"/>
      <c r="MO4" s="180"/>
      <c r="MP4" s="141"/>
      <c r="MQ4" s="180"/>
      <c r="MR4" s="141"/>
      <c r="MS4" s="180"/>
      <c r="MT4" s="141"/>
      <c r="MU4" s="180"/>
      <c r="MV4" s="141"/>
      <c r="MW4" s="180"/>
      <c r="MX4" s="141"/>
      <c r="MY4" s="180"/>
      <c r="MZ4" s="141"/>
      <c r="NA4" s="180"/>
      <c r="NB4" s="141"/>
      <c r="NC4" s="180"/>
      <c r="ND4" s="141"/>
      <c r="NE4" s="180"/>
      <c r="NF4" s="141"/>
      <c r="NG4" s="180"/>
      <c r="NH4" s="141"/>
      <c r="NI4" s="180"/>
      <c r="NJ4" s="141"/>
      <c r="NK4" s="180"/>
      <c r="NL4" s="141"/>
      <c r="NM4" s="180"/>
      <c r="NN4" s="141"/>
      <c r="NO4" s="180"/>
      <c r="NP4" s="141"/>
      <c r="NQ4" s="180"/>
      <c r="NR4" s="141"/>
      <c r="NS4" s="180"/>
      <c r="NT4" s="141"/>
      <c r="NU4" s="180"/>
      <c r="NV4" s="141"/>
      <c r="NW4" s="180"/>
      <c r="NX4" s="141"/>
      <c r="NY4" s="180"/>
      <c r="NZ4" s="141"/>
      <c r="OA4" s="180"/>
      <c r="OB4" s="141"/>
      <c r="OC4" s="180"/>
      <c r="OD4" s="141"/>
      <c r="OE4" s="180"/>
      <c r="OF4" s="141"/>
      <c r="OG4" s="180"/>
      <c r="OH4" s="141"/>
      <c r="OI4" s="180"/>
      <c r="OJ4" s="141"/>
      <c r="OK4" s="180"/>
      <c r="OL4" s="141"/>
      <c r="OM4" s="180"/>
      <c r="ON4" s="141"/>
      <c r="OO4" s="180"/>
      <c r="OP4" s="141"/>
      <c r="OQ4" s="180"/>
      <c r="OR4" s="141"/>
      <c r="OS4" s="180"/>
      <c r="OT4" s="141"/>
      <c r="OU4" s="180"/>
      <c r="OV4" s="141"/>
      <c r="OW4" s="180"/>
      <c r="OX4" s="141"/>
      <c r="OY4" s="180"/>
      <c r="OZ4" s="141"/>
      <c r="PA4" s="180"/>
      <c r="PB4" s="141"/>
      <c r="PC4" s="180"/>
      <c r="PD4" s="141"/>
      <c r="PE4" s="180"/>
      <c r="PF4" s="141"/>
      <c r="PG4" s="180"/>
      <c r="PH4" s="141"/>
      <c r="PI4" s="180"/>
      <c r="PJ4" s="141"/>
      <c r="PK4" s="180"/>
      <c r="PL4" s="141"/>
      <c r="PM4" s="180"/>
      <c r="PN4" s="141"/>
      <c r="PO4" s="180"/>
      <c r="PP4" s="141"/>
      <c r="PQ4" s="180"/>
      <c r="PR4" s="141"/>
      <c r="PS4" s="180"/>
      <c r="PT4" s="141"/>
      <c r="PU4" s="180"/>
      <c r="PV4" s="141"/>
      <c r="PW4" s="180"/>
      <c r="PX4" s="141"/>
      <c r="PY4" s="180"/>
      <c r="PZ4" s="141"/>
      <c r="QA4" s="180"/>
      <c r="QB4" s="141"/>
      <c r="QC4" s="180"/>
      <c r="QD4" s="141"/>
      <c r="QE4" s="180"/>
      <c r="QF4" s="141"/>
      <c r="QG4" s="180"/>
      <c r="QH4" s="141"/>
      <c r="QI4" s="180"/>
      <c r="QJ4" s="141"/>
      <c r="QK4" s="180"/>
      <c r="QL4" s="141"/>
      <c r="QM4" s="180"/>
      <c r="QN4" s="141"/>
      <c r="QO4" s="180"/>
      <c r="QP4" s="141"/>
      <c r="QQ4" s="180"/>
      <c r="QR4" s="141"/>
      <c r="QS4" s="180"/>
      <c r="QT4" s="141"/>
      <c r="QU4" s="180"/>
      <c r="QV4" s="141"/>
      <c r="QW4" s="180"/>
      <c r="QX4" s="141"/>
      <c r="QY4" s="180"/>
      <c r="QZ4" s="141"/>
      <c r="RA4" s="180"/>
      <c r="RB4" s="141"/>
      <c r="RC4" s="180"/>
      <c r="RD4" s="141"/>
      <c r="RE4" s="180"/>
      <c r="RF4" s="141"/>
      <c r="RG4" s="180"/>
      <c r="RH4" s="141"/>
      <c r="RI4" s="180"/>
      <c r="RJ4" s="141"/>
      <c r="RK4" s="180"/>
      <c r="RL4" s="141"/>
      <c r="RM4" s="180"/>
      <c r="RN4" s="141"/>
      <c r="RO4" s="180"/>
      <c r="RP4" s="141"/>
      <c r="RQ4" s="180"/>
      <c r="RR4" s="141"/>
      <c r="RS4" s="180"/>
      <c r="RT4" s="141"/>
      <c r="RU4" s="180"/>
      <c r="RV4" s="141"/>
      <c r="RW4" s="180"/>
      <c r="RX4" s="141"/>
      <c r="RY4" s="180"/>
      <c r="RZ4" s="141"/>
      <c r="SA4" s="180"/>
      <c r="SB4" s="141"/>
      <c r="SC4" s="180"/>
      <c r="SD4" s="141"/>
      <c r="SE4" s="180"/>
      <c r="SF4" s="141"/>
      <c r="SG4" s="180"/>
      <c r="SH4" s="141"/>
      <c r="SI4" s="180"/>
      <c r="SJ4" s="141"/>
      <c r="SK4" s="180"/>
      <c r="SL4" s="141"/>
      <c r="SM4" s="180"/>
      <c r="SN4" s="141"/>
      <c r="SO4" s="180"/>
      <c r="SP4" s="141"/>
      <c r="SQ4" s="180"/>
      <c r="SR4" s="141"/>
      <c r="SS4" s="180"/>
      <c r="ST4" s="141"/>
      <c r="SU4" s="180"/>
      <c r="SV4" s="141"/>
      <c r="SW4" s="180"/>
      <c r="SX4" s="141"/>
      <c r="SY4" s="180"/>
      <c r="SZ4" s="141"/>
      <c r="TA4" s="180"/>
      <c r="TB4" s="141"/>
      <c r="TC4" s="180"/>
      <c r="TD4" s="141"/>
      <c r="TE4" s="180"/>
      <c r="TF4" s="141"/>
      <c r="TG4" s="180"/>
      <c r="TH4" s="141"/>
      <c r="TI4" s="180"/>
      <c r="TJ4" s="141"/>
      <c r="TK4" s="180"/>
      <c r="TL4" s="141"/>
      <c r="TM4" s="180"/>
      <c r="TN4" s="141"/>
      <c r="TO4" s="180"/>
      <c r="TP4" s="141"/>
      <c r="TQ4" s="180"/>
      <c r="TR4" s="141"/>
      <c r="TS4" s="180"/>
      <c r="TT4" s="141"/>
      <c r="TU4" s="180"/>
      <c r="TV4" s="141"/>
      <c r="TW4" s="180"/>
      <c r="TX4" s="141"/>
      <c r="TY4" s="180"/>
      <c r="TZ4" s="141"/>
      <c r="UA4" s="180"/>
      <c r="UB4" s="141"/>
      <c r="UC4" s="180"/>
      <c r="UD4" s="141"/>
      <c r="UE4" s="180"/>
      <c r="UF4" s="141"/>
      <c r="UG4" s="180"/>
      <c r="UH4" s="141"/>
      <c r="UI4" s="180"/>
      <c r="UJ4" s="141"/>
      <c r="UK4" s="180"/>
      <c r="UL4" s="141"/>
      <c r="UM4" s="180"/>
      <c r="UN4" s="141"/>
      <c r="UO4" s="180"/>
      <c r="UP4" s="141"/>
      <c r="UQ4" s="180"/>
      <c r="UR4" s="141"/>
      <c r="US4" s="180"/>
      <c r="UT4" s="141"/>
      <c r="UU4" s="180"/>
      <c r="UV4" s="141"/>
      <c r="UW4" s="180"/>
      <c r="UX4" s="141"/>
      <c r="UY4" s="180"/>
      <c r="UZ4" s="141"/>
      <c r="VA4" s="180"/>
      <c r="VB4" s="141"/>
      <c r="VC4" s="180"/>
      <c r="VD4" s="141"/>
      <c r="VE4" s="180"/>
      <c r="VF4" s="141"/>
      <c r="VG4" s="180"/>
      <c r="VH4" s="141"/>
      <c r="VI4" s="180"/>
      <c r="VJ4" s="141"/>
      <c r="VK4" s="180"/>
      <c r="VL4" s="141"/>
      <c r="VM4" s="180"/>
      <c r="VN4" s="141"/>
      <c r="VO4" s="180"/>
      <c r="VP4" s="141"/>
      <c r="VQ4" s="180"/>
      <c r="VR4" s="141"/>
      <c r="VS4" s="180"/>
      <c r="VT4" s="141"/>
      <c r="VU4" s="180"/>
      <c r="VV4" s="141"/>
      <c r="VW4" s="180"/>
      <c r="VX4" s="141"/>
      <c r="VY4" s="180"/>
      <c r="VZ4" s="141"/>
      <c r="WA4" s="180"/>
      <c r="WB4" s="141"/>
      <c r="WC4" s="180"/>
      <c r="WD4" s="141"/>
      <c r="WE4" s="180"/>
      <c r="WF4" s="141"/>
      <c r="WG4" s="180"/>
      <c r="WH4" s="141"/>
      <c r="WI4" s="180"/>
      <c r="WJ4" s="141"/>
      <c r="WK4" s="180"/>
      <c r="WL4" s="141"/>
      <c r="WM4" s="180"/>
      <c r="WN4" s="141"/>
      <c r="WO4" s="180"/>
      <c r="WP4" s="141"/>
      <c r="WQ4" s="180"/>
      <c r="WR4" s="141"/>
      <c r="WS4" s="180"/>
      <c r="WT4" s="141"/>
      <c r="WU4" s="180"/>
      <c r="WV4" s="141"/>
      <c r="WW4" s="180"/>
      <c r="WX4" s="141"/>
      <c r="WY4" s="180"/>
      <c r="WZ4" s="141"/>
      <c r="XA4" s="180"/>
      <c r="XB4" s="141"/>
      <c r="XC4" s="180"/>
      <c r="XD4" s="141"/>
      <c r="XE4" s="180"/>
      <c r="XF4" s="141"/>
      <c r="XG4" s="180"/>
      <c r="XH4" s="141"/>
      <c r="XI4" s="180"/>
      <c r="XJ4" s="141"/>
      <c r="XK4" s="180"/>
      <c r="XL4" s="141"/>
      <c r="XM4" s="180"/>
      <c r="XN4" s="141"/>
      <c r="XO4" s="180"/>
      <c r="XP4" s="141"/>
      <c r="XQ4" s="180"/>
      <c r="XR4" s="141"/>
      <c r="XS4" s="180"/>
      <c r="XT4" s="141"/>
      <c r="XU4" s="180"/>
      <c r="XV4" s="141"/>
      <c r="XW4" s="180"/>
      <c r="XX4" s="141"/>
      <c r="XY4" s="180"/>
      <c r="XZ4" s="141"/>
      <c r="YA4" s="180"/>
      <c r="YB4" s="141"/>
      <c r="YC4" s="180"/>
      <c r="YD4" s="141"/>
      <c r="YE4" s="180"/>
      <c r="YF4" s="141"/>
      <c r="YG4" s="180"/>
      <c r="YH4" s="141"/>
      <c r="YI4" s="180"/>
      <c r="YJ4" s="141"/>
      <c r="YK4" s="180"/>
      <c r="YL4" s="141"/>
      <c r="YM4" s="180"/>
      <c r="YN4" s="141"/>
      <c r="YO4" s="180"/>
      <c r="YP4" s="141"/>
      <c r="YQ4" s="180"/>
      <c r="YR4" s="141"/>
      <c r="YS4" s="180"/>
      <c r="YT4" s="141"/>
      <c r="YU4" s="180"/>
      <c r="YV4" s="141"/>
      <c r="YW4" s="180"/>
      <c r="YX4" s="141"/>
      <c r="YY4" s="180"/>
      <c r="YZ4" s="141"/>
      <c r="ZA4" s="180"/>
      <c r="ZB4" s="141"/>
      <c r="ZC4" s="180"/>
      <c r="ZD4" s="141"/>
      <c r="ZE4" s="180"/>
      <c r="ZF4" s="141"/>
      <c r="ZG4" s="180"/>
      <c r="ZH4" s="141"/>
      <c r="ZI4" s="180"/>
      <c r="ZJ4" s="141"/>
      <c r="ZK4" s="180"/>
      <c r="ZL4" s="141"/>
      <c r="ZM4" s="180"/>
      <c r="ZN4" s="141"/>
      <c r="ZO4" s="180"/>
      <c r="ZP4" s="141"/>
      <c r="ZQ4" s="180"/>
      <c r="ZR4" s="141"/>
      <c r="ZS4" s="180"/>
      <c r="ZT4" s="141"/>
      <c r="ZU4" s="180"/>
      <c r="ZV4" s="141"/>
      <c r="ZW4" s="180"/>
      <c r="ZX4" s="141"/>
      <c r="ZY4" s="180"/>
      <c r="ZZ4" s="141"/>
      <c r="AAA4" s="180"/>
      <c r="AAB4" s="141"/>
      <c r="AAC4" s="180"/>
      <c r="AAD4" s="141"/>
      <c r="AAE4" s="180"/>
      <c r="AAF4" s="141"/>
      <c r="AAG4" s="180"/>
      <c r="AAH4" s="141"/>
      <c r="AAI4" s="180"/>
      <c r="AAJ4" s="141"/>
      <c r="AAK4" s="180"/>
      <c r="AAL4" s="141"/>
      <c r="AAM4" s="180"/>
      <c r="AAN4" s="141"/>
      <c r="AAO4" s="180"/>
      <c r="AAP4" s="141"/>
      <c r="AAQ4" s="180"/>
      <c r="AAR4" s="141"/>
      <c r="AAS4" s="180"/>
      <c r="AAT4" s="141"/>
      <c r="AAU4" s="180"/>
      <c r="AAV4" s="141"/>
      <c r="AAW4" s="180"/>
      <c r="AAX4" s="141"/>
      <c r="AAY4" s="180"/>
      <c r="AAZ4" s="141"/>
      <c r="ABA4" s="180"/>
      <c r="ABB4" s="141"/>
      <c r="ABC4" s="180"/>
      <c r="ABD4" s="141"/>
      <c r="ABE4" s="180"/>
      <c r="ABF4" s="141"/>
      <c r="ABG4" s="180"/>
      <c r="ABH4" s="141"/>
      <c r="ABI4" s="180"/>
      <c r="ABJ4" s="141"/>
      <c r="ABK4" s="180"/>
      <c r="ABL4" s="141"/>
      <c r="ABM4" s="180"/>
      <c r="ABN4" s="141"/>
      <c r="ABO4" s="180"/>
      <c r="ABP4" s="141"/>
      <c r="ABQ4" s="180"/>
      <c r="ABR4" s="141"/>
      <c r="ABS4" s="180"/>
      <c r="ABT4" s="141"/>
      <c r="ABU4" s="180"/>
      <c r="ABV4" s="141"/>
      <c r="ABW4" s="180"/>
      <c r="ABX4" s="141"/>
      <c r="ABY4" s="180"/>
      <c r="ABZ4" s="141"/>
      <c r="ACA4" s="180"/>
      <c r="ACB4" s="141"/>
      <c r="ACC4" s="180"/>
      <c r="ACD4" s="141"/>
      <c r="ACE4" s="180"/>
      <c r="ACF4" s="141"/>
      <c r="ACG4" s="180"/>
      <c r="ACH4" s="141"/>
      <c r="ACI4" s="180"/>
      <c r="ACJ4" s="141"/>
      <c r="ACK4" s="180"/>
      <c r="ACL4" s="141"/>
      <c r="ACM4" s="180"/>
      <c r="ACN4" s="141"/>
      <c r="ACO4" s="180"/>
      <c r="ACP4" s="141"/>
      <c r="ACQ4" s="180"/>
      <c r="ACR4" s="141"/>
      <c r="ACS4" s="180"/>
      <c r="ACT4" s="141"/>
      <c r="ACU4" s="180"/>
      <c r="ACV4" s="141"/>
      <c r="ACW4" s="180"/>
      <c r="ACX4" s="141"/>
      <c r="ACY4" s="180"/>
      <c r="ACZ4" s="141"/>
      <c r="ADA4" s="180"/>
      <c r="ADB4" s="141"/>
      <c r="ADC4" s="180"/>
      <c r="ADD4" s="141"/>
      <c r="ADE4" s="180"/>
      <c r="ADF4" s="141"/>
      <c r="ADG4" s="180"/>
      <c r="ADH4" s="141"/>
      <c r="ADI4" s="180"/>
      <c r="ADJ4" s="141"/>
      <c r="ADK4" s="180"/>
      <c r="ADL4" s="141"/>
      <c r="ADM4" s="180"/>
      <c r="ADN4" s="141"/>
      <c r="ADO4" s="180"/>
      <c r="ADP4" s="141"/>
      <c r="ADQ4" s="180"/>
      <c r="ADR4" s="141"/>
      <c r="ADS4" s="180"/>
      <c r="ADT4" s="141"/>
      <c r="ADU4" s="180"/>
      <c r="ADV4" s="141"/>
      <c r="ADW4" s="180"/>
      <c r="ADX4" s="141"/>
      <c r="ADY4" s="180"/>
      <c r="ADZ4" s="141"/>
      <c r="AEA4" s="180"/>
      <c r="AEB4" s="141"/>
      <c r="AEC4" s="180"/>
      <c r="AED4" s="141"/>
      <c r="AEE4" s="180"/>
      <c r="AEF4" s="141"/>
      <c r="AEG4" s="180"/>
      <c r="AEH4" s="141"/>
      <c r="AEI4" s="180"/>
      <c r="AEJ4" s="141"/>
      <c r="AEK4" s="180"/>
      <c r="AEL4" s="141"/>
      <c r="AEM4" s="180"/>
      <c r="AEN4" s="141"/>
      <c r="AEO4" s="180"/>
      <c r="AEP4" s="141"/>
      <c r="AEQ4" s="180"/>
      <c r="AER4" s="141"/>
      <c r="AES4" s="180"/>
      <c r="AET4" s="141"/>
      <c r="AEU4" s="180"/>
      <c r="AEV4" s="141"/>
      <c r="AEW4" s="180"/>
      <c r="AEX4" s="141"/>
      <c r="AEY4" s="180"/>
      <c r="AEZ4" s="141"/>
      <c r="AFA4" s="180"/>
      <c r="AFB4" s="141"/>
      <c r="AFC4" s="180"/>
      <c r="AFD4" s="141"/>
      <c r="AFE4" s="180"/>
      <c r="AFF4" s="141"/>
      <c r="AFG4" s="180"/>
      <c r="AFH4" s="141"/>
      <c r="AFI4" s="180"/>
      <c r="AFJ4" s="141"/>
      <c r="AFK4" s="180"/>
      <c r="AFL4" s="141"/>
      <c r="AFM4" s="180"/>
      <c r="AFN4" s="141"/>
      <c r="AFO4" s="180"/>
      <c r="AFP4" s="141"/>
      <c r="AFQ4" s="180"/>
      <c r="AFR4" s="141"/>
      <c r="AFS4" s="180"/>
      <c r="AFT4" s="141"/>
      <c r="AFU4" s="180"/>
      <c r="AFV4" s="141"/>
      <c r="AFW4" s="180"/>
      <c r="AFX4" s="141"/>
      <c r="AFY4" s="180"/>
      <c r="AFZ4" s="141"/>
      <c r="AGA4" s="180"/>
      <c r="AGB4" s="141"/>
      <c r="AGC4" s="180"/>
      <c r="AGD4" s="141"/>
      <c r="AGE4" s="180"/>
      <c r="AGF4" s="141"/>
      <c r="AGG4" s="180"/>
      <c r="AGH4" s="141"/>
      <c r="AGI4" s="180"/>
      <c r="AGJ4" s="141"/>
      <c r="AGK4" s="180"/>
      <c r="AGL4" s="141"/>
      <c r="AGM4" s="180"/>
      <c r="AGN4" s="141"/>
      <c r="AGO4" s="180"/>
      <c r="AGP4" s="141"/>
      <c r="AGQ4" s="180"/>
      <c r="AGR4" s="141"/>
      <c r="AGS4" s="180"/>
      <c r="AGT4" s="141"/>
      <c r="AGU4" s="180"/>
      <c r="AGV4" s="141"/>
      <c r="AGW4" s="180"/>
      <c r="AGX4" s="141"/>
      <c r="AGY4" s="180"/>
      <c r="AGZ4" s="141"/>
      <c r="AHA4" s="180"/>
      <c r="AHB4" s="141"/>
      <c r="AHC4" s="180"/>
      <c r="AHD4" s="141"/>
      <c r="AHE4" s="180"/>
      <c r="AHF4" s="141"/>
      <c r="AHG4" s="180"/>
      <c r="AHH4" s="141"/>
      <c r="AHI4" s="180"/>
      <c r="AHJ4" s="141"/>
      <c r="AHK4" s="180"/>
      <c r="AHL4" s="141"/>
      <c r="AHM4" s="180"/>
      <c r="AHN4" s="141"/>
      <c r="AHO4" s="180"/>
      <c r="AHP4" s="141"/>
      <c r="AHQ4" s="180"/>
      <c r="AHR4" s="141"/>
      <c r="AHS4" s="180"/>
      <c r="AHT4" s="141"/>
      <c r="AHU4" s="180"/>
      <c r="AHV4" s="141"/>
      <c r="AHW4" s="180"/>
      <c r="AHX4" s="141"/>
      <c r="AHY4" s="180"/>
      <c r="AHZ4" s="141"/>
      <c r="AIA4" s="180"/>
      <c r="AIB4" s="141"/>
      <c r="AIC4" s="180"/>
      <c r="AID4" s="141"/>
      <c r="AIE4" s="180"/>
      <c r="AIF4" s="141"/>
      <c r="AIG4" s="180"/>
      <c r="AIH4" s="141"/>
      <c r="AII4" s="180"/>
      <c r="AIJ4" s="141"/>
      <c r="AIK4" s="180"/>
      <c r="AIL4" s="141"/>
      <c r="AIM4" s="180"/>
      <c r="AIN4" s="141"/>
      <c r="AIO4" s="180"/>
      <c r="AIP4" s="141"/>
      <c r="AIQ4" s="180"/>
      <c r="AIR4" s="141"/>
      <c r="AIS4" s="180"/>
      <c r="AIT4" s="141"/>
      <c r="AIU4" s="180"/>
      <c r="AIV4" s="141"/>
      <c r="AIW4" s="180"/>
      <c r="AIX4" s="141"/>
      <c r="AIY4" s="180"/>
      <c r="AIZ4" s="141"/>
      <c r="AJA4" s="180"/>
      <c r="AJB4" s="141"/>
      <c r="AJC4" s="180"/>
      <c r="AJD4" s="141"/>
      <c r="AJE4" s="180"/>
      <c r="AJF4" s="141"/>
      <c r="AJG4" s="180"/>
      <c r="AJH4" s="141"/>
      <c r="AJI4" s="180"/>
      <c r="AJJ4" s="141"/>
      <c r="AJK4" s="180"/>
      <c r="AJL4" s="141"/>
      <c r="AJM4" s="180"/>
      <c r="AJN4" s="141"/>
      <c r="AJO4" s="180"/>
      <c r="AJP4" s="141"/>
      <c r="AJQ4" s="180"/>
      <c r="AJR4" s="141"/>
      <c r="AJS4" s="180"/>
      <c r="AJT4" s="141"/>
      <c r="AJU4" s="180"/>
      <c r="AJV4" s="141"/>
      <c r="AJW4" s="180"/>
      <c r="AJX4" s="141"/>
      <c r="AJY4" s="180"/>
      <c r="AJZ4" s="141"/>
      <c r="AKA4" s="180"/>
      <c r="AKB4" s="141"/>
      <c r="AKC4" s="180"/>
      <c r="AKD4" s="141"/>
      <c r="AKE4" s="180"/>
      <c r="AKF4" s="141"/>
      <c r="AKG4" s="180"/>
      <c r="AKH4" s="141"/>
      <c r="AKI4" s="180"/>
      <c r="AKJ4" s="141"/>
      <c r="AKK4" s="180"/>
      <c r="AKL4" s="141"/>
      <c r="AKM4" s="180"/>
      <c r="AKN4" s="141"/>
      <c r="AKO4" s="180"/>
      <c r="AKP4" s="141"/>
      <c r="AKQ4" s="180"/>
      <c r="AKR4" s="141"/>
      <c r="AKS4" s="180"/>
      <c r="AKT4" s="141"/>
      <c r="AKU4" s="180"/>
      <c r="AKV4" s="141"/>
      <c r="AKW4" s="180"/>
      <c r="AKX4" s="141"/>
      <c r="AKY4" s="180"/>
      <c r="AKZ4" s="141"/>
      <c r="ALA4" s="180"/>
      <c r="ALB4" s="141"/>
      <c r="ALC4" s="180"/>
      <c r="ALD4" s="141"/>
      <c r="ALE4" s="180"/>
      <c r="ALF4" s="141"/>
      <c r="ALG4" s="180"/>
      <c r="ALH4" s="141"/>
      <c r="ALI4" s="180"/>
      <c r="ALJ4" s="141"/>
      <c r="ALK4" s="180"/>
      <c r="ALL4" s="141"/>
      <c r="ALM4" s="180"/>
      <c r="ALN4" s="141"/>
      <c r="ALO4" s="180"/>
      <c r="ALP4" s="141"/>
      <c r="ALQ4" s="180"/>
      <c r="ALR4" s="141"/>
      <c r="ALS4" s="180"/>
      <c r="ALT4" s="141"/>
      <c r="ALU4" s="180"/>
      <c r="ALV4" s="141"/>
      <c r="ALW4" s="180"/>
      <c r="ALX4" s="141"/>
      <c r="ALY4" s="180"/>
      <c r="ALZ4" s="141"/>
      <c r="AMA4" s="180"/>
      <c r="AMB4" s="141"/>
      <c r="AMC4" s="180"/>
      <c r="AMD4" s="141"/>
      <c r="AME4" s="180"/>
      <c r="AMF4" s="141"/>
      <c r="AMG4" s="180"/>
      <c r="AMH4" s="141"/>
      <c r="AMI4" s="180"/>
      <c r="AMJ4" s="141"/>
      <c r="AMK4" s="180"/>
      <c r="AML4" s="141"/>
      <c r="AMM4" s="180"/>
      <c r="AMN4" s="141"/>
      <c r="AMO4" s="180"/>
      <c r="AMP4" s="141"/>
      <c r="AMQ4" s="180"/>
      <c r="AMR4" s="141"/>
      <c r="AMS4" s="180"/>
      <c r="AMT4" s="141"/>
      <c r="AMU4" s="180"/>
      <c r="AMV4" s="141"/>
      <c r="AMW4" s="180"/>
      <c r="AMX4" s="141"/>
      <c r="AMY4" s="180"/>
      <c r="AMZ4" s="141"/>
      <c r="ANA4" s="180"/>
      <c r="ANB4" s="141"/>
      <c r="ANC4" s="180"/>
      <c r="AND4" s="141"/>
      <c r="ANE4" s="180"/>
      <c r="ANF4" s="141"/>
      <c r="ANG4" s="180"/>
      <c r="ANH4" s="141"/>
      <c r="ANI4" s="180"/>
      <c r="ANJ4" s="141"/>
      <c r="ANK4" s="180"/>
      <c r="ANL4" s="141"/>
      <c r="ANM4" s="180"/>
      <c r="ANN4" s="141"/>
      <c r="ANO4" s="180"/>
      <c r="ANP4" s="141"/>
      <c r="ANQ4" s="180"/>
      <c r="ANR4" s="141"/>
      <c r="ANS4" s="180"/>
      <c r="ANT4" s="141"/>
      <c r="ANU4" s="180"/>
      <c r="ANV4" s="141"/>
      <c r="ANW4" s="180"/>
      <c r="ANX4" s="141"/>
      <c r="ANY4" s="180"/>
      <c r="ANZ4" s="141"/>
      <c r="AOA4" s="180"/>
      <c r="AOB4" s="141"/>
      <c r="AOC4" s="180"/>
      <c r="AOD4" s="141"/>
      <c r="AOE4" s="180"/>
      <c r="AOF4" s="141"/>
      <c r="AOG4" s="180"/>
      <c r="AOH4" s="141"/>
      <c r="AOI4" s="180"/>
      <c r="AOJ4" s="141"/>
      <c r="AOK4" s="180"/>
      <c r="AOL4" s="141"/>
      <c r="AOM4" s="180"/>
      <c r="AON4" s="141"/>
      <c r="AOO4" s="180"/>
      <c r="AOP4" s="141"/>
      <c r="AOQ4" s="180"/>
      <c r="AOR4" s="141"/>
      <c r="AOS4" s="180"/>
      <c r="AOT4" s="141"/>
      <c r="AOU4" s="180"/>
      <c r="AOV4" s="141"/>
      <c r="AOW4" s="180"/>
      <c r="AOX4" s="141"/>
      <c r="AOY4" s="180"/>
      <c r="AOZ4" s="141"/>
      <c r="APA4" s="180"/>
      <c r="APB4" s="141"/>
      <c r="APC4" s="180"/>
      <c r="APD4" s="141"/>
      <c r="APE4" s="180"/>
      <c r="APF4" s="141"/>
      <c r="APG4" s="180"/>
      <c r="APH4" s="141"/>
      <c r="API4" s="180"/>
      <c r="APJ4" s="141"/>
      <c r="APK4" s="180"/>
      <c r="APL4" s="141"/>
      <c r="APM4" s="180"/>
      <c r="APN4" s="141"/>
      <c r="APO4" s="180"/>
      <c r="APP4" s="141"/>
      <c r="APQ4" s="180"/>
      <c r="APR4" s="141"/>
      <c r="APS4" s="180"/>
      <c r="APT4" s="141"/>
      <c r="APU4" s="180"/>
      <c r="APV4" s="141"/>
      <c r="APW4" s="180"/>
      <c r="APX4" s="141"/>
      <c r="APY4" s="180"/>
      <c r="APZ4" s="141"/>
      <c r="AQA4" s="180"/>
      <c r="AQB4" s="141"/>
      <c r="AQC4" s="180"/>
      <c r="AQD4" s="141"/>
      <c r="AQE4" s="180"/>
      <c r="AQF4" s="141"/>
      <c r="AQG4" s="180"/>
      <c r="AQH4" s="141"/>
      <c r="AQI4" s="180"/>
      <c r="AQJ4" s="141"/>
      <c r="AQK4" s="180"/>
      <c r="AQL4" s="141"/>
      <c r="AQM4" s="180"/>
      <c r="AQN4" s="141"/>
      <c r="AQO4" s="180"/>
      <c r="AQP4" s="141"/>
      <c r="AQQ4" s="180"/>
      <c r="AQR4" s="141"/>
      <c r="AQS4" s="180"/>
      <c r="AQT4" s="141"/>
      <c r="AQU4" s="180"/>
      <c r="AQV4" s="141"/>
      <c r="AQW4" s="180"/>
      <c r="AQX4" s="141"/>
      <c r="AQY4" s="180"/>
      <c r="AQZ4" s="141"/>
      <c r="ARA4" s="180"/>
      <c r="ARB4" s="141"/>
      <c r="ARC4" s="180"/>
      <c r="ARD4" s="141"/>
      <c r="ARE4" s="180"/>
      <c r="ARF4" s="141"/>
      <c r="ARG4" s="180"/>
      <c r="ARH4" s="141"/>
      <c r="ARI4" s="180"/>
      <c r="ARJ4" s="141"/>
      <c r="ARK4" s="180"/>
      <c r="ARL4" s="141"/>
      <c r="ARM4" s="180"/>
      <c r="ARN4" s="141"/>
      <c r="ARO4" s="180"/>
      <c r="ARP4" s="141"/>
      <c r="ARQ4" s="180"/>
      <c r="ARR4" s="141"/>
      <c r="ARS4" s="180"/>
      <c r="ART4" s="141"/>
      <c r="ARU4" s="180"/>
      <c r="ARV4" s="141"/>
      <c r="ARW4" s="180"/>
      <c r="ARX4" s="141"/>
      <c r="ARY4" s="180"/>
      <c r="ARZ4" s="141"/>
      <c r="ASA4" s="180"/>
      <c r="ASB4" s="141"/>
      <c r="ASC4" s="180"/>
      <c r="ASD4" s="141"/>
      <c r="ASE4" s="180"/>
      <c r="ASF4" s="141"/>
      <c r="ASG4" s="180"/>
      <c r="ASH4" s="141"/>
      <c r="ASI4" s="180"/>
      <c r="ASJ4" s="141"/>
      <c r="ASK4" s="180"/>
      <c r="ASL4" s="141"/>
      <c r="ASM4" s="180"/>
      <c r="ASN4" s="141"/>
      <c r="ASO4" s="180"/>
      <c r="ASP4" s="141"/>
      <c r="ASQ4" s="180"/>
      <c r="ASR4" s="141"/>
      <c r="ASS4" s="180"/>
      <c r="AST4" s="141"/>
      <c r="ASU4" s="180"/>
      <c r="ASV4" s="141"/>
      <c r="ASW4" s="180"/>
      <c r="ASX4" s="141"/>
      <c r="ASY4" s="180"/>
      <c r="ASZ4" s="141"/>
      <c r="ATA4" s="180"/>
      <c r="ATB4" s="141"/>
      <c r="ATC4" s="180"/>
      <c r="ATD4" s="141"/>
      <c r="ATE4" s="180"/>
      <c r="ATF4" s="141"/>
      <c r="ATG4" s="180"/>
      <c r="ATH4" s="141"/>
      <c r="ATI4" s="180"/>
      <c r="ATJ4" s="141"/>
      <c r="ATK4" s="180"/>
      <c r="ATL4" s="141"/>
      <c r="ATM4" s="180"/>
      <c r="ATN4" s="141"/>
      <c r="ATO4" s="180"/>
      <c r="ATP4" s="141"/>
      <c r="ATQ4" s="180"/>
      <c r="ATR4" s="141"/>
      <c r="ATS4" s="180"/>
      <c r="ATT4" s="141"/>
      <c r="ATU4" s="180"/>
      <c r="ATV4" s="141"/>
      <c r="ATW4" s="180"/>
      <c r="ATX4" s="141"/>
      <c r="ATY4" s="180"/>
      <c r="ATZ4" s="141"/>
      <c r="AUA4" s="180"/>
      <c r="AUB4" s="141"/>
      <c r="AUC4" s="180"/>
      <c r="AUD4" s="141"/>
      <c r="AUE4" s="180"/>
      <c r="AUF4" s="141"/>
      <c r="AUG4" s="180"/>
      <c r="AUH4" s="141"/>
      <c r="AUI4" s="180"/>
      <c r="AUJ4" s="141"/>
      <c r="AUK4" s="180"/>
      <c r="AUL4" s="141"/>
      <c r="AUM4" s="180"/>
      <c r="AUN4" s="141"/>
      <c r="AUO4" s="180"/>
      <c r="AUP4" s="141"/>
      <c r="AUQ4" s="180"/>
      <c r="AUR4" s="141"/>
      <c r="AUS4" s="180"/>
      <c r="AUT4" s="141"/>
      <c r="AUU4" s="180"/>
      <c r="AUV4" s="141"/>
      <c r="AUW4" s="180"/>
      <c r="AUX4" s="141"/>
      <c r="AUY4" s="180"/>
      <c r="AUZ4" s="141"/>
      <c r="AVA4" s="180"/>
      <c r="AVB4" s="141"/>
      <c r="AVC4" s="180"/>
      <c r="AVD4" s="141"/>
      <c r="AVE4" s="180"/>
      <c r="AVF4" s="141"/>
      <c r="AVG4" s="180"/>
      <c r="AVH4" s="141"/>
      <c r="AVI4" s="180"/>
      <c r="AVJ4" s="141"/>
      <c r="AVK4" s="180"/>
      <c r="AVL4" s="141"/>
      <c r="AVM4" s="180"/>
      <c r="AVN4" s="141"/>
      <c r="AVO4" s="180"/>
      <c r="AVP4" s="141"/>
      <c r="AVQ4" s="180"/>
      <c r="AVR4" s="141"/>
      <c r="AVS4" s="180"/>
      <c r="AVT4" s="141"/>
      <c r="AVU4" s="180"/>
      <c r="AVV4" s="141"/>
      <c r="AVW4" s="180"/>
      <c r="AVX4" s="141"/>
      <c r="AVY4" s="180"/>
      <c r="AVZ4" s="141"/>
      <c r="AWA4" s="180"/>
      <c r="AWB4" s="141"/>
      <c r="AWC4" s="180"/>
      <c r="AWD4" s="141"/>
      <c r="AWE4" s="180"/>
      <c r="AWF4" s="141"/>
      <c r="AWG4" s="180"/>
      <c r="AWH4" s="141"/>
      <c r="AWI4" s="180"/>
      <c r="AWJ4" s="141"/>
      <c r="AWK4" s="180"/>
      <c r="AWL4" s="141"/>
      <c r="AWM4" s="180"/>
      <c r="AWN4" s="141"/>
      <c r="AWO4" s="180"/>
      <c r="AWP4" s="141"/>
      <c r="AWQ4" s="180"/>
      <c r="AWR4" s="141"/>
      <c r="AWS4" s="180"/>
      <c r="AWT4" s="141"/>
      <c r="AWU4" s="180"/>
      <c r="AWV4" s="141"/>
      <c r="AWW4" s="180"/>
      <c r="AWX4" s="141"/>
      <c r="AWY4" s="180"/>
      <c r="AWZ4" s="141"/>
      <c r="AXA4" s="180"/>
      <c r="AXB4" s="141"/>
      <c r="AXC4" s="180"/>
      <c r="AXD4" s="141"/>
      <c r="AXE4" s="180"/>
      <c r="AXF4" s="141"/>
      <c r="AXG4" s="180"/>
      <c r="AXH4" s="141"/>
      <c r="AXI4" s="180"/>
      <c r="AXJ4" s="141"/>
      <c r="AXK4" s="180"/>
      <c r="AXL4" s="141"/>
      <c r="AXM4" s="180"/>
      <c r="AXN4" s="141"/>
      <c r="AXO4" s="180"/>
      <c r="AXP4" s="141"/>
      <c r="AXQ4" s="180"/>
      <c r="AXR4" s="141"/>
      <c r="AXS4" s="180"/>
      <c r="AXT4" s="141"/>
      <c r="AXU4" s="180"/>
      <c r="AXV4" s="141"/>
      <c r="AXW4" s="180"/>
      <c r="AXX4" s="141"/>
      <c r="AXY4" s="180"/>
      <c r="AXZ4" s="141"/>
      <c r="AYA4" s="180"/>
      <c r="AYB4" s="141"/>
      <c r="AYC4" s="180"/>
      <c r="AYD4" s="141"/>
      <c r="AYE4" s="180"/>
      <c r="AYF4" s="141"/>
      <c r="AYG4" s="180"/>
      <c r="AYH4" s="141"/>
      <c r="AYI4" s="180"/>
      <c r="AYJ4" s="141"/>
      <c r="AYK4" s="180"/>
      <c r="AYL4" s="141"/>
      <c r="AYM4" s="180"/>
      <c r="AYN4" s="141"/>
      <c r="AYO4" s="180"/>
      <c r="AYP4" s="141"/>
      <c r="AYQ4" s="180"/>
      <c r="AYR4" s="141"/>
      <c r="AYS4" s="180"/>
      <c r="AYT4" s="141"/>
      <c r="AYU4" s="180"/>
      <c r="AYV4" s="141"/>
      <c r="AYW4" s="180"/>
      <c r="AYX4" s="141"/>
      <c r="AYY4" s="180"/>
      <c r="AYZ4" s="141"/>
      <c r="AZA4" s="180"/>
      <c r="AZB4" s="141"/>
      <c r="AZC4" s="180"/>
      <c r="AZD4" s="141"/>
      <c r="AZE4" s="180"/>
      <c r="AZF4" s="141"/>
      <c r="AZG4" s="180"/>
      <c r="AZH4" s="141"/>
      <c r="AZI4" s="180"/>
      <c r="AZJ4" s="141"/>
      <c r="AZK4" s="180"/>
      <c r="AZL4" s="141"/>
      <c r="AZM4" s="180"/>
      <c r="AZN4" s="141"/>
      <c r="AZO4" s="180"/>
      <c r="AZP4" s="141"/>
      <c r="AZQ4" s="180"/>
      <c r="AZR4" s="141"/>
      <c r="AZS4" s="180"/>
      <c r="AZT4" s="141"/>
      <c r="AZU4" s="180"/>
      <c r="AZV4" s="141"/>
      <c r="AZW4" s="180"/>
      <c r="AZX4" s="141"/>
      <c r="AZY4" s="180"/>
      <c r="AZZ4" s="141"/>
      <c r="BAA4" s="180"/>
      <c r="BAB4" s="141"/>
      <c r="BAC4" s="180"/>
      <c r="BAD4" s="141"/>
      <c r="BAE4" s="180"/>
      <c r="BAF4" s="141"/>
      <c r="BAG4" s="180"/>
      <c r="BAH4" s="141"/>
      <c r="BAI4" s="180"/>
      <c r="BAJ4" s="141"/>
      <c r="BAK4" s="180"/>
      <c r="BAL4" s="141"/>
      <c r="BAM4" s="180"/>
      <c r="BAN4" s="141"/>
      <c r="BAO4" s="180"/>
      <c r="BAP4" s="141"/>
      <c r="BAQ4" s="180"/>
      <c r="BAR4" s="141"/>
      <c r="BAS4" s="180"/>
      <c r="BAT4" s="141"/>
      <c r="BAU4" s="180"/>
      <c r="BAV4" s="141"/>
      <c r="BAW4" s="180"/>
      <c r="BAX4" s="141"/>
      <c r="BAY4" s="180"/>
      <c r="BAZ4" s="141"/>
      <c r="BBA4" s="180"/>
      <c r="BBB4" s="141"/>
      <c r="BBC4" s="180"/>
      <c r="BBD4" s="141"/>
      <c r="BBE4" s="180"/>
      <c r="BBF4" s="141"/>
      <c r="BBG4" s="180"/>
      <c r="BBH4" s="141"/>
      <c r="BBI4" s="180"/>
      <c r="BBJ4" s="141"/>
      <c r="BBK4" s="180"/>
      <c r="BBL4" s="141"/>
      <c r="BBM4" s="180"/>
      <c r="BBN4" s="141"/>
      <c r="BBO4" s="180"/>
      <c r="BBP4" s="141"/>
      <c r="BBQ4" s="180"/>
      <c r="BBR4" s="141"/>
      <c r="BBS4" s="180"/>
      <c r="BBT4" s="141"/>
      <c r="BBU4" s="180"/>
      <c r="BBV4" s="141"/>
      <c r="BBW4" s="180"/>
      <c r="BBX4" s="141"/>
      <c r="BBY4" s="180"/>
      <c r="BBZ4" s="141"/>
      <c r="BCA4" s="180"/>
      <c r="BCB4" s="141"/>
      <c r="BCC4" s="180"/>
      <c r="BCD4" s="141"/>
      <c r="BCE4" s="180"/>
      <c r="BCF4" s="141"/>
      <c r="BCG4" s="180"/>
      <c r="BCH4" s="141"/>
      <c r="BCI4" s="180"/>
      <c r="BCJ4" s="141"/>
      <c r="BCK4" s="180"/>
      <c r="BCL4" s="141"/>
      <c r="BCM4" s="180"/>
      <c r="BCN4" s="141"/>
      <c r="BCO4" s="180"/>
      <c r="BCP4" s="141"/>
      <c r="BCQ4" s="180"/>
      <c r="BCR4" s="141"/>
      <c r="BCS4" s="180"/>
      <c r="BCT4" s="141"/>
      <c r="BCU4" s="180"/>
      <c r="BCV4" s="141"/>
      <c r="BCW4" s="180"/>
      <c r="BCX4" s="141"/>
      <c r="BCY4" s="180"/>
      <c r="BCZ4" s="141"/>
      <c r="BDA4" s="180"/>
      <c r="BDB4" s="141"/>
      <c r="BDC4" s="180"/>
      <c r="BDD4" s="141"/>
      <c r="BDE4" s="180"/>
      <c r="BDF4" s="141"/>
      <c r="BDG4" s="180"/>
      <c r="BDH4" s="141"/>
      <c r="BDI4" s="180"/>
      <c r="BDJ4" s="141"/>
      <c r="BDK4" s="180"/>
      <c r="BDL4" s="141"/>
      <c r="BDM4" s="180"/>
      <c r="BDN4" s="141"/>
      <c r="BDO4" s="180"/>
      <c r="BDP4" s="141"/>
      <c r="BDQ4" s="180"/>
      <c r="BDR4" s="141"/>
      <c r="BDS4" s="180"/>
      <c r="BDT4" s="141"/>
      <c r="BDU4" s="180"/>
      <c r="BDV4" s="141"/>
      <c r="BDW4" s="180"/>
      <c r="BDX4" s="141"/>
      <c r="BDY4" s="180"/>
      <c r="BDZ4" s="141"/>
      <c r="BEA4" s="180"/>
      <c r="BEB4" s="141"/>
      <c r="BEC4" s="180"/>
      <c r="BED4" s="141"/>
      <c r="BEE4" s="180"/>
      <c r="BEF4" s="141"/>
      <c r="BEG4" s="180"/>
      <c r="BEH4" s="141"/>
      <c r="BEI4" s="180"/>
      <c r="BEJ4" s="141"/>
      <c r="BEK4" s="180"/>
      <c r="BEL4" s="141"/>
      <c r="BEM4" s="180"/>
      <c r="BEN4" s="141"/>
      <c r="BEO4" s="180"/>
      <c r="BEP4" s="141"/>
      <c r="BEQ4" s="180"/>
      <c r="BER4" s="141"/>
      <c r="BES4" s="180"/>
      <c r="BET4" s="141"/>
      <c r="BEU4" s="180"/>
      <c r="BEV4" s="141"/>
      <c r="BEW4" s="180"/>
      <c r="BEX4" s="141"/>
      <c r="BEY4" s="180"/>
      <c r="BEZ4" s="141"/>
      <c r="BFA4" s="180"/>
      <c r="BFB4" s="141"/>
      <c r="BFC4" s="180"/>
      <c r="BFD4" s="141"/>
      <c r="BFE4" s="180"/>
      <c r="BFF4" s="141"/>
      <c r="BFG4" s="180"/>
      <c r="BFH4" s="141"/>
      <c r="BFI4" s="180"/>
      <c r="BFJ4" s="141"/>
      <c r="BFK4" s="180"/>
      <c r="BFL4" s="141"/>
      <c r="BFM4" s="180"/>
      <c r="BFN4" s="141"/>
      <c r="BFO4" s="180"/>
      <c r="BFP4" s="141"/>
      <c r="BFQ4" s="180"/>
      <c r="BFR4" s="141"/>
      <c r="BFS4" s="180"/>
      <c r="BFT4" s="141"/>
      <c r="BFU4" s="180"/>
      <c r="BFV4" s="141"/>
      <c r="BFW4" s="180"/>
      <c r="BFX4" s="141"/>
      <c r="BFY4" s="180"/>
      <c r="BFZ4" s="141"/>
      <c r="BGA4" s="180"/>
      <c r="BGB4" s="141"/>
      <c r="BGC4" s="180"/>
      <c r="BGD4" s="141"/>
      <c r="BGE4" s="180"/>
      <c r="BGF4" s="141"/>
      <c r="BGG4" s="180"/>
      <c r="BGH4" s="141"/>
      <c r="BGI4" s="180"/>
      <c r="BGJ4" s="141"/>
      <c r="BGK4" s="180"/>
      <c r="BGL4" s="141"/>
      <c r="BGM4" s="180"/>
      <c r="BGN4" s="141"/>
      <c r="BGO4" s="180"/>
      <c r="BGP4" s="141"/>
      <c r="BGQ4" s="180"/>
      <c r="BGR4" s="141"/>
      <c r="BGS4" s="180"/>
      <c r="BGT4" s="141"/>
      <c r="BGU4" s="180"/>
      <c r="BGV4" s="141"/>
      <c r="BGW4" s="180"/>
      <c r="BGX4" s="141"/>
      <c r="BGY4" s="180"/>
      <c r="BGZ4" s="141"/>
      <c r="BHA4" s="180"/>
      <c r="BHB4" s="141"/>
      <c r="BHC4" s="180"/>
      <c r="BHD4" s="141"/>
      <c r="BHE4" s="180"/>
      <c r="BHF4" s="141"/>
      <c r="BHG4" s="180"/>
      <c r="BHH4" s="141"/>
      <c r="BHI4" s="180"/>
      <c r="BHJ4" s="141"/>
      <c r="BHK4" s="180"/>
      <c r="BHL4" s="141"/>
      <c r="BHM4" s="180"/>
      <c r="BHN4" s="141"/>
      <c r="BHO4" s="180"/>
      <c r="BHP4" s="141"/>
      <c r="BHQ4" s="180"/>
      <c r="BHR4" s="141"/>
      <c r="BHS4" s="180"/>
      <c r="BHT4" s="141"/>
      <c r="BHU4" s="180"/>
      <c r="BHV4" s="141"/>
      <c r="BHW4" s="180"/>
      <c r="BHX4" s="141"/>
      <c r="BHY4" s="180"/>
      <c r="BHZ4" s="141"/>
      <c r="BIA4" s="180"/>
      <c r="BIB4" s="141"/>
      <c r="BIC4" s="180"/>
      <c r="BID4" s="141"/>
      <c r="BIE4" s="180"/>
      <c r="BIF4" s="141"/>
      <c r="BIG4" s="180"/>
      <c r="BIH4" s="141"/>
      <c r="BII4" s="180"/>
      <c r="BIJ4" s="141"/>
      <c r="BIK4" s="180"/>
      <c r="BIL4" s="141"/>
      <c r="BIM4" s="180"/>
      <c r="BIN4" s="141"/>
      <c r="BIO4" s="180"/>
      <c r="BIP4" s="141"/>
      <c r="BIQ4" s="180"/>
      <c r="BIR4" s="141"/>
      <c r="BIS4" s="180"/>
      <c r="BIT4" s="141"/>
      <c r="BIU4" s="180"/>
      <c r="BIV4" s="141"/>
      <c r="BIW4" s="180"/>
      <c r="BIX4" s="141"/>
      <c r="BIY4" s="180"/>
      <c r="BIZ4" s="141"/>
      <c r="BJA4" s="180"/>
      <c r="BJB4" s="141"/>
      <c r="BJC4" s="180"/>
      <c r="BJD4" s="141"/>
      <c r="BJE4" s="180"/>
      <c r="BJF4" s="141"/>
      <c r="BJG4" s="180"/>
      <c r="BJH4" s="141"/>
      <c r="BJI4" s="180"/>
      <c r="BJJ4" s="141"/>
      <c r="BJK4" s="180"/>
      <c r="BJL4" s="141"/>
      <c r="BJM4" s="180"/>
      <c r="BJN4" s="141"/>
      <c r="BJO4" s="180"/>
      <c r="BJP4" s="141"/>
      <c r="BJQ4" s="180"/>
      <c r="BJR4" s="141"/>
      <c r="BJS4" s="180"/>
      <c r="BJT4" s="141"/>
      <c r="BJU4" s="180"/>
      <c r="BJV4" s="141"/>
      <c r="BJW4" s="180"/>
      <c r="BJX4" s="141"/>
      <c r="BJY4" s="180"/>
      <c r="BJZ4" s="141"/>
      <c r="BKA4" s="180"/>
      <c r="BKB4" s="141"/>
      <c r="BKC4" s="180"/>
      <c r="BKD4" s="141"/>
      <c r="BKE4" s="180"/>
      <c r="BKF4" s="141"/>
      <c r="BKG4" s="180"/>
      <c r="BKH4" s="141"/>
      <c r="BKI4" s="180"/>
      <c r="BKJ4" s="141"/>
      <c r="BKK4" s="180"/>
      <c r="BKL4" s="141"/>
      <c r="BKM4" s="180"/>
      <c r="BKN4" s="141"/>
      <c r="BKO4" s="180"/>
      <c r="BKP4" s="141"/>
      <c r="BKQ4" s="180"/>
      <c r="BKR4" s="141"/>
      <c r="BKS4" s="180"/>
      <c r="BKT4" s="141"/>
      <c r="BKU4" s="180"/>
      <c r="BKV4" s="141"/>
      <c r="BKW4" s="180"/>
      <c r="BKX4" s="141"/>
      <c r="BKY4" s="180"/>
      <c r="BKZ4" s="141"/>
      <c r="BLA4" s="180"/>
      <c r="BLB4" s="141"/>
      <c r="BLC4" s="180"/>
      <c r="BLD4" s="141"/>
      <c r="BLE4" s="180"/>
      <c r="BLF4" s="141"/>
      <c r="BLG4" s="180"/>
      <c r="BLH4" s="141"/>
      <c r="BLI4" s="180"/>
      <c r="BLJ4" s="141"/>
      <c r="BLK4" s="180"/>
      <c r="BLL4" s="141"/>
      <c r="BLM4" s="180"/>
      <c r="BLN4" s="141"/>
      <c r="BLO4" s="180"/>
      <c r="BLP4" s="141"/>
      <c r="BLQ4" s="180"/>
      <c r="BLR4" s="141"/>
      <c r="BLS4" s="180"/>
      <c r="BLT4" s="141"/>
      <c r="BLU4" s="180"/>
      <c r="BLV4" s="141"/>
      <c r="BLW4" s="180"/>
      <c r="BLX4" s="141"/>
      <c r="BLY4" s="180"/>
      <c r="BLZ4" s="141"/>
      <c r="BMA4" s="180"/>
      <c r="BMB4" s="141"/>
      <c r="BMC4" s="180"/>
      <c r="BMD4" s="141"/>
      <c r="BME4" s="180"/>
      <c r="BMF4" s="141"/>
      <c r="BMG4" s="180"/>
      <c r="BMH4" s="141"/>
      <c r="BMI4" s="180"/>
      <c r="BMJ4" s="141"/>
      <c r="BMK4" s="180"/>
      <c r="BML4" s="141"/>
      <c r="BMM4" s="180"/>
      <c r="BMN4" s="141"/>
      <c r="BMO4" s="180"/>
      <c r="BMP4" s="141"/>
      <c r="BMQ4" s="180"/>
      <c r="BMR4" s="141"/>
      <c r="BMS4" s="180"/>
      <c r="BMT4" s="141"/>
      <c r="BMU4" s="180"/>
      <c r="BMV4" s="141"/>
      <c r="BMW4" s="180"/>
      <c r="BMX4" s="141"/>
      <c r="BMY4" s="180"/>
      <c r="BMZ4" s="141"/>
      <c r="BNA4" s="180"/>
      <c r="BNB4" s="141"/>
      <c r="BNC4" s="180"/>
      <c r="BND4" s="141"/>
      <c r="BNE4" s="180"/>
      <c r="BNF4" s="141"/>
      <c r="BNG4" s="180"/>
      <c r="BNH4" s="141"/>
      <c r="BNI4" s="180"/>
      <c r="BNJ4" s="141"/>
      <c r="BNK4" s="180"/>
      <c r="BNL4" s="141"/>
      <c r="BNM4" s="180"/>
      <c r="BNN4" s="141"/>
      <c r="BNO4" s="180"/>
      <c r="BNP4" s="141"/>
      <c r="BNQ4" s="180"/>
      <c r="BNR4" s="141"/>
      <c r="BNS4" s="180"/>
      <c r="BNT4" s="141"/>
      <c r="BNU4" s="180"/>
      <c r="BNV4" s="141"/>
      <c r="BNW4" s="180"/>
      <c r="BNX4" s="141"/>
      <c r="BNY4" s="180"/>
      <c r="BNZ4" s="141"/>
      <c r="BOA4" s="180"/>
      <c r="BOB4" s="141"/>
      <c r="BOC4" s="180"/>
      <c r="BOD4" s="141"/>
      <c r="BOE4" s="180"/>
      <c r="BOF4" s="141"/>
      <c r="BOG4" s="180"/>
      <c r="BOH4" s="141"/>
      <c r="BOI4" s="180"/>
      <c r="BOJ4" s="141"/>
      <c r="BOK4" s="180"/>
      <c r="BOL4" s="141"/>
      <c r="BOM4" s="180"/>
      <c r="BON4" s="141"/>
      <c r="BOO4" s="180"/>
      <c r="BOP4" s="141"/>
      <c r="BOQ4" s="180"/>
      <c r="BOR4" s="141"/>
      <c r="BOS4" s="180"/>
      <c r="BOT4" s="141"/>
      <c r="BOU4" s="180"/>
      <c r="BOV4" s="141"/>
      <c r="BOW4" s="180"/>
      <c r="BOX4" s="141"/>
      <c r="BOY4" s="180"/>
      <c r="BOZ4" s="141"/>
      <c r="BPA4" s="180"/>
      <c r="BPB4" s="141"/>
      <c r="BPC4" s="180"/>
      <c r="BPD4" s="141"/>
      <c r="BPE4" s="180"/>
      <c r="BPF4" s="141"/>
      <c r="BPG4" s="180"/>
      <c r="BPH4" s="141"/>
      <c r="BPI4" s="180"/>
      <c r="BPJ4" s="141"/>
      <c r="BPK4" s="180"/>
      <c r="BPL4" s="141"/>
      <c r="BPM4" s="180"/>
      <c r="BPN4" s="141"/>
      <c r="BPO4" s="180"/>
      <c r="BPP4" s="141"/>
      <c r="BPQ4" s="180"/>
      <c r="BPR4" s="141"/>
      <c r="BPS4" s="180"/>
      <c r="BPT4" s="141"/>
      <c r="BPU4" s="180"/>
      <c r="BPV4" s="141"/>
      <c r="BPW4" s="180"/>
      <c r="BPX4" s="141"/>
      <c r="BPY4" s="180"/>
      <c r="BPZ4" s="141"/>
      <c r="BQA4" s="180"/>
      <c r="BQB4" s="141"/>
      <c r="BQC4" s="180"/>
      <c r="BQD4" s="141"/>
      <c r="BQE4" s="180"/>
      <c r="BQF4" s="141"/>
      <c r="BQG4" s="180"/>
      <c r="BQH4" s="141"/>
      <c r="BQI4" s="180"/>
      <c r="BQJ4" s="141"/>
      <c r="BQK4" s="180"/>
      <c r="BQL4" s="141"/>
      <c r="BQM4" s="180"/>
      <c r="BQN4" s="141"/>
      <c r="BQO4" s="180"/>
      <c r="BQP4" s="141"/>
      <c r="BQQ4" s="180"/>
      <c r="BQR4" s="141"/>
      <c r="BQS4" s="180"/>
      <c r="BQT4" s="141"/>
      <c r="BQU4" s="180"/>
      <c r="BQV4" s="141"/>
      <c r="BQW4" s="180"/>
      <c r="BQX4" s="141"/>
      <c r="BQY4" s="180"/>
      <c r="BQZ4" s="141"/>
      <c r="BRA4" s="180"/>
      <c r="BRB4" s="141"/>
      <c r="BRC4" s="180"/>
      <c r="BRD4" s="141"/>
      <c r="BRE4" s="180"/>
      <c r="BRF4" s="141"/>
      <c r="BRG4" s="180"/>
      <c r="BRH4" s="141"/>
      <c r="BRI4" s="180"/>
      <c r="BRJ4" s="141"/>
      <c r="BRK4" s="180"/>
      <c r="BRL4" s="141"/>
      <c r="BRM4" s="180"/>
      <c r="BRN4" s="141"/>
      <c r="BRO4" s="180"/>
      <c r="BRP4" s="141"/>
      <c r="BRQ4" s="180"/>
      <c r="BRR4" s="141"/>
      <c r="BRS4" s="180"/>
      <c r="BRT4" s="141"/>
      <c r="BRU4" s="180"/>
      <c r="BRV4" s="141"/>
      <c r="BRW4" s="180"/>
      <c r="BRX4" s="141"/>
      <c r="BRY4" s="180"/>
      <c r="BRZ4" s="141"/>
      <c r="BSA4" s="180"/>
      <c r="BSB4" s="141"/>
      <c r="BSC4" s="180"/>
      <c r="BSD4" s="141"/>
      <c r="BSE4" s="180"/>
      <c r="BSF4" s="141"/>
      <c r="BSG4" s="180"/>
      <c r="BSH4" s="141"/>
      <c r="BSI4" s="180"/>
      <c r="BSJ4" s="141"/>
      <c r="BSK4" s="180"/>
      <c r="BSL4" s="141"/>
      <c r="BSM4" s="180"/>
      <c r="BSN4" s="141"/>
      <c r="BSO4" s="180"/>
      <c r="BSP4" s="141"/>
      <c r="BSQ4" s="180"/>
      <c r="BSR4" s="141"/>
      <c r="BSS4" s="180"/>
      <c r="BST4" s="141"/>
      <c r="BSU4" s="180"/>
      <c r="BSV4" s="141"/>
      <c r="BSW4" s="180"/>
      <c r="BSX4" s="141"/>
      <c r="BSY4" s="180"/>
      <c r="BSZ4" s="141"/>
      <c r="BTA4" s="180"/>
      <c r="BTB4" s="141"/>
      <c r="BTC4" s="180"/>
      <c r="BTD4" s="141"/>
      <c r="BTE4" s="180"/>
      <c r="BTF4" s="141"/>
      <c r="BTG4" s="180"/>
      <c r="BTH4" s="141"/>
      <c r="BTI4" s="180"/>
      <c r="BTJ4" s="141"/>
      <c r="BTK4" s="180"/>
      <c r="BTL4" s="141"/>
      <c r="BTM4" s="180"/>
      <c r="BTN4" s="141"/>
      <c r="BTO4" s="180"/>
      <c r="BTP4" s="141"/>
      <c r="BTQ4" s="180"/>
      <c r="BTR4" s="141"/>
      <c r="BTS4" s="180"/>
      <c r="BTT4" s="141"/>
      <c r="BTU4" s="180"/>
      <c r="BTV4" s="141"/>
      <c r="BTW4" s="180"/>
      <c r="BTX4" s="141"/>
      <c r="BTY4" s="180"/>
      <c r="BTZ4" s="141"/>
      <c r="BUA4" s="180"/>
      <c r="BUB4" s="141"/>
      <c r="BUC4" s="180"/>
      <c r="BUD4" s="141"/>
      <c r="BUE4" s="180"/>
      <c r="BUF4" s="141"/>
      <c r="BUG4" s="180"/>
      <c r="BUH4" s="141"/>
      <c r="BUI4" s="180"/>
      <c r="BUJ4" s="141"/>
      <c r="BUK4" s="180"/>
      <c r="BUL4" s="141"/>
      <c r="BUM4" s="180"/>
      <c r="BUN4" s="141"/>
      <c r="BUO4" s="180"/>
      <c r="BUP4" s="141"/>
      <c r="BUQ4" s="180"/>
      <c r="BUR4" s="141"/>
      <c r="BUS4" s="180"/>
      <c r="BUT4" s="141"/>
      <c r="BUU4" s="180"/>
      <c r="BUV4" s="141"/>
      <c r="BUW4" s="180"/>
      <c r="BUX4" s="141"/>
      <c r="BUY4" s="180"/>
      <c r="BUZ4" s="141"/>
      <c r="BVA4" s="180"/>
      <c r="BVB4" s="141"/>
      <c r="BVC4" s="180"/>
      <c r="BVD4" s="141"/>
      <c r="BVE4" s="180"/>
      <c r="BVF4" s="141"/>
      <c r="BVG4" s="180"/>
      <c r="BVH4" s="141"/>
      <c r="BVI4" s="180"/>
      <c r="BVJ4" s="141"/>
      <c r="BVK4" s="180"/>
      <c r="BVL4" s="141"/>
      <c r="BVM4" s="180"/>
      <c r="BVN4" s="141"/>
      <c r="BVO4" s="180"/>
      <c r="BVP4" s="141"/>
      <c r="BVQ4" s="180"/>
      <c r="BVR4" s="141"/>
      <c r="BVS4" s="180"/>
      <c r="BVT4" s="141"/>
      <c r="BVU4" s="180"/>
      <c r="BVV4" s="141"/>
      <c r="BVW4" s="180"/>
      <c r="BVX4" s="141"/>
      <c r="BVY4" s="180"/>
      <c r="BVZ4" s="141"/>
      <c r="BWA4" s="180"/>
      <c r="BWB4" s="141"/>
      <c r="BWC4" s="180"/>
      <c r="BWD4" s="141"/>
      <c r="BWE4" s="180"/>
      <c r="BWF4" s="141"/>
      <c r="BWG4" s="180"/>
      <c r="BWH4" s="141"/>
      <c r="BWI4" s="180"/>
      <c r="BWJ4" s="141"/>
      <c r="BWK4" s="180"/>
      <c r="BWL4" s="141"/>
      <c r="BWM4" s="180"/>
      <c r="BWN4" s="141"/>
      <c r="BWO4" s="180"/>
      <c r="BWP4" s="141"/>
      <c r="BWQ4" s="180"/>
      <c r="BWR4" s="141"/>
      <c r="BWS4" s="180"/>
      <c r="BWT4" s="141"/>
      <c r="BWU4" s="180"/>
      <c r="BWV4" s="141"/>
      <c r="BWW4" s="180"/>
      <c r="BWX4" s="141"/>
      <c r="BWY4" s="180"/>
      <c r="BWZ4" s="141"/>
      <c r="BXA4" s="180"/>
      <c r="BXB4" s="141"/>
      <c r="BXC4" s="180"/>
      <c r="BXD4" s="141"/>
      <c r="BXE4" s="180"/>
      <c r="BXF4" s="141"/>
      <c r="BXG4" s="180"/>
      <c r="BXH4" s="141"/>
      <c r="BXI4" s="180"/>
      <c r="BXJ4" s="141"/>
      <c r="BXK4" s="180"/>
      <c r="BXL4" s="141"/>
      <c r="BXM4" s="180"/>
      <c r="BXN4" s="141"/>
      <c r="BXO4" s="180"/>
      <c r="BXP4" s="141"/>
      <c r="BXQ4" s="180"/>
      <c r="BXR4" s="141"/>
      <c r="BXS4" s="180"/>
      <c r="BXT4" s="141"/>
      <c r="BXU4" s="180"/>
      <c r="BXV4" s="141"/>
      <c r="BXW4" s="180"/>
      <c r="BXX4" s="141"/>
      <c r="BXY4" s="180"/>
      <c r="BXZ4" s="141"/>
      <c r="BYA4" s="180"/>
      <c r="BYB4" s="141"/>
      <c r="BYC4" s="180"/>
      <c r="BYD4" s="141"/>
      <c r="BYE4" s="180"/>
      <c r="BYF4" s="141"/>
      <c r="BYG4" s="180"/>
      <c r="BYH4" s="141"/>
      <c r="BYI4" s="180"/>
      <c r="BYJ4" s="141"/>
      <c r="BYK4" s="180"/>
      <c r="BYL4" s="141"/>
      <c r="BYM4" s="180"/>
      <c r="BYN4" s="141"/>
      <c r="BYO4" s="180"/>
      <c r="BYP4" s="141"/>
      <c r="BYQ4" s="180"/>
      <c r="BYR4" s="141"/>
      <c r="BYS4" s="180"/>
      <c r="BYT4" s="141"/>
      <c r="BYU4" s="180"/>
      <c r="BYV4" s="141"/>
      <c r="BYW4" s="180"/>
      <c r="BYX4" s="141"/>
      <c r="BYY4" s="180"/>
      <c r="BYZ4" s="141"/>
      <c r="BZA4" s="180"/>
      <c r="BZB4" s="141"/>
      <c r="BZC4" s="180"/>
      <c r="BZD4" s="141"/>
      <c r="BZE4" s="180"/>
      <c r="BZF4" s="141"/>
      <c r="BZG4" s="180"/>
      <c r="BZH4" s="141"/>
      <c r="BZI4" s="180"/>
      <c r="BZJ4" s="141"/>
      <c r="BZK4" s="180"/>
      <c r="BZL4" s="141"/>
      <c r="BZM4" s="180"/>
      <c r="BZN4" s="141"/>
      <c r="BZO4" s="180"/>
      <c r="BZP4" s="141"/>
      <c r="BZQ4" s="180"/>
      <c r="BZR4" s="141"/>
      <c r="BZS4" s="180"/>
      <c r="BZT4" s="141"/>
      <c r="BZU4" s="180"/>
      <c r="BZV4" s="141"/>
      <c r="BZW4" s="180"/>
      <c r="BZX4" s="141"/>
      <c r="BZY4" s="180"/>
      <c r="BZZ4" s="141"/>
      <c r="CAA4" s="180"/>
      <c r="CAB4" s="141"/>
      <c r="CAC4" s="180"/>
      <c r="CAD4" s="141"/>
      <c r="CAE4" s="180"/>
      <c r="CAF4" s="141"/>
      <c r="CAG4" s="180"/>
      <c r="CAH4" s="141"/>
      <c r="CAI4" s="180"/>
      <c r="CAJ4" s="141"/>
      <c r="CAK4" s="180"/>
      <c r="CAL4" s="141"/>
      <c r="CAM4" s="180"/>
      <c r="CAN4" s="141"/>
      <c r="CAO4" s="180"/>
      <c r="CAP4" s="141"/>
      <c r="CAQ4" s="180"/>
      <c r="CAR4" s="141"/>
      <c r="CAS4" s="180"/>
      <c r="CAT4" s="141"/>
      <c r="CAU4" s="180"/>
      <c r="CAV4" s="141"/>
      <c r="CAW4" s="180"/>
      <c r="CAX4" s="141"/>
      <c r="CAY4" s="180"/>
      <c r="CAZ4" s="141"/>
      <c r="CBA4" s="180"/>
      <c r="CBB4" s="141"/>
      <c r="CBC4" s="180"/>
      <c r="CBD4" s="141"/>
      <c r="CBE4" s="180"/>
      <c r="CBF4" s="141"/>
      <c r="CBG4" s="180"/>
      <c r="CBH4" s="141"/>
      <c r="CBI4" s="180"/>
      <c r="CBJ4" s="141"/>
      <c r="CBK4" s="180"/>
      <c r="CBL4" s="141"/>
      <c r="CBM4" s="180"/>
      <c r="CBN4" s="141"/>
      <c r="CBO4" s="180"/>
      <c r="CBP4" s="141"/>
      <c r="CBQ4" s="180"/>
      <c r="CBR4" s="141"/>
      <c r="CBS4" s="180"/>
      <c r="CBT4" s="141"/>
      <c r="CBU4" s="180"/>
      <c r="CBV4" s="141"/>
      <c r="CBW4" s="180"/>
      <c r="CBX4" s="141"/>
      <c r="CBY4" s="180"/>
      <c r="CBZ4" s="141"/>
      <c r="CCA4" s="180"/>
      <c r="CCB4" s="141"/>
      <c r="CCC4" s="180"/>
      <c r="CCD4" s="141"/>
      <c r="CCE4" s="180"/>
      <c r="CCF4" s="141"/>
      <c r="CCG4" s="180"/>
      <c r="CCH4" s="141"/>
      <c r="CCI4" s="180"/>
      <c r="CCJ4" s="141"/>
      <c r="CCK4" s="180"/>
      <c r="CCL4" s="141"/>
      <c r="CCM4" s="180"/>
      <c r="CCN4" s="141"/>
      <c r="CCO4" s="180"/>
      <c r="CCP4" s="141"/>
      <c r="CCQ4" s="180"/>
      <c r="CCR4" s="141"/>
      <c r="CCS4" s="180"/>
      <c r="CCT4" s="141"/>
      <c r="CCU4" s="180"/>
      <c r="CCV4" s="141"/>
      <c r="CCW4" s="180"/>
      <c r="CCX4" s="141"/>
      <c r="CCY4" s="180"/>
      <c r="CCZ4" s="141"/>
      <c r="CDA4" s="180"/>
      <c r="CDB4" s="141"/>
      <c r="CDC4" s="180"/>
      <c r="CDD4" s="141"/>
      <c r="CDE4" s="180"/>
      <c r="CDF4" s="141"/>
      <c r="CDG4" s="180"/>
      <c r="CDH4" s="141"/>
      <c r="CDI4" s="180"/>
      <c r="CDJ4" s="141"/>
      <c r="CDK4" s="180"/>
      <c r="CDL4" s="141"/>
      <c r="CDM4" s="180"/>
      <c r="CDN4" s="141"/>
      <c r="CDO4" s="180"/>
      <c r="CDP4" s="141"/>
      <c r="CDQ4" s="180"/>
      <c r="CDR4" s="141"/>
      <c r="CDS4" s="180"/>
      <c r="CDT4" s="141"/>
      <c r="CDU4" s="180"/>
      <c r="CDV4" s="141"/>
      <c r="CDW4" s="180"/>
      <c r="CDX4" s="141"/>
      <c r="CDY4" s="180"/>
      <c r="CDZ4" s="141"/>
      <c r="CEA4" s="180"/>
      <c r="CEB4" s="141"/>
      <c r="CEC4" s="180"/>
      <c r="CED4" s="141"/>
      <c r="CEE4" s="180"/>
      <c r="CEF4" s="141"/>
      <c r="CEG4" s="180"/>
      <c r="CEH4" s="141"/>
      <c r="CEI4" s="180"/>
      <c r="CEJ4" s="141"/>
      <c r="CEK4" s="180"/>
      <c r="CEL4" s="141"/>
      <c r="CEM4" s="180"/>
      <c r="CEN4" s="141"/>
      <c r="CEO4" s="180"/>
      <c r="CEP4" s="141"/>
      <c r="CEQ4" s="180"/>
      <c r="CER4" s="141"/>
      <c r="CES4" s="180"/>
      <c r="CET4" s="141"/>
      <c r="CEU4" s="180"/>
      <c r="CEV4" s="141"/>
      <c r="CEW4" s="180"/>
      <c r="CEX4" s="141"/>
      <c r="CEY4" s="180"/>
      <c r="CEZ4" s="141"/>
      <c r="CFA4" s="180"/>
      <c r="CFB4" s="141"/>
      <c r="CFC4" s="180"/>
      <c r="CFD4" s="141"/>
      <c r="CFE4" s="180"/>
      <c r="CFF4" s="141"/>
      <c r="CFG4" s="180"/>
      <c r="CFH4" s="141"/>
      <c r="CFI4" s="180"/>
      <c r="CFJ4" s="141"/>
      <c r="CFK4" s="180"/>
      <c r="CFL4" s="141"/>
      <c r="CFM4" s="180"/>
      <c r="CFN4" s="141"/>
      <c r="CFO4" s="180"/>
      <c r="CFP4" s="141"/>
      <c r="CFQ4" s="180"/>
      <c r="CFR4" s="141"/>
      <c r="CFS4" s="180"/>
      <c r="CFT4" s="141"/>
      <c r="CFU4" s="180"/>
      <c r="CFV4" s="141"/>
      <c r="CFW4" s="180"/>
      <c r="CFX4" s="141"/>
      <c r="CFY4" s="180"/>
      <c r="CFZ4" s="141"/>
      <c r="CGA4" s="180"/>
      <c r="CGB4" s="141"/>
      <c r="CGC4" s="180"/>
      <c r="CGD4" s="141"/>
      <c r="CGE4" s="180"/>
      <c r="CGF4" s="141"/>
      <c r="CGG4" s="180"/>
      <c r="CGH4" s="141"/>
      <c r="CGI4" s="180"/>
      <c r="CGJ4" s="141"/>
      <c r="CGK4" s="180"/>
      <c r="CGL4" s="141"/>
      <c r="CGM4" s="180"/>
      <c r="CGN4" s="141"/>
      <c r="CGO4" s="180"/>
      <c r="CGP4" s="141"/>
      <c r="CGQ4" s="180"/>
      <c r="CGR4" s="141"/>
      <c r="CGS4" s="180"/>
      <c r="CGT4" s="141"/>
      <c r="CGU4" s="180"/>
      <c r="CGV4" s="141"/>
      <c r="CGW4" s="180"/>
      <c r="CGX4" s="141"/>
      <c r="CGY4" s="180"/>
      <c r="CGZ4" s="141"/>
      <c r="CHA4" s="180"/>
      <c r="CHB4" s="141"/>
      <c r="CHC4" s="180"/>
      <c r="CHD4" s="141"/>
      <c r="CHE4" s="180"/>
      <c r="CHF4" s="141"/>
      <c r="CHG4" s="180"/>
      <c r="CHH4" s="141"/>
      <c r="CHI4" s="180"/>
      <c r="CHJ4" s="141"/>
      <c r="CHK4" s="180"/>
      <c r="CHL4" s="141"/>
      <c r="CHM4" s="180"/>
      <c r="CHN4" s="141"/>
      <c r="CHO4" s="180"/>
      <c r="CHP4" s="141"/>
      <c r="CHQ4" s="180"/>
      <c r="CHR4" s="141"/>
      <c r="CHS4" s="180"/>
      <c r="CHT4" s="141"/>
      <c r="CHU4" s="180"/>
      <c r="CHV4" s="141"/>
      <c r="CHW4" s="180"/>
      <c r="CHX4" s="141"/>
      <c r="CHY4" s="180"/>
      <c r="CHZ4" s="141"/>
      <c r="CIA4" s="180"/>
      <c r="CIB4" s="141"/>
      <c r="CIC4" s="180"/>
      <c r="CID4" s="141"/>
      <c r="CIE4" s="180"/>
      <c r="CIF4" s="141"/>
      <c r="CIG4" s="180"/>
      <c r="CIH4" s="141"/>
      <c r="CII4" s="180"/>
      <c r="CIJ4" s="141"/>
      <c r="CIK4" s="180"/>
      <c r="CIL4" s="141"/>
      <c r="CIM4" s="180"/>
      <c r="CIN4" s="141"/>
      <c r="CIO4" s="180"/>
      <c r="CIP4" s="141"/>
      <c r="CIQ4" s="180"/>
      <c r="CIR4" s="141"/>
      <c r="CIS4" s="180"/>
      <c r="CIT4" s="141"/>
      <c r="CIU4" s="180"/>
      <c r="CIV4" s="141"/>
      <c r="CIW4" s="180"/>
      <c r="CIX4" s="141"/>
      <c r="CIY4" s="180"/>
      <c r="CIZ4" s="141"/>
      <c r="CJA4" s="180"/>
      <c r="CJB4" s="141"/>
      <c r="CJC4" s="180"/>
      <c r="CJD4" s="141"/>
      <c r="CJE4" s="180"/>
      <c r="CJF4" s="141"/>
      <c r="CJG4" s="180"/>
      <c r="CJH4" s="141"/>
      <c r="CJI4" s="180"/>
      <c r="CJJ4" s="141"/>
      <c r="CJK4" s="180"/>
      <c r="CJL4" s="141"/>
      <c r="CJM4" s="180"/>
      <c r="CJN4" s="141"/>
      <c r="CJO4" s="180"/>
      <c r="CJP4" s="141"/>
      <c r="CJQ4" s="180"/>
      <c r="CJR4" s="141"/>
      <c r="CJS4" s="180"/>
      <c r="CJT4" s="141"/>
      <c r="CJU4" s="180"/>
      <c r="CJV4" s="141"/>
      <c r="CJW4" s="180"/>
      <c r="CJX4" s="141"/>
      <c r="CJY4" s="180"/>
      <c r="CJZ4" s="141"/>
      <c r="CKA4" s="180"/>
      <c r="CKB4" s="141"/>
      <c r="CKC4" s="180"/>
      <c r="CKD4" s="141"/>
      <c r="CKE4" s="180"/>
      <c r="CKF4" s="141"/>
      <c r="CKG4" s="180"/>
      <c r="CKH4" s="141"/>
      <c r="CKI4" s="180"/>
      <c r="CKJ4" s="141"/>
      <c r="CKK4" s="180"/>
      <c r="CKL4" s="141"/>
      <c r="CKM4" s="180"/>
      <c r="CKN4" s="141"/>
      <c r="CKO4" s="180"/>
      <c r="CKP4" s="141"/>
      <c r="CKQ4" s="180"/>
      <c r="CKR4" s="141"/>
      <c r="CKS4" s="180"/>
      <c r="CKT4" s="141"/>
      <c r="CKU4" s="180"/>
      <c r="CKV4" s="141"/>
      <c r="CKW4" s="180"/>
      <c r="CKX4" s="141"/>
      <c r="CKY4" s="180"/>
      <c r="CKZ4" s="141"/>
      <c r="CLA4" s="180"/>
      <c r="CLB4" s="141"/>
      <c r="CLC4" s="180"/>
      <c r="CLD4" s="141"/>
      <c r="CLE4" s="180"/>
      <c r="CLF4" s="141"/>
      <c r="CLG4" s="180"/>
      <c r="CLH4" s="141"/>
      <c r="CLI4" s="180"/>
      <c r="CLJ4" s="141"/>
      <c r="CLK4" s="180"/>
      <c r="CLL4" s="141"/>
      <c r="CLM4" s="180"/>
      <c r="CLN4" s="141"/>
      <c r="CLO4" s="180"/>
      <c r="CLP4" s="141"/>
      <c r="CLQ4" s="180"/>
      <c r="CLR4" s="141"/>
      <c r="CLS4" s="180"/>
      <c r="CLT4" s="141"/>
      <c r="CLU4" s="180"/>
      <c r="CLV4" s="141"/>
      <c r="CLW4" s="180"/>
      <c r="CLX4" s="141"/>
      <c r="CLY4" s="180"/>
      <c r="CLZ4" s="141"/>
      <c r="CMA4" s="180"/>
      <c r="CMB4" s="141"/>
      <c r="CMC4" s="180"/>
      <c r="CMD4" s="141"/>
      <c r="CME4" s="180"/>
      <c r="CMF4" s="141"/>
      <c r="CMG4" s="180"/>
      <c r="CMH4" s="141"/>
      <c r="CMI4" s="180"/>
      <c r="CMJ4" s="141"/>
      <c r="CMK4" s="180"/>
      <c r="CML4" s="141"/>
      <c r="CMM4" s="180"/>
      <c r="CMN4" s="141"/>
      <c r="CMO4" s="180"/>
      <c r="CMP4" s="141"/>
      <c r="CMQ4" s="180"/>
      <c r="CMR4" s="141"/>
      <c r="CMS4" s="180"/>
      <c r="CMT4" s="141"/>
      <c r="CMU4" s="180"/>
      <c r="CMV4" s="141"/>
      <c r="CMW4" s="180"/>
      <c r="CMX4" s="141"/>
      <c r="CMY4" s="180"/>
      <c r="CMZ4" s="141"/>
      <c r="CNA4" s="180"/>
      <c r="CNB4" s="141"/>
      <c r="CNC4" s="180"/>
      <c r="CND4" s="141"/>
      <c r="CNE4" s="180"/>
      <c r="CNF4" s="141"/>
      <c r="CNG4" s="180"/>
      <c r="CNH4" s="141"/>
      <c r="CNI4" s="180"/>
      <c r="CNJ4" s="141"/>
      <c r="CNK4" s="180"/>
      <c r="CNL4" s="141"/>
      <c r="CNM4" s="180"/>
      <c r="CNN4" s="141"/>
      <c r="CNO4" s="180"/>
      <c r="CNP4" s="141"/>
      <c r="CNQ4" s="180"/>
      <c r="CNR4" s="141"/>
      <c r="CNS4" s="180"/>
      <c r="CNT4" s="141"/>
      <c r="CNU4" s="180"/>
      <c r="CNV4" s="141"/>
      <c r="CNW4" s="180"/>
      <c r="CNX4" s="141"/>
      <c r="CNY4" s="180"/>
      <c r="CNZ4" s="141"/>
      <c r="COA4" s="180"/>
      <c r="COB4" s="141"/>
      <c r="COC4" s="180"/>
      <c r="COD4" s="141"/>
      <c r="COE4" s="180"/>
      <c r="COF4" s="141"/>
      <c r="COG4" s="180"/>
      <c r="COH4" s="141"/>
      <c r="COI4" s="180"/>
      <c r="COJ4" s="141"/>
      <c r="COK4" s="180"/>
      <c r="COL4" s="141"/>
      <c r="COM4" s="180"/>
      <c r="CON4" s="141"/>
      <c r="COO4" s="180"/>
      <c r="COP4" s="141"/>
      <c r="COQ4" s="180"/>
      <c r="COR4" s="141"/>
      <c r="COS4" s="180"/>
      <c r="COT4" s="141"/>
      <c r="COU4" s="180"/>
      <c r="COV4" s="141"/>
      <c r="COW4" s="180"/>
      <c r="COX4" s="141"/>
      <c r="COY4" s="180"/>
      <c r="COZ4" s="141"/>
      <c r="CPA4" s="180"/>
      <c r="CPB4" s="141"/>
      <c r="CPC4" s="180"/>
      <c r="CPD4" s="141"/>
      <c r="CPE4" s="180"/>
      <c r="CPF4" s="141"/>
      <c r="CPG4" s="180"/>
      <c r="CPH4" s="141"/>
      <c r="CPI4" s="180"/>
      <c r="CPJ4" s="141"/>
      <c r="CPK4" s="180"/>
      <c r="CPL4" s="141"/>
      <c r="CPM4" s="180"/>
      <c r="CPN4" s="141"/>
      <c r="CPO4" s="180"/>
      <c r="CPP4" s="141"/>
      <c r="CPQ4" s="180"/>
      <c r="CPR4" s="141"/>
      <c r="CPS4" s="180"/>
      <c r="CPT4" s="141"/>
      <c r="CPU4" s="180"/>
      <c r="CPV4" s="141"/>
      <c r="CPW4" s="180"/>
      <c r="CPX4" s="141"/>
      <c r="CPY4" s="180"/>
      <c r="CPZ4" s="141"/>
      <c r="CQA4" s="180"/>
      <c r="CQB4" s="141"/>
      <c r="CQC4" s="180"/>
      <c r="CQD4" s="141"/>
      <c r="CQE4" s="180"/>
      <c r="CQF4" s="141"/>
      <c r="CQG4" s="180"/>
      <c r="CQH4" s="141"/>
      <c r="CQI4" s="180"/>
      <c r="CQJ4" s="141"/>
      <c r="CQK4" s="180"/>
      <c r="CQL4" s="141"/>
      <c r="CQM4" s="180"/>
      <c r="CQN4" s="141"/>
      <c r="CQO4" s="180"/>
      <c r="CQP4" s="141"/>
      <c r="CQQ4" s="180"/>
      <c r="CQR4" s="141"/>
      <c r="CQS4" s="180"/>
      <c r="CQT4" s="141"/>
      <c r="CQU4" s="180"/>
      <c r="CQV4" s="141"/>
      <c r="CQW4" s="180"/>
      <c r="CQX4" s="141"/>
      <c r="CQY4" s="180"/>
      <c r="CQZ4" s="141"/>
      <c r="CRA4" s="180"/>
      <c r="CRB4" s="141"/>
      <c r="CRC4" s="180"/>
      <c r="CRD4" s="141"/>
      <c r="CRE4" s="180"/>
      <c r="CRF4" s="141"/>
      <c r="CRG4" s="180"/>
      <c r="CRH4" s="141"/>
      <c r="CRI4" s="180"/>
      <c r="CRJ4" s="141"/>
      <c r="CRK4" s="180"/>
      <c r="CRL4" s="141"/>
      <c r="CRM4" s="180"/>
      <c r="CRN4" s="141"/>
      <c r="CRO4" s="180"/>
      <c r="CRP4" s="141"/>
      <c r="CRQ4" s="180"/>
      <c r="CRR4" s="141"/>
      <c r="CRS4" s="180"/>
      <c r="CRT4" s="141"/>
      <c r="CRU4" s="180"/>
      <c r="CRV4" s="141"/>
      <c r="CRW4" s="180"/>
      <c r="CRX4" s="141"/>
      <c r="CRY4" s="180"/>
      <c r="CRZ4" s="141"/>
      <c r="CSA4" s="180"/>
      <c r="CSB4" s="141"/>
      <c r="CSC4" s="180"/>
      <c r="CSD4" s="141"/>
      <c r="CSE4" s="180"/>
      <c r="CSF4" s="141"/>
      <c r="CSG4" s="180"/>
      <c r="CSH4" s="141"/>
      <c r="CSI4" s="180"/>
      <c r="CSJ4" s="141"/>
      <c r="CSK4" s="180"/>
      <c r="CSL4" s="141"/>
      <c r="CSM4" s="180"/>
      <c r="CSN4" s="141"/>
      <c r="CSO4" s="180"/>
      <c r="CSP4" s="141"/>
      <c r="CSQ4" s="180"/>
      <c r="CSR4" s="141"/>
      <c r="CSS4" s="180"/>
      <c r="CST4" s="141"/>
      <c r="CSU4" s="180"/>
      <c r="CSV4" s="141"/>
      <c r="CSW4" s="180"/>
      <c r="CSX4" s="141"/>
      <c r="CSY4" s="180"/>
      <c r="CSZ4" s="141"/>
      <c r="CTA4" s="180"/>
      <c r="CTB4" s="141"/>
      <c r="CTC4" s="180"/>
      <c r="CTD4" s="141"/>
      <c r="CTE4" s="180"/>
      <c r="CTF4" s="141"/>
      <c r="CTG4" s="180"/>
      <c r="CTH4" s="141"/>
      <c r="CTI4" s="180"/>
      <c r="CTJ4" s="141"/>
      <c r="CTK4" s="180"/>
      <c r="CTL4" s="141"/>
      <c r="CTM4" s="180"/>
      <c r="CTN4" s="141"/>
      <c r="CTO4" s="180"/>
      <c r="CTP4" s="141"/>
      <c r="CTQ4" s="180"/>
      <c r="CTR4" s="141"/>
      <c r="CTS4" s="180"/>
      <c r="CTT4" s="141"/>
      <c r="CTU4" s="180"/>
      <c r="CTV4" s="141"/>
      <c r="CTW4" s="180"/>
      <c r="CTX4" s="141"/>
      <c r="CTY4" s="180"/>
      <c r="CTZ4" s="141"/>
      <c r="CUA4" s="180"/>
      <c r="CUB4" s="141"/>
      <c r="CUC4" s="180"/>
      <c r="CUD4" s="141"/>
      <c r="CUE4" s="180"/>
      <c r="CUF4" s="141"/>
      <c r="CUG4" s="180"/>
      <c r="CUH4" s="141"/>
      <c r="CUI4" s="180"/>
      <c r="CUJ4" s="141"/>
      <c r="CUK4" s="180"/>
      <c r="CUL4" s="141"/>
      <c r="CUM4" s="180"/>
      <c r="CUN4" s="141"/>
      <c r="CUO4" s="180"/>
      <c r="CUP4" s="141"/>
      <c r="CUQ4" s="180"/>
      <c r="CUR4" s="141"/>
      <c r="CUS4" s="180"/>
      <c r="CUT4" s="141"/>
      <c r="CUU4" s="180"/>
      <c r="CUV4" s="141"/>
      <c r="CUW4" s="180"/>
      <c r="CUX4" s="141"/>
      <c r="CUY4" s="180"/>
      <c r="CUZ4" s="141"/>
      <c r="CVA4" s="180"/>
      <c r="CVB4" s="141"/>
      <c r="CVC4" s="180"/>
      <c r="CVD4" s="141"/>
      <c r="CVE4" s="180"/>
      <c r="CVF4" s="141"/>
      <c r="CVG4" s="180"/>
      <c r="CVH4" s="141"/>
      <c r="CVI4" s="180"/>
      <c r="CVJ4" s="141"/>
      <c r="CVK4" s="180"/>
      <c r="CVL4" s="141"/>
      <c r="CVM4" s="180"/>
      <c r="CVN4" s="141"/>
      <c r="CVO4" s="180"/>
      <c r="CVP4" s="141"/>
      <c r="CVQ4" s="180"/>
      <c r="CVR4" s="141"/>
      <c r="CVS4" s="180"/>
      <c r="CVT4" s="141"/>
      <c r="CVU4" s="180"/>
      <c r="CVV4" s="141"/>
      <c r="CVW4" s="180"/>
      <c r="CVX4" s="141"/>
      <c r="CVY4" s="180"/>
      <c r="CVZ4" s="141"/>
      <c r="CWA4" s="180"/>
      <c r="CWB4" s="141"/>
      <c r="CWC4" s="180"/>
      <c r="CWD4" s="141"/>
      <c r="CWE4" s="180"/>
      <c r="CWF4" s="141"/>
      <c r="CWG4" s="180"/>
      <c r="CWH4" s="141"/>
      <c r="CWI4" s="180"/>
      <c r="CWJ4" s="141"/>
      <c r="CWK4" s="180"/>
      <c r="CWL4" s="141"/>
      <c r="CWM4" s="180"/>
      <c r="CWN4" s="141"/>
      <c r="CWO4" s="180"/>
      <c r="CWP4" s="141"/>
      <c r="CWQ4" s="180"/>
      <c r="CWR4" s="141"/>
      <c r="CWS4" s="180"/>
      <c r="CWT4" s="141"/>
      <c r="CWU4" s="180"/>
      <c r="CWV4" s="141"/>
      <c r="CWW4" s="180"/>
      <c r="CWX4" s="141"/>
      <c r="CWY4" s="180"/>
      <c r="CWZ4" s="141"/>
      <c r="CXA4" s="180"/>
      <c r="CXB4" s="141"/>
      <c r="CXC4" s="180"/>
      <c r="CXD4" s="141"/>
      <c r="CXE4" s="180"/>
      <c r="CXF4" s="141"/>
      <c r="CXG4" s="180"/>
      <c r="CXH4" s="141"/>
      <c r="CXI4" s="180"/>
      <c r="CXJ4" s="141"/>
      <c r="CXK4" s="180"/>
      <c r="CXL4" s="141"/>
      <c r="CXM4" s="180"/>
      <c r="CXN4" s="141"/>
      <c r="CXO4" s="180"/>
      <c r="CXP4" s="141"/>
      <c r="CXQ4" s="180"/>
      <c r="CXR4" s="141"/>
      <c r="CXS4" s="180"/>
      <c r="CXT4" s="141"/>
      <c r="CXU4" s="180"/>
      <c r="CXV4" s="141"/>
      <c r="CXW4" s="180"/>
      <c r="CXX4" s="141"/>
      <c r="CXY4" s="180"/>
      <c r="CXZ4" s="141"/>
      <c r="CYA4" s="180"/>
      <c r="CYB4" s="141"/>
      <c r="CYC4" s="180"/>
      <c r="CYD4" s="141"/>
      <c r="CYE4" s="180"/>
      <c r="CYF4" s="141"/>
      <c r="CYG4" s="180"/>
      <c r="CYH4" s="141"/>
      <c r="CYI4" s="180"/>
      <c r="CYJ4" s="141"/>
      <c r="CYK4" s="180"/>
      <c r="CYL4" s="141"/>
      <c r="CYM4" s="180"/>
      <c r="CYN4" s="141"/>
      <c r="CYO4" s="180"/>
      <c r="CYP4" s="141"/>
      <c r="CYQ4" s="180"/>
      <c r="CYR4" s="141"/>
      <c r="CYS4" s="180"/>
      <c r="CYT4" s="141"/>
      <c r="CYU4" s="180"/>
      <c r="CYV4" s="141"/>
      <c r="CYW4" s="180"/>
      <c r="CYX4" s="141"/>
      <c r="CYY4" s="180"/>
      <c r="CYZ4" s="141"/>
      <c r="CZA4" s="180"/>
      <c r="CZB4" s="141"/>
      <c r="CZC4" s="180"/>
      <c r="CZD4" s="141"/>
      <c r="CZE4" s="180"/>
      <c r="CZF4" s="141"/>
      <c r="CZG4" s="180"/>
      <c r="CZH4" s="141"/>
      <c r="CZI4" s="180"/>
      <c r="CZJ4" s="141"/>
      <c r="CZK4" s="180"/>
      <c r="CZL4" s="141"/>
      <c r="CZM4" s="180"/>
      <c r="CZN4" s="141"/>
      <c r="CZO4" s="180"/>
      <c r="CZP4" s="141"/>
      <c r="CZQ4" s="180"/>
      <c r="CZR4" s="141"/>
      <c r="CZS4" s="180"/>
      <c r="CZT4" s="141"/>
      <c r="CZU4" s="180"/>
      <c r="CZV4" s="141"/>
      <c r="CZW4" s="180"/>
      <c r="CZX4" s="141"/>
      <c r="CZY4" s="180"/>
      <c r="CZZ4" s="141"/>
      <c r="DAA4" s="180"/>
      <c r="DAB4" s="141"/>
      <c r="DAC4" s="180"/>
      <c r="DAD4" s="141"/>
      <c r="DAE4" s="180"/>
      <c r="DAF4" s="141"/>
      <c r="DAG4" s="180"/>
      <c r="DAH4" s="141"/>
      <c r="DAI4" s="180"/>
      <c r="DAJ4" s="141"/>
      <c r="DAK4" s="180"/>
      <c r="DAL4" s="141"/>
      <c r="DAM4" s="180"/>
      <c r="DAN4" s="141"/>
      <c r="DAO4" s="180"/>
      <c r="DAP4" s="141"/>
      <c r="DAQ4" s="180"/>
      <c r="DAR4" s="141"/>
      <c r="DAS4" s="180"/>
      <c r="DAT4" s="141"/>
      <c r="DAU4" s="180"/>
      <c r="DAV4" s="141"/>
      <c r="DAW4" s="180"/>
      <c r="DAX4" s="141"/>
      <c r="DAY4" s="180"/>
      <c r="DAZ4" s="141"/>
      <c r="DBA4" s="180"/>
      <c r="DBB4" s="141"/>
      <c r="DBC4" s="180"/>
      <c r="DBD4" s="141"/>
      <c r="DBE4" s="180"/>
      <c r="DBF4" s="141"/>
      <c r="DBG4" s="180"/>
      <c r="DBH4" s="141"/>
      <c r="DBI4" s="180"/>
      <c r="DBJ4" s="141"/>
      <c r="DBK4" s="180"/>
      <c r="DBL4" s="141"/>
      <c r="DBM4" s="180"/>
      <c r="DBN4" s="141"/>
      <c r="DBO4" s="180"/>
      <c r="DBP4" s="141"/>
      <c r="DBQ4" s="180"/>
      <c r="DBR4" s="141"/>
      <c r="DBS4" s="180"/>
      <c r="DBT4" s="141"/>
      <c r="DBU4" s="180"/>
      <c r="DBV4" s="141"/>
      <c r="DBW4" s="180"/>
      <c r="DBX4" s="141"/>
      <c r="DBY4" s="180"/>
      <c r="DBZ4" s="141"/>
      <c r="DCA4" s="180"/>
      <c r="DCB4" s="141"/>
      <c r="DCC4" s="180"/>
      <c r="DCD4" s="141"/>
      <c r="DCE4" s="180"/>
      <c r="DCF4" s="141"/>
      <c r="DCG4" s="180"/>
      <c r="DCH4" s="141"/>
      <c r="DCI4" s="180"/>
      <c r="DCJ4" s="141"/>
      <c r="DCK4" s="180"/>
      <c r="DCL4" s="141"/>
      <c r="DCM4" s="180"/>
      <c r="DCN4" s="141"/>
      <c r="DCO4" s="180"/>
      <c r="DCP4" s="141"/>
      <c r="DCQ4" s="180"/>
      <c r="DCR4" s="141"/>
      <c r="DCS4" s="180"/>
      <c r="DCT4" s="141"/>
      <c r="DCU4" s="180"/>
      <c r="DCV4" s="141"/>
      <c r="DCW4" s="180"/>
      <c r="DCX4" s="141"/>
      <c r="DCY4" s="180"/>
      <c r="DCZ4" s="141"/>
      <c r="DDA4" s="180"/>
      <c r="DDB4" s="141"/>
      <c r="DDC4" s="180"/>
      <c r="DDD4" s="141"/>
      <c r="DDE4" s="180"/>
      <c r="DDF4" s="141"/>
      <c r="DDG4" s="180"/>
      <c r="DDH4" s="141"/>
      <c r="DDI4" s="180"/>
      <c r="DDJ4" s="141"/>
      <c r="DDK4" s="180"/>
      <c r="DDL4" s="141"/>
      <c r="DDM4" s="180"/>
      <c r="DDN4" s="141"/>
      <c r="DDO4" s="180"/>
      <c r="DDP4" s="141"/>
      <c r="DDQ4" s="180"/>
      <c r="DDR4" s="141"/>
      <c r="DDS4" s="180"/>
      <c r="DDT4" s="141"/>
      <c r="DDU4" s="180"/>
      <c r="DDV4" s="141"/>
      <c r="DDW4" s="180"/>
      <c r="DDX4" s="141"/>
      <c r="DDY4" s="180"/>
      <c r="DDZ4" s="141"/>
      <c r="DEA4" s="180"/>
      <c r="DEB4" s="141"/>
      <c r="DEC4" s="180"/>
      <c r="DED4" s="141"/>
      <c r="DEE4" s="180"/>
      <c r="DEF4" s="141"/>
      <c r="DEG4" s="180"/>
      <c r="DEH4" s="141"/>
      <c r="DEI4" s="180"/>
      <c r="DEJ4" s="141"/>
      <c r="DEK4" s="180"/>
      <c r="DEL4" s="141"/>
      <c r="DEM4" s="180"/>
      <c r="DEN4" s="141"/>
      <c r="DEO4" s="180"/>
      <c r="DEP4" s="141"/>
      <c r="DEQ4" s="180"/>
      <c r="DER4" s="141"/>
      <c r="DES4" s="180"/>
      <c r="DET4" s="141"/>
      <c r="DEU4" s="180"/>
      <c r="DEV4" s="141"/>
      <c r="DEW4" s="180"/>
      <c r="DEX4" s="141"/>
      <c r="DEY4" s="180"/>
      <c r="DEZ4" s="141"/>
      <c r="DFA4" s="180"/>
      <c r="DFB4" s="141"/>
      <c r="DFC4" s="180"/>
      <c r="DFD4" s="141"/>
      <c r="DFE4" s="180"/>
      <c r="DFF4" s="141"/>
      <c r="DFG4" s="180"/>
      <c r="DFH4" s="141"/>
      <c r="DFI4" s="180"/>
      <c r="DFJ4" s="141"/>
      <c r="DFK4" s="180"/>
      <c r="DFL4" s="141"/>
      <c r="DFM4" s="180"/>
      <c r="DFN4" s="141"/>
      <c r="DFO4" s="180"/>
      <c r="DFP4" s="141"/>
      <c r="DFQ4" s="180"/>
      <c r="DFR4" s="141"/>
      <c r="DFS4" s="180"/>
      <c r="DFT4" s="141"/>
      <c r="DFU4" s="180"/>
      <c r="DFV4" s="141"/>
      <c r="DFW4" s="180"/>
      <c r="DFX4" s="141"/>
      <c r="DFY4" s="180"/>
      <c r="DFZ4" s="141"/>
      <c r="DGA4" s="180"/>
      <c r="DGB4" s="141"/>
      <c r="DGC4" s="180"/>
      <c r="DGD4" s="141"/>
      <c r="DGE4" s="180"/>
      <c r="DGF4" s="141"/>
      <c r="DGG4" s="180"/>
      <c r="DGH4" s="141"/>
      <c r="DGI4" s="180"/>
      <c r="DGJ4" s="141"/>
      <c r="DGK4" s="180"/>
      <c r="DGL4" s="141"/>
      <c r="DGM4" s="180"/>
      <c r="DGN4" s="141"/>
      <c r="DGO4" s="180"/>
      <c r="DGP4" s="141"/>
      <c r="DGQ4" s="180"/>
      <c r="DGR4" s="141"/>
      <c r="DGS4" s="180"/>
      <c r="DGT4" s="141"/>
      <c r="DGU4" s="180"/>
      <c r="DGV4" s="141"/>
      <c r="DGW4" s="180"/>
      <c r="DGX4" s="141"/>
      <c r="DGY4" s="180"/>
      <c r="DGZ4" s="141"/>
      <c r="DHA4" s="180"/>
      <c r="DHB4" s="141"/>
      <c r="DHC4" s="180"/>
      <c r="DHD4" s="141"/>
      <c r="DHE4" s="180"/>
      <c r="DHF4" s="141"/>
      <c r="DHG4" s="180"/>
      <c r="DHH4" s="141"/>
      <c r="DHI4" s="180"/>
      <c r="DHJ4" s="141"/>
      <c r="DHK4" s="180"/>
      <c r="DHL4" s="141"/>
      <c r="DHM4" s="180"/>
      <c r="DHN4" s="141"/>
      <c r="DHO4" s="180"/>
      <c r="DHP4" s="141"/>
      <c r="DHQ4" s="180"/>
      <c r="DHR4" s="141"/>
      <c r="DHS4" s="180"/>
      <c r="DHT4" s="141"/>
      <c r="DHU4" s="180"/>
      <c r="DHV4" s="141"/>
      <c r="DHW4" s="180"/>
      <c r="DHX4" s="141"/>
      <c r="DHY4" s="180"/>
      <c r="DHZ4" s="141"/>
      <c r="DIA4" s="180"/>
      <c r="DIB4" s="141"/>
      <c r="DIC4" s="180"/>
      <c r="DID4" s="141"/>
      <c r="DIE4" s="180"/>
      <c r="DIF4" s="141"/>
      <c r="DIG4" s="180"/>
      <c r="DIH4" s="141"/>
      <c r="DII4" s="180"/>
      <c r="DIJ4" s="141"/>
      <c r="DIK4" s="180"/>
      <c r="DIL4" s="141"/>
      <c r="DIM4" s="180"/>
      <c r="DIN4" s="141"/>
      <c r="DIO4" s="180"/>
      <c r="DIP4" s="141"/>
      <c r="DIQ4" s="180"/>
      <c r="DIR4" s="141"/>
      <c r="DIS4" s="180"/>
      <c r="DIT4" s="141"/>
      <c r="DIU4" s="180"/>
      <c r="DIV4" s="141"/>
      <c r="DIW4" s="180"/>
      <c r="DIX4" s="141"/>
      <c r="DIY4" s="180"/>
      <c r="DIZ4" s="141"/>
      <c r="DJA4" s="180"/>
      <c r="DJB4" s="141"/>
      <c r="DJC4" s="180"/>
      <c r="DJD4" s="141"/>
      <c r="DJE4" s="180"/>
      <c r="DJF4" s="141"/>
      <c r="DJG4" s="180"/>
      <c r="DJH4" s="141"/>
      <c r="DJI4" s="180"/>
      <c r="DJJ4" s="141"/>
      <c r="DJK4" s="180"/>
      <c r="DJL4" s="141"/>
      <c r="DJM4" s="180"/>
      <c r="DJN4" s="141"/>
      <c r="DJO4" s="180"/>
      <c r="DJP4" s="141"/>
      <c r="DJQ4" s="180"/>
      <c r="DJR4" s="141"/>
      <c r="DJS4" s="180"/>
      <c r="DJT4" s="141"/>
      <c r="DJU4" s="180"/>
      <c r="DJV4" s="141"/>
      <c r="DJW4" s="180"/>
      <c r="DJX4" s="141"/>
      <c r="DJY4" s="180"/>
      <c r="DJZ4" s="141"/>
      <c r="DKA4" s="180"/>
      <c r="DKB4" s="141"/>
      <c r="DKC4" s="180"/>
      <c r="DKD4" s="141"/>
      <c r="DKE4" s="180"/>
      <c r="DKF4" s="141"/>
      <c r="DKG4" s="180"/>
      <c r="DKH4" s="141"/>
      <c r="DKI4" s="180"/>
      <c r="DKJ4" s="141"/>
      <c r="DKK4" s="180"/>
      <c r="DKL4" s="141"/>
      <c r="DKM4" s="180"/>
      <c r="DKN4" s="141"/>
      <c r="DKO4" s="180"/>
      <c r="DKP4" s="141"/>
      <c r="DKQ4" s="180"/>
      <c r="DKR4" s="141"/>
      <c r="DKS4" s="180"/>
      <c r="DKT4" s="141"/>
      <c r="DKU4" s="180"/>
      <c r="DKV4" s="141"/>
      <c r="DKW4" s="180"/>
      <c r="DKX4" s="141"/>
      <c r="DKY4" s="180"/>
      <c r="DKZ4" s="141"/>
      <c r="DLA4" s="180"/>
      <c r="DLB4" s="141"/>
      <c r="DLC4" s="180"/>
      <c r="DLD4" s="141"/>
      <c r="DLE4" s="180"/>
      <c r="DLF4" s="141"/>
      <c r="DLG4" s="180"/>
      <c r="DLH4" s="141"/>
      <c r="DLI4" s="180"/>
      <c r="DLJ4" s="141"/>
      <c r="DLK4" s="180"/>
      <c r="DLL4" s="141"/>
      <c r="DLM4" s="180"/>
      <c r="DLN4" s="141"/>
      <c r="DLO4" s="180"/>
      <c r="DLP4" s="141"/>
      <c r="DLQ4" s="180"/>
      <c r="DLR4" s="141"/>
      <c r="DLS4" s="180"/>
      <c r="DLT4" s="141"/>
      <c r="DLU4" s="180"/>
      <c r="DLV4" s="141"/>
      <c r="DLW4" s="180"/>
      <c r="DLX4" s="141"/>
      <c r="DLY4" s="180"/>
      <c r="DLZ4" s="141"/>
      <c r="DMA4" s="180"/>
      <c r="DMB4" s="141"/>
      <c r="DMC4" s="180"/>
      <c r="DMD4" s="141"/>
      <c r="DME4" s="180"/>
      <c r="DMF4" s="141"/>
      <c r="DMG4" s="180"/>
      <c r="DMH4" s="141"/>
      <c r="DMI4" s="180"/>
      <c r="DMJ4" s="141"/>
      <c r="DMK4" s="180"/>
      <c r="DML4" s="141"/>
      <c r="DMM4" s="180"/>
      <c r="DMN4" s="141"/>
      <c r="DMO4" s="180"/>
      <c r="DMP4" s="141"/>
      <c r="DMQ4" s="180"/>
      <c r="DMR4" s="141"/>
      <c r="DMS4" s="180"/>
      <c r="DMT4" s="141"/>
      <c r="DMU4" s="180"/>
      <c r="DMV4" s="141"/>
      <c r="DMW4" s="180"/>
      <c r="DMX4" s="141"/>
      <c r="DMY4" s="180"/>
      <c r="DMZ4" s="141"/>
      <c r="DNA4" s="180"/>
      <c r="DNB4" s="141"/>
      <c r="DNC4" s="180"/>
      <c r="DND4" s="141"/>
      <c r="DNE4" s="180"/>
      <c r="DNF4" s="141"/>
      <c r="DNG4" s="180"/>
      <c r="DNH4" s="141"/>
      <c r="DNI4" s="180"/>
      <c r="DNJ4" s="141"/>
      <c r="DNK4" s="180"/>
      <c r="DNL4" s="141"/>
      <c r="DNM4" s="180"/>
      <c r="DNN4" s="141"/>
      <c r="DNO4" s="180"/>
      <c r="DNP4" s="141"/>
      <c r="DNQ4" s="180"/>
      <c r="DNR4" s="141"/>
      <c r="DNS4" s="180"/>
      <c r="DNT4" s="141"/>
      <c r="DNU4" s="180"/>
      <c r="DNV4" s="141"/>
      <c r="DNW4" s="180"/>
      <c r="DNX4" s="141"/>
      <c r="DNY4" s="180"/>
      <c r="DNZ4" s="141"/>
      <c r="DOA4" s="180"/>
      <c r="DOB4" s="141"/>
      <c r="DOC4" s="180"/>
      <c r="DOD4" s="141"/>
      <c r="DOE4" s="180"/>
      <c r="DOF4" s="141"/>
      <c r="DOG4" s="180"/>
      <c r="DOH4" s="141"/>
      <c r="DOI4" s="180"/>
      <c r="DOJ4" s="141"/>
      <c r="DOK4" s="180"/>
      <c r="DOL4" s="141"/>
      <c r="DOM4" s="180"/>
      <c r="DON4" s="141"/>
      <c r="DOO4" s="180"/>
      <c r="DOP4" s="141"/>
      <c r="DOQ4" s="180"/>
      <c r="DOR4" s="141"/>
      <c r="DOS4" s="180"/>
      <c r="DOT4" s="141"/>
      <c r="DOU4" s="180"/>
      <c r="DOV4" s="141"/>
      <c r="DOW4" s="180"/>
      <c r="DOX4" s="141"/>
      <c r="DOY4" s="180"/>
      <c r="DOZ4" s="141"/>
      <c r="DPA4" s="180"/>
      <c r="DPB4" s="141"/>
      <c r="DPC4" s="180"/>
      <c r="DPD4" s="141"/>
      <c r="DPE4" s="180"/>
      <c r="DPF4" s="141"/>
      <c r="DPG4" s="180"/>
      <c r="DPH4" s="141"/>
      <c r="DPI4" s="180"/>
      <c r="DPJ4" s="141"/>
      <c r="DPK4" s="180"/>
      <c r="DPL4" s="141"/>
      <c r="DPM4" s="180"/>
      <c r="DPN4" s="141"/>
      <c r="DPO4" s="180"/>
      <c r="DPP4" s="141"/>
      <c r="DPQ4" s="180"/>
      <c r="DPR4" s="141"/>
      <c r="DPS4" s="180"/>
      <c r="DPT4" s="141"/>
      <c r="DPU4" s="180"/>
      <c r="DPV4" s="141"/>
      <c r="DPW4" s="180"/>
      <c r="DPX4" s="141"/>
      <c r="DPY4" s="180"/>
      <c r="DPZ4" s="141"/>
      <c r="DQA4" s="180"/>
      <c r="DQB4" s="141"/>
      <c r="DQC4" s="180"/>
      <c r="DQD4" s="141"/>
      <c r="DQE4" s="180"/>
      <c r="DQF4" s="141"/>
      <c r="DQG4" s="180"/>
      <c r="DQH4" s="141"/>
      <c r="DQI4" s="180"/>
      <c r="DQJ4" s="141"/>
      <c r="DQK4" s="180"/>
      <c r="DQL4" s="141"/>
      <c r="DQM4" s="180"/>
      <c r="DQN4" s="141"/>
      <c r="DQO4" s="180"/>
      <c r="DQP4" s="141"/>
      <c r="DQQ4" s="180"/>
      <c r="DQR4" s="141"/>
      <c r="DQS4" s="180"/>
      <c r="DQT4" s="141"/>
      <c r="DQU4" s="180"/>
      <c r="DQV4" s="141"/>
      <c r="DQW4" s="180"/>
      <c r="DQX4" s="141"/>
      <c r="DQY4" s="180"/>
      <c r="DQZ4" s="141"/>
      <c r="DRA4" s="180"/>
      <c r="DRB4" s="141"/>
      <c r="DRC4" s="180"/>
      <c r="DRD4" s="141"/>
      <c r="DRE4" s="180"/>
      <c r="DRF4" s="141"/>
      <c r="DRG4" s="180"/>
      <c r="DRH4" s="141"/>
      <c r="DRI4" s="180"/>
      <c r="DRJ4" s="141"/>
      <c r="DRK4" s="180"/>
      <c r="DRL4" s="141"/>
      <c r="DRM4" s="180"/>
      <c r="DRN4" s="141"/>
      <c r="DRO4" s="180"/>
      <c r="DRP4" s="141"/>
      <c r="DRQ4" s="180"/>
      <c r="DRR4" s="141"/>
      <c r="DRS4" s="180"/>
      <c r="DRT4" s="141"/>
      <c r="DRU4" s="180"/>
      <c r="DRV4" s="141"/>
      <c r="DRW4" s="180"/>
      <c r="DRX4" s="141"/>
      <c r="DRY4" s="180"/>
      <c r="DRZ4" s="141"/>
      <c r="DSA4" s="180"/>
      <c r="DSB4" s="141"/>
      <c r="DSC4" s="180"/>
      <c r="DSD4" s="141"/>
      <c r="DSE4" s="180"/>
      <c r="DSF4" s="141"/>
      <c r="DSG4" s="180"/>
      <c r="DSH4" s="141"/>
      <c r="DSI4" s="180"/>
      <c r="DSJ4" s="141"/>
      <c r="DSK4" s="180"/>
      <c r="DSL4" s="141"/>
      <c r="DSM4" s="180"/>
      <c r="DSN4" s="141"/>
      <c r="DSO4" s="180"/>
      <c r="DSP4" s="141"/>
      <c r="DSQ4" s="180"/>
      <c r="DSR4" s="141"/>
      <c r="DSS4" s="180"/>
      <c r="DST4" s="141"/>
      <c r="DSU4" s="180"/>
      <c r="DSV4" s="141"/>
      <c r="DSW4" s="180"/>
      <c r="DSX4" s="141"/>
      <c r="DSY4" s="180"/>
      <c r="DSZ4" s="141"/>
      <c r="DTA4" s="180"/>
      <c r="DTB4" s="141"/>
      <c r="DTC4" s="180"/>
      <c r="DTD4" s="141"/>
      <c r="DTE4" s="180"/>
      <c r="DTF4" s="141"/>
      <c r="DTG4" s="180"/>
      <c r="DTH4" s="141"/>
      <c r="DTI4" s="180"/>
      <c r="DTJ4" s="141"/>
      <c r="DTK4" s="180"/>
      <c r="DTL4" s="141"/>
      <c r="DTM4" s="180"/>
      <c r="DTN4" s="141"/>
      <c r="DTO4" s="180"/>
      <c r="DTP4" s="141"/>
      <c r="DTQ4" s="180"/>
      <c r="DTR4" s="141"/>
      <c r="DTS4" s="180"/>
      <c r="DTT4" s="141"/>
      <c r="DTU4" s="180"/>
      <c r="DTV4" s="141"/>
      <c r="DTW4" s="180"/>
      <c r="DTX4" s="141"/>
      <c r="DTY4" s="180"/>
      <c r="DTZ4" s="141"/>
      <c r="DUA4" s="180"/>
      <c r="DUB4" s="141"/>
      <c r="DUC4" s="180"/>
      <c r="DUD4" s="141"/>
      <c r="DUE4" s="180"/>
      <c r="DUF4" s="141"/>
      <c r="DUG4" s="180"/>
      <c r="DUH4" s="141"/>
      <c r="DUI4" s="180"/>
      <c r="DUJ4" s="141"/>
      <c r="DUK4" s="180"/>
      <c r="DUL4" s="141"/>
      <c r="DUM4" s="180"/>
      <c r="DUN4" s="141"/>
      <c r="DUO4" s="180"/>
      <c r="DUP4" s="141"/>
      <c r="DUQ4" s="180"/>
      <c r="DUR4" s="141"/>
      <c r="DUS4" s="180"/>
      <c r="DUT4" s="141"/>
      <c r="DUU4" s="180"/>
      <c r="DUV4" s="141"/>
      <c r="DUW4" s="180"/>
      <c r="DUX4" s="141"/>
      <c r="DUY4" s="180"/>
      <c r="DUZ4" s="141"/>
      <c r="DVA4" s="180"/>
      <c r="DVB4" s="141"/>
      <c r="DVC4" s="180"/>
      <c r="DVD4" s="141"/>
      <c r="DVE4" s="180"/>
      <c r="DVF4" s="141"/>
      <c r="DVG4" s="180"/>
      <c r="DVH4" s="141"/>
      <c r="DVI4" s="180"/>
      <c r="DVJ4" s="141"/>
      <c r="DVK4" s="180"/>
      <c r="DVL4" s="141"/>
      <c r="DVM4" s="180"/>
      <c r="DVN4" s="141"/>
      <c r="DVO4" s="180"/>
      <c r="DVP4" s="141"/>
      <c r="DVQ4" s="180"/>
      <c r="DVR4" s="141"/>
      <c r="DVS4" s="180"/>
      <c r="DVT4" s="141"/>
      <c r="DVU4" s="180"/>
      <c r="DVV4" s="141"/>
      <c r="DVW4" s="180"/>
      <c r="DVX4" s="141"/>
      <c r="DVY4" s="180"/>
      <c r="DVZ4" s="141"/>
      <c r="DWA4" s="180"/>
      <c r="DWB4" s="141"/>
      <c r="DWC4" s="180"/>
      <c r="DWD4" s="141"/>
      <c r="DWE4" s="180"/>
      <c r="DWF4" s="141"/>
      <c r="DWG4" s="180"/>
      <c r="DWH4" s="141"/>
      <c r="DWI4" s="180"/>
      <c r="DWJ4" s="141"/>
      <c r="DWK4" s="180"/>
      <c r="DWL4" s="141"/>
      <c r="DWM4" s="180"/>
      <c r="DWN4" s="141"/>
      <c r="DWO4" s="180"/>
      <c r="DWP4" s="141"/>
      <c r="DWQ4" s="180"/>
      <c r="DWR4" s="141"/>
      <c r="DWS4" s="180"/>
      <c r="DWT4" s="141"/>
      <c r="DWU4" s="180"/>
      <c r="DWV4" s="141"/>
      <c r="DWW4" s="180"/>
      <c r="DWX4" s="141"/>
      <c r="DWY4" s="180"/>
      <c r="DWZ4" s="141"/>
      <c r="DXA4" s="180"/>
      <c r="DXB4" s="141"/>
      <c r="DXC4" s="180"/>
      <c r="DXD4" s="141"/>
      <c r="DXE4" s="180"/>
      <c r="DXF4" s="141"/>
      <c r="DXG4" s="180"/>
      <c r="DXH4" s="141"/>
      <c r="DXI4" s="180"/>
      <c r="DXJ4" s="141"/>
      <c r="DXK4" s="180"/>
      <c r="DXL4" s="141"/>
      <c r="DXM4" s="180"/>
      <c r="DXN4" s="141"/>
      <c r="DXO4" s="180"/>
      <c r="DXP4" s="141"/>
      <c r="DXQ4" s="180"/>
      <c r="DXR4" s="141"/>
      <c r="DXS4" s="180"/>
      <c r="DXT4" s="141"/>
      <c r="DXU4" s="180"/>
      <c r="DXV4" s="141"/>
      <c r="DXW4" s="180"/>
      <c r="DXX4" s="141"/>
      <c r="DXY4" s="180"/>
      <c r="DXZ4" s="141"/>
      <c r="DYA4" s="180"/>
      <c r="DYB4" s="141"/>
      <c r="DYC4" s="180"/>
      <c r="DYD4" s="141"/>
      <c r="DYE4" s="180"/>
      <c r="DYF4" s="141"/>
      <c r="DYG4" s="180"/>
      <c r="DYH4" s="141"/>
      <c r="DYI4" s="180"/>
      <c r="DYJ4" s="141"/>
      <c r="DYK4" s="180"/>
      <c r="DYL4" s="141"/>
      <c r="DYM4" s="180"/>
      <c r="DYN4" s="141"/>
      <c r="DYO4" s="180"/>
      <c r="DYP4" s="141"/>
      <c r="DYQ4" s="180"/>
      <c r="DYR4" s="141"/>
      <c r="DYS4" s="180"/>
      <c r="DYT4" s="141"/>
      <c r="DYU4" s="180"/>
      <c r="DYV4" s="141"/>
      <c r="DYW4" s="180"/>
      <c r="DYX4" s="141"/>
      <c r="DYY4" s="180"/>
      <c r="DYZ4" s="141"/>
      <c r="DZA4" s="180"/>
      <c r="DZB4" s="141"/>
      <c r="DZC4" s="180"/>
      <c r="DZD4" s="141"/>
      <c r="DZE4" s="180"/>
      <c r="DZF4" s="141"/>
      <c r="DZG4" s="180"/>
      <c r="DZH4" s="141"/>
      <c r="DZI4" s="180"/>
      <c r="DZJ4" s="141"/>
      <c r="DZK4" s="180"/>
      <c r="DZL4" s="141"/>
      <c r="DZM4" s="180"/>
      <c r="DZN4" s="141"/>
      <c r="DZO4" s="180"/>
      <c r="DZP4" s="141"/>
      <c r="DZQ4" s="180"/>
      <c r="DZR4" s="141"/>
      <c r="DZS4" s="180"/>
      <c r="DZT4" s="141"/>
      <c r="DZU4" s="180"/>
      <c r="DZV4" s="141"/>
      <c r="DZW4" s="180"/>
      <c r="DZX4" s="141"/>
      <c r="DZY4" s="180"/>
      <c r="DZZ4" s="141"/>
      <c r="EAA4" s="180"/>
      <c r="EAB4" s="141"/>
      <c r="EAC4" s="180"/>
      <c r="EAD4" s="141"/>
      <c r="EAE4" s="180"/>
      <c r="EAF4" s="141"/>
      <c r="EAG4" s="180"/>
      <c r="EAH4" s="141"/>
      <c r="EAI4" s="180"/>
      <c r="EAJ4" s="141"/>
      <c r="EAK4" s="180"/>
      <c r="EAL4" s="141"/>
      <c r="EAM4" s="180"/>
      <c r="EAN4" s="141"/>
      <c r="EAO4" s="180"/>
      <c r="EAP4" s="141"/>
      <c r="EAQ4" s="180"/>
      <c r="EAR4" s="141"/>
      <c r="EAS4" s="180"/>
      <c r="EAT4" s="141"/>
      <c r="EAU4" s="180"/>
      <c r="EAV4" s="141"/>
      <c r="EAW4" s="180"/>
      <c r="EAX4" s="141"/>
      <c r="EAY4" s="180"/>
      <c r="EAZ4" s="141"/>
      <c r="EBA4" s="180"/>
      <c r="EBB4" s="141"/>
      <c r="EBC4" s="180"/>
      <c r="EBD4" s="141"/>
      <c r="EBE4" s="180"/>
      <c r="EBF4" s="141"/>
      <c r="EBG4" s="180"/>
      <c r="EBH4" s="141"/>
      <c r="EBI4" s="180"/>
      <c r="EBJ4" s="141"/>
      <c r="EBK4" s="180"/>
      <c r="EBL4" s="141"/>
      <c r="EBM4" s="180"/>
      <c r="EBN4" s="141"/>
      <c r="EBO4" s="180"/>
      <c r="EBP4" s="141"/>
      <c r="EBQ4" s="180"/>
      <c r="EBR4" s="141"/>
      <c r="EBS4" s="180"/>
      <c r="EBT4" s="141"/>
      <c r="EBU4" s="180"/>
      <c r="EBV4" s="141"/>
      <c r="EBW4" s="180"/>
      <c r="EBX4" s="141"/>
      <c r="EBY4" s="180"/>
      <c r="EBZ4" s="141"/>
      <c r="ECA4" s="180"/>
      <c r="ECB4" s="141"/>
      <c r="ECC4" s="180"/>
      <c r="ECD4" s="141"/>
      <c r="ECE4" s="180"/>
      <c r="ECF4" s="141"/>
      <c r="ECG4" s="180"/>
      <c r="ECH4" s="141"/>
      <c r="ECI4" s="180"/>
      <c r="ECJ4" s="141"/>
      <c r="ECK4" s="180"/>
      <c r="ECL4" s="141"/>
      <c r="ECM4" s="180"/>
      <c r="ECN4" s="141"/>
      <c r="ECO4" s="180"/>
      <c r="ECP4" s="141"/>
      <c r="ECQ4" s="180"/>
      <c r="ECR4" s="141"/>
      <c r="ECS4" s="180"/>
      <c r="ECT4" s="141"/>
      <c r="ECU4" s="180"/>
      <c r="ECV4" s="141"/>
      <c r="ECW4" s="180"/>
      <c r="ECX4" s="141"/>
      <c r="ECY4" s="180"/>
      <c r="ECZ4" s="141"/>
      <c r="EDA4" s="180"/>
      <c r="EDB4" s="141"/>
      <c r="EDC4" s="180"/>
      <c r="EDD4" s="141"/>
      <c r="EDE4" s="180"/>
      <c r="EDF4" s="141"/>
      <c r="EDG4" s="180"/>
      <c r="EDH4" s="141"/>
      <c r="EDI4" s="180"/>
      <c r="EDJ4" s="141"/>
      <c r="EDK4" s="180"/>
      <c r="EDL4" s="141"/>
      <c r="EDM4" s="180"/>
      <c r="EDN4" s="141"/>
      <c r="EDO4" s="180"/>
      <c r="EDP4" s="141"/>
      <c r="EDQ4" s="180"/>
      <c r="EDR4" s="141"/>
      <c r="EDS4" s="180"/>
      <c r="EDT4" s="141"/>
      <c r="EDU4" s="180"/>
      <c r="EDV4" s="141"/>
      <c r="EDW4" s="180"/>
      <c r="EDX4" s="141"/>
      <c r="EDY4" s="180"/>
      <c r="EDZ4" s="141"/>
      <c r="EEA4" s="180"/>
      <c r="EEB4" s="141"/>
      <c r="EEC4" s="180"/>
      <c r="EED4" s="141"/>
      <c r="EEE4" s="180"/>
      <c r="EEF4" s="141"/>
      <c r="EEG4" s="180"/>
      <c r="EEH4" s="141"/>
      <c r="EEI4" s="180"/>
      <c r="EEJ4" s="141"/>
      <c r="EEK4" s="180"/>
      <c r="EEL4" s="141"/>
      <c r="EEM4" s="180"/>
      <c r="EEN4" s="141"/>
      <c r="EEO4" s="180"/>
      <c r="EEP4" s="141"/>
      <c r="EEQ4" s="180"/>
      <c r="EER4" s="141"/>
      <c r="EES4" s="180"/>
      <c r="EET4" s="141"/>
      <c r="EEU4" s="180"/>
      <c r="EEV4" s="141"/>
      <c r="EEW4" s="180"/>
      <c r="EEX4" s="141"/>
      <c r="EEY4" s="180"/>
      <c r="EEZ4" s="141"/>
      <c r="EFA4" s="180"/>
      <c r="EFB4" s="141"/>
      <c r="EFC4" s="180"/>
      <c r="EFD4" s="141"/>
      <c r="EFE4" s="180"/>
      <c r="EFF4" s="141"/>
      <c r="EFG4" s="180"/>
      <c r="EFH4" s="141"/>
      <c r="EFI4" s="180"/>
      <c r="EFJ4" s="141"/>
      <c r="EFK4" s="180"/>
      <c r="EFL4" s="141"/>
      <c r="EFM4" s="180"/>
      <c r="EFN4" s="141"/>
      <c r="EFO4" s="180"/>
      <c r="EFP4" s="141"/>
      <c r="EFQ4" s="180"/>
      <c r="EFR4" s="141"/>
      <c r="EFS4" s="180"/>
      <c r="EFT4" s="141"/>
      <c r="EFU4" s="180"/>
      <c r="EFV4" s="141"/>
      <c r="EFW4" s="180"/>
      <c r="EFX4" s="141"/>
      <c r="EFY4" s="180"/>
      <c r="EFZ4" s="141"/>
      <c r="EGA4" s="180"/>
      <c r="EGB4" s="141"/>
      <c r="EGC4" s="180"/>
      <c r="EGD4" s="141"/>
      <c r="EGE4" s="180"/>
      <c r="EGF4" s="141"/>
      <c r="EGG4" s="180"/>
      <c r="EGH4" s="141"/>
      <c r="EGI4" s="180"/>
      <c r="EGJ4" s="141"/>
      <c r="EGK4" s="180"/>
      <c r="EGL4" s="141"/>
      <c r="EGM4" s="180"/>
      <c r="EGN4" s="141"/>
      <c r="EGO4" s="180"/>
      <c r="EGP4" s="141"/>
      <c r="EGQ4" s="180"/>
      <c r="EGR4" s="141"/>
      <c r="EGS4" s="180"/>
      <c r="EGT4" s="141"/>
      <c r="EGU4" s="180"/>
      <c r="EGV4" s="141"/>
      <c r="EGW4" s="180"/>
      <c r="EGX4" s="141"/>
      <c r="EGY4" s="180"/>
      <c r="EGZ4" s="141"/>
      <c r="EHA4" s="180"/>
      <c r="EHB4" s="141"/>
      <c r="EHC4" s="180"/>
      <c r="EHD4" s="141"/>
      <c r="EHE4" s="180"/>
      <c r="EHF4" s="141"/>
      <c r="EHG4" s="180"/>
      <c r="EHH4" s="141"/>
      <c r="EHI4" s="180"/>
      <c r="EHJ4" s="141"/>
      <c r="EHK4" s="180"/>
      <c r="EHL4" s="141"/>
      <c r="EHM4" s="180"/>
      <c r="EHN4" s="141"/>
      <c r="EHO4" s="180"/>
      <c r="EHP4" s="141"/>
      <c r="EHQ4" s="180"/>
      <c r="EHR4" s="141"/>
      <c r="EHS4" s="180"/>
      <c r="EHT4" s="141"/>
      <c r="EHU4" s="180"/>
      <c r="EHV4" s="141"/>
      <c r="EHW4" s="180"/>
      <c r="EHX4" s="141"/>
      <c r="EHY4" s="180"/>
      <c r="EHZ4" s="141"/>
      <c r="EIA4" s="180"/>
      <c r="EIB4" s="141"/>
      <c r="EIC4" s="180"/>
      <c r="EID4" s="141"/>
      <c r="EIE4" s="180"/>
      <c r="EIF4" s="141"/>
      <c r="EIG4" s="180"/>
      <c r="EIH4" s="141"/>
      <c r="EII4" s="180"/>
      <c r="EIJ4" s="141"/>
      <c r="EIK4" s="180"/>
      <c r="EIL4" s="141"/>
      <c r="EIM4" s="180"/>
      <c r="EIN4" s="141"/>
      <c r="EIO4" s="180"/>
      <c r="EIP4" s="141"/>
      <c r="EIQ4" s="180"/>
      <c r="EIR4" s="141"/>
      <c r="EIS4" s="180"/>
      <c r="EIT4" s="141"/>
      <c r="EIU4" s="180"/>
      <c r="EIV4" s="141"/>
      <c r="EIW4" s="180"/>
      <c r="EIX4" s="141"/>
      <c r="EIY4" s="180"/>
      <c r="EIZ4" s="141"/>
      <c r="EJA4" s="180"/>
      <c r="EJB4" s="141"/>
      <c r="EJC4" s="180"/>
      <c r="EJD4" s="141"/>
      <c r="EJE4" s="180"/>
      <c r="EJF4" s="141"/>
      <c r="EJG4" s="180"/>
      <c r="EJH4" s="141"/>
      <c r="EJI4" s="180"/>
      <c r="EJJ4" s="141"/>
      <c r="EJK4" s="180"/>
      <c r="EJL4" s="141"/>
      <c r="EJM4" s="180"/>
      <c r="EJN4" s="141"/>
      <c r="EJO4" s="180"/>
      <c r="EJP4" s="141"/>
      <c r="EJQ4" s="180"/>
      <c r="EJR4" s="141"/>
      <c r="EJS4" s="180"/>
      <c r="EJT4" s="141"/>
      <c r="EJU4" s="180"/>
      <c r="EJV4" s="141"/>
      <c r="EJW4" s="180"/>
      <c r="EJX4" s="141"/>
      <c r="EJY4" s="180"/>
      <c r="EJZ4" s="141"/>
      <c r="EKA4" s="180"/>
      <c r="EKB4" s="141"/>
      <c r="EKC4" s="180"/>
      <c r="EKD4" s="141"/>
      <c r="EKE4" s="180"/>
      <c r="EKF4" s="141"/>
      <c r="EKG4" s="180"/>
      <c r="EKH4" s="141"/>
      <c r="EKI4" s="180"/>
      <c r="EKJ4" s="141"/>
      <c r="EKK4" s="180"/>
      <c r="EKL4" s="141"/>
      <c r="EKM4" s="180"/>
      <c r="EKN4" s="141"/>
      <c r="EKO4" s="180"/>
      <c r="EKP4" s="141"/>
      <c r="EKQ4" s="180"/>
      <c r="EKR4" s="141"/>
      <c r="EKS4" s="180"/>
      <c r="EKT4" s="141"/>
      <c r="EKU4" s="180"/>
      <c r="EKV4" s="141"/>
      <c r="EKW4" s="180"/>
      <c r="EKX4" s="141"/>
      <c r="EKY4" s="180"/>
      <c r="EKZ4" s="141"/>
      <c r="ELA4" s="180"/>
      <c r="ELB4" s="141"/>
      <c r="ELC4" s="180"/>
      <c r="ELD4" s="141"/>
      <c r="ELE4" s="180"/>
      <c r="ELF4" s="141"/>
      <c r="ELG4" s="180"/>
      <c r="ELH4" s="141"/>
      <c r="ELI4" s="180"/>
      <c r="ELJ4" s="141"/>
      <c r="ELK4" s="180"/>
      <c r="ELL4" s="141"/>
      <c r="ELM4" s="180"/>
      <c r="ELN4" s="141"/>
      <c r="ELO4" s="180"/>
      <c r="ELP4" s="141"/>
      <c r="ELQ4" s="180"/>
      <c r="ELR4" s="141"/>
      <c r="ELS4" s="180"/>
      <c r="ELT4" s="141"/>
      <c r="ELU4" s="180"/>
      <c r="ELV4" s="141"/>
      <c r="ELW4" s="180"/>
      <c r="ELX4" s="141"/>
      <c r="ELY4" s="180"/>
      <c r="ELZ4" s="141"/>
      <c r="EMA4" s="180"/>
      <c r="EMB4" s="141"/>
      <c r="EMC4" s="180"/>
      <c r="EMD4" s="141"/>
      <c r="EME4" s="180"/>
      <c r="EMF4" s="141"/>
      <c r="EMG4" s="180"/>
      <c r="EMH4" s="141"/>
      <c r="EMI4" s="180"/>
      <c r="EMJ4" s="141"/>
      <c r="EMK4" s="180"/>
      <c r="EML4" s="141"/>
      <c r="EMM4" s="180"/>
      <c r="EMN4" s="141"/>
      <c r="EMO4" s="180"/>
      <c r="EMP4" s="141"/>
      <c r="EMQ4" s="180"/>
      <c r="EMR4" s="141"/>
      <c r="EMS4" s="180"/>
      <c r="EMT4" s="141"/>
      <c r="EMU4" s="180"/>
      <c r="EMV4" s="141"/>
      <c r="EMW4" s="180"/>
      <c r="EMX4" s="141"/>
      <c r="EMY4" s="180"/>
      <c r="EMZ4" s="141"/>
      <c r="ENA4" s="180"/>
      <c r="ENB4" s="141"/>
      <c r="ENC4" s="180"/>
      <c r="END4" s="141"/>
      <c r="ENE4" s="180"/>
      <c r="ENF4" s="141"/>
      <c r="ENG4" s="180"/>
      <c r="ENH4" s="141"/>
      <c r="ENI4" s="180"/>
      <c r="ENJ4" s="141"/>
      <c r="ENK4" s="180"/>
      <c r="ENL4" s="141"/>
      <c r="ENM4" s="180"/>
      <c r="ENN4" s="141"/>
      <c r="ENO4" s="180"/>
      <c r="ENP4" s="141"/>
      <c r="ENQ4" s="180"/>
      <c r="ENR4" s="141"/>
      <c r="ENS4" s="180"/>
      <c r="ENT4" s="141"/>
      <c r="ENU4" s="180"/>
      <c r="ENV4" s="141"/>
      <c r="ENW4" s="180"/>
      <c r="ENX4" s="141"/>
      <c r="ENY4" s="180"/>
      <c r="ENZ4" s="141"/>
      <c r="EOA4" s="180"/>
      <c r="EOB4" s="141"/>
      <c r="EOC4" s="180"/>
      <c r="EOD4" s="141"/>
      <c r="EOE4" s="180"/>
      <c r="EOF4" s="141"/>
      <c r="EOG4" s="180"/>
      <c r="EOH4" s="141"/>
      <c r="EOI4" s="180"/>
      <c r="EOJ4" s="141"/>
      <c r="EOK4" s="180"/>
      <c r="EOL4" s="141"/>
      <c r="EOM4" s="180"/>
      <c r="EON4" s="141"/>
      <c r="EOO4" s="180"/>
      <c r="EOP4" s="141"/>
      <c r="EOQ4" s="180"/>
      <c r="EOR4" s="141"/>
      <c r="EOS4" s="180"/>
      <c r="EOT4" s="141"/>
      <c r="EOU4" s="180"/>
      <c r="EOV4" s="141"/>
      <c r="EOW4" s="180"/>
      <c r="EOX4" s="141"/>
      <c r="EOY4" s="180"/>
      <c r="EOZ4" s="141"/>
      <c r="EPA4" s="180"/>
      <c r="EPB4" s="141"/>
      <c r="EPC4" s="180"/>
      <c r="EPD4" s="141"/>
      <c r="EPE4" s="180"/>
      <c r="EPF4" s="141"/>
      <c r="EPG4" s="180"/>
      <c r="EPH4" s="141"/>
      <c r="EPI4" s="180"/>
      <c r="EPJ4" s="141"/>
      <c r="EPK4" s="180"/>
      <c r="EPL4" s="141"/>
      <c r="EPM4" s="180"/>
      <c r="EPN4" s="141"/>
      <c r="EPO4" s="180"/>
      <c r="EPP4" s="141"/>
      <c r="EPQ4" s="180"/>
      <c r="EPR4" s="141"/>
      <c r="EPS4" s="180"/>
      <c r="EPT4" s="141"/>
      <c r="EPU4" s="180"/>
      <c r="EPV4" s="141"/>
      <c r="EPW4" s="180"/>
      <c r="EPX4" s="141"/>
      <c r="EPY4" s="180"/>
      <c r="EPZ4" s="141"/>
      <c r="EQA4" s="180"/>
      <c r="EQB4" s="141"/>
      <c r="EQC4" s="180"/>
      <c r="EQD4" s="141"/>
      <c r="EQE4" s="180"/>
      <c r="EQF4" s="141"/>
      <c r="EQG4" s="180"/>
      <c r="EQH4" s="141"/>
      <c r="EQI4" s="180"/>
      <c r="EQJ4" s="141"/>
      <c r="EQK4" s="180"/>
      <c r="EQL4" s="141"/>
      <c r="EQM4" s="180"/>
      <c r="EQN4" s="141"/>
      <c r="EQO4" s="180"/>
      <c r="EQP4" s="141"/>
      <c r="EQQ4" s="180"/>
      <c r="EQR4" s="141"/>
      <c r="EQS4" s="180"/>
      <c r="EQT4" s="141"/>
      <c r="EQU4" s="180"/>
      <c r="EQV4" s="141"/>
      <c r="EQW4" s="180"/>
      <c r="EQX4" s="141"/>
      <c r="EQY4" s="180"/>
      <c r="EQZ4" s="141"/>
      <c r="ERA4" s="180"/>
      <c r="ERB4" s="141"/>
      <c r="ERC4" s="180"/>
      <c r="ERD4" s="141"/>
      <c r="ERE4" s="180"/>
      <c r="ERF4" s="141"/>
      <c r="ERG4" s="180"/>
      <c r="ERH4" s="141"/>
      <c r="ERI4" s="180"/>
      <c r="ERJ4" s="141"/>
      <c r="ERK4" s="180"/>
      <c r="ERL4" s="141"/>
      <c r="ERM4" s="180"/>
      <c r="ERN4" s="141"/>
      <c r="ERO4" s="180"/>
      <c r="ERP4" s="141"/>
      <c r="ERQ4" s="180"/>
      <c r="ERR4" s="141"/>
      <c r="ERS4" s="180"/>
      <c r="ERT4" s="141"/>
      <c r="ERU4" s="180"/>
      <c r="ERV4" s="141"/>
      <c r="ERW4" s="180"/>
      <c r="ERX4" s="141"/>
      <c r="ERY4" s="180"/>
      <c r="ERZ4" s="141"/>
      <c r="ESA4" s="180"/>
      <c r="ESB4" s="141"/>
      <c r="ESC4" s="180"/>
      <c r="ESD4" s="141"/>
      <c r="ESE4" s="180"/>
      <c r="ESF4" s="141"/>
      <c r="ESG4" s="180"/>
      <c r="ESH4" s="141"/>
      <c r="ESI4" s="180"/>
      <c r="ESJ4" s="141"/>
      <c r="ESK4" s="180"/>
      <c r="ESL4" s="141"/>
      <c r="ESM4" s="180"/>
      <c r="ESN4" s="141"/>
      <c r="ESO4" s="180"/>
      <c r="ESP4" s="141"/>
      <c r="ESQ4" s="180"/>
      <c r="ESR4" s="141"/>
      <c r="ESS4" s="180"/>
      <c r="EST4" s="141"/>
      <c r="ESU4" s="180"/>
      <c r="ESV4" s="141"/>
      <c r="ESW4" s="180"/>
      <c r="ESX4" s="141"/>
      <c r="ESY4" s="180"/>
      <c r="ESZ4" s="141"/>
      <c r="ETA4" s="180"/>
      <c r="ETB4" s="141"/>
      <c r="ETC4" s="180"/>
      <c r="ETD4" s="141"/>
      <c r="ETE4" s="180"/>
      <c r="ETF4" s="141"/>
      <c r="ETG4" s="180"/>
      <c r="ETH4" s="141"/>
      <c r="ETI4" s="180"/>
      <c r="ETJ4" s="141"/>
      <c r="ETK4" s="180"/>
      <c r="ETL4" s="141"/>
      <c r="ETM4" s="180"/>
      <c r="ETN4" s="141"/>
      <c r="ETO4" s="180"/>
      <c r="ETP4" s="141"/>
      <c r="ETQ4" s="180"/>
      <c r="ETR4" s="141"/>
      <c r="ETS4" s="180"/>
      <c r="ETT4" s="141"/>
      <c r="ETU4" s="180"/>
      <c r="ETV4" s="141"/>
      <c r="ETW4" s="180"/>
      <c r="ETX4" s="141"/>
      <c r="ETY4" s="180"/>
      <c r="ETZ4" s="141"/>
      <c r="EUA4" s="180"/>
      <c r="EUB4" s="141"/>
      <c r="EUC4" s="180"/>
      <c r="EUD4" s="141"/>
      <c r="EUE4" s="180"/>
      <c r="EUF4" s="141"/>
      <c r="EUG4" s="180"/>
      <c r="EUH4" s="141"/>
      <c r="EUI4" s="180"/>
      <c r="EUJ4" s="141"/>
      <c r="EUK4" s="180"/>
      <c r="EUL4" s="141"/>
      <c r="EUM4" s="180"/>
      <c r="EUN4" s="141"/>
      <c r="EUO4" s="180"/>
      <c r="EUP4" s="141"/>
      <c r="EUQ4" s="180"/>
      <c r="EUR4" s="141"/>
      <c r="EUS4" s="180"/>
      <c r="EUT4" s="141"/>
      <c r="EUU4" s="180"/>
      <c r="EUV4" s="141"/>
      <c r="EUW4" s="180"/>
      <c r="EUX4" s="141"/>
      <c r="EUY4" s="180"/>
      <c r="EUZ4" s="141"/>
      <c r="EVA4" s="180"/>
      <c r="EVB4" s="141"/>
      <c r="EVC4" s="180"/>
      <c r="EVD4" s="141"/>
      <c r="EVE4" s="180"/>
      <c r="EVF4" s="141"/>
      <c r="EVG4" s="180"/>
      <c r="EVH4" s="141"/>
      <c r="EVI4" s="180"/>
      <c r="EVJ4" s="141"/>
      <c r="EVK4" s="180"/>
      <c r="EVL4" s="141"/>
      <c r="EVM4" s="180"/>
      <c r="EVN4" s="141"/>
      <c r="EVO4" s="180"/>
      <c r="EVP4" s="141"/>
      <c r="EVQ4" s="180"/>
      <c r="EVR4" s="141"/>
      <c r="EVS4" s="180"/>
      <c r="EVT4" s="141"/>
      <c r="EVU4" s="180"/>
      <c r="EVV4" s="141"/>
      <c r="EVW4" s="180"/>
      <c r="EVX4" s="141"/>
      <c r="EVY4" s="180"/>
      <c r="EVZ4" s="141"/>
      <c r="EWA4" s="180"/>
      <c r="EWB4" s="141"/>
      <c r="EWC4" s="180"/>
      <c r="EWD4" s="141"/>
      <c r="EWE4" s="180"/>
      <c r="EWF4" s="141"/>
      <c r="EWG4" s="180"/>
      <c r="EWH4" s="141"/>
      <c r="EWI4" s="180"/>
      <c r="EWJ4" s="141"/>
      <c r="EWK4" s="180"/>
      <c r="EWL4" s="141"/>
      <c r="EWM4" s="180"/>
      <c r="EWN4" s="141"/>
      <c r="EWO4" s="180"/>
      <c r="EWP4" s="141"/>
      <c r="EWQ4" s="180"/>
      <c r="EWR4" s="141"/>
      <c r="EWS4" s="180"/>
      <c r="EWT4" s="141"/>
      <c r="EWU4" s="180"/>
      <c r="EWV4" s="141"/>
      <c r="EWW4" s="180"/>
      <c r="EWX4" s="141"/>
      <c r="EWY4" s="180"/>
      <c r="EWZ4" s="141"/>
      <c r="EXA4" s="180"/>
      <c r="EXB4" s="141"/>
      <c r="EXC4" s="180"/>
      <c r="EXD4" s="141"/>
      <c r="EXE4" s="180"/>
      <c r="EXF4" s="141"/>
      <c r="EXG4" s="180"/>
      <c r="EXH4" s="141"/>
      <c r="EXI4" s="180"/>
      <c r="EXJ4" s="141"/>
      <c r="EXK4" s="180"/>
      <c r="EXL4" s="141"/>
      <c r="EXM4" s="180"/>
      <c r="EXN4" s="141"/>
      <c r="EXO4" s="180"/>
      <c r="EXP4" s="141"/>
      <c r="EXQ4" s="180"/>
      <c r="EXR4" s="141"/>
      <c r="EXS4" s="180"/>
      <c r="EXT4" s="141"/>
      <c r="EXU4" s="180"/>
      <c r="EXV4" s="141"/>
      <c r="EXW4" s="180"/>
      <c r="EXX4" s="141"/>
      <c r="EXY4" s="180"/>
      <c r="EXZ4" s="141"/>
      <c r="EYA4" s="180"/>
      <c r="EYB4" s="141"/>
      <c r="EYC4" s="180"/>
      <c r="EYD4" s="141"/>
      <c r="EYE4" s="180"/>
      <c r="EYF4" s="141"/>
      <c r="EYG4" s="180"/>
      <c r="EYH4" s="141"/>
      <c r="EYI4" s="180"/>
      <c r="EYJ4" s="141"/>
      <c r="EYK4" s="180"/>
      <c r="EYL4" s="141"/>
      <c r="EYM4" s="180"/>
      <c r="EYN4" s="141"/>
      <c r="EYO4" s="180"/>
      <c r="EYP4" s="141"/>
      <c r="EYQ4" s="180"/>
      <c r="EYR4" s="141"/>
      <c r="EYS4" s="180"/>
      <c r="EYT4" s="141"/>
      <c r="EYU4" s="180"/>
      <c r="EYV4" s="141"/>
      <c r="EYW4" s="180"/>
      <c r="EYX4" s="141"/>
      <c r="EYY4" s="180"/>
      <c r="EYZ4" s="141"/>
      <c r="EZA4" s="180"/>
      <c r="EZB4" s="141"/>
      <c r="EZC4" s="180"/>
      <c r="EZD4" s="141"/>
      <c r="EZE4" s="180"/>
      <c r="EZF4" s="141"/>
      <c r="EZG4" s="180"/>
      <c r="EZH4" s="141"/>
      <c r="EZI4" s="180"/>
      <c r="EZJ4" s="141"/>
      <c r="EZK4" s="180"/>
      <c r="EZL4" s="141"/>
      <c r="EZM4" s="180"/>
      <c r="EZN4" s="141"/>
      <c r="EZO4" s="180"/>
      <c r="EZP4" s="141"/>
      <c r="EZQ4" s="180"/>
      <c r="EZR4" s="141"/>
      <c r="EZS4" s="180"/>
      <c r="EZT4" s="141"/>
      <c r="EZU4" s="180"/>
      <c r="EZV4" s="141"/>
      <c r="EZW4" s="180"/>
      <c r="EZX4" s="141"/>
      <c r="EZY4" s="180"/>
      <c r="EZZ4" s="141"/>
      <c r="FAA4" s="180"/>
      <c r="FAB4" s="141"/>
      <c r="FAC4" s="180"/>
      <c r="FAD4" s="141"/>
      <c r="FAE4" s="180"/>
      <c r="FAF4" s="141"/>
      <c r="FAG4" s="180"/>
      <c r="FAH4" s="141"/>
      <c r="FAI4" s="180"/>
      <c r="FAJ4" s="141"/>
      <c r="FAK4" s="180"/>
      <c r="FAL4" s="141"/>
      <c r="FAM4" s="180"/>
      <c r="FAN4" s="141"/>
      <c r="FAO4" s="180"/>
      <c r="FAP4" s="141"/>
      <c r="FAQ4" s="180"/>
      <c r="FAR4" s="141"/>
      <c r="FAS4" s="180"/>
      <c r="FAT4" s="141"/>
      <c r="FAU4" s="180"/>
      <c r="FAV4" s="141"/>
      <c r="FAW4" s="180"/>
      <c r="FAX4" s="141"/>
      <c r="FAY4" s="180"/>
      <c r="FAZ4" s="141"/>
      <c r="FBA4" s="180"/>
      <c r="FBB4" s="141"/>
      <c r="FBC4" s="180"/>
      <c r="FBD4" s="141"/>
      <c r="FBE4" s="180"/>
      <c r="FBF4" s="141"/>
      <c r="FBG4" s="180"/>
      <c r="FBH4" s="141"/>
      <c r="FBI4" s="180"/>
      <c r="FBJ4" s="141"/>
      <c r="FBK4" s="180"/>
      <c r="FBL4" s="141"/>
      <c r="FBM4" s="180"/>
      <c r="FBN4" s="141"/>
      <c r="FBO4" s="180"/>
      <c r="FBP4" s="141"/>
      <c r="FBQ4" s="180"/>
      <c r="FBR4" s="141"/>
      <c r="FBS4" s="180"/>
      <c r="FBT4" s="141"/>
      <c r="FBU4" s="180"/>
      <c r="FBV4" s="141"/>
      <c r="FBW4" s="180"/>
      <c r="FBX4" s="141"/>
      <c r="FBY4" s="180"/>
      <c r="FBZ4" s="141"/>
      <c r="FCA4" s="180"/>
      <c r="FCB4" s="141"/>
      <c r="FCC4" s="180"/>
      <c r="FCD4" s="141"/>
      <c r="FCE4" s="180"/>
      <c r="FCF4" s="141"/>
      <c r="FCG4" s="180"/>
      <c r="FCH4" s="141"/>
      <c r="FCI4" s="180"/>
      <c r="FCJ4" s="141"/>
      <c r="FCK4" s="180"/>
      <c r="FCL4" s="141"/>
      <c r="FCM4" s="180"/>
      <c r="FCN4" s="141"/>
      <c r="FCO4" s="180"/>
      <c r="FCP4" s="141"/>
      <c r="FCQ4" s="180"/>
      <c r="FCR4" s="141"/>
      <c r="FCS4" s="180"/>
      <c r="FCT4" s="141"/>
      <c r="FCU4" s="180"/>
      <c r="FCV4" s="141"/>
      <c r="FCW4" s="180"/>
      <c r="FCX4" s="141"/>
      <c r="FCY4" s="180"/>
      <c r="FCZ4" s="141"/>
      <c r="FDA4" s="180"/>
      <c r="FDB4" s="141"/>
      <c r="FDC4" s="180"/>
      <c r="FDD4" s="141"/>
      <c r="FDE4" s="180"/>
      <c r="FDF4" s="141"/>
      <c r="FDG4" s="180"/>
      <c r="FDH4" s="141"/>
      <c r="FDI4" s="180"/>
      <c r="FDJ4" s="141"/>
      <c r="FDK4" s="180"/>
      <c r="FDL4" s="141"/>
      <c r="FDM4" s="180"/>
      <c r="FDN4" s="141"/>
      <c r="FDO4" s="180"/>
      <c r="FDP4" s="141"/>
      <c r="FDQ4" s="180"/>
      <c r="FDR4" s="141"/>
      <c r="FDS4" s="180"/>
      <c r="FDT4" s="141"/>
      <c r="FDU4" s="180"/>
      <c r="FDV4" s="141"/>
      <c r="FDW4" s="180"/>
      <c r="FDX4" s="141"/>
      <c r="FDY4" s="180"/>
      <c r="FDZ4" s="141"/>
      <c r="FEA4" s="180"/>
      <c r="FEB4" s="141"/>
      <c r="FEC4" s="180"/>
      <c r="FED4" s="141"/>
      <c r="FEE4" s="180"/>
      <c r="FEF4" s="141"/>
      <c r="FEG4" s="180"/>
      <c r="FEH4" s="141"/>
      <c r="FEI4" s="180"/>
      <c r="FEJ4" s="141"/>
      <c r="FEK4" s="180"/>
      <c r="FEL4" s="141"/>
      <c r="FEM4" s="180"/>
      <c r="FEN4" s="141"/>
      <c r="FEO4" s="180"/>
      <c r="FEP4" s="141"/>
      <c r="FEQ4" s="180"/>
      <c r="FER4" s="141"/>
      <c r="FES4" s="180"/>
      <c r="FET4" s="141"/>
      <c r="FEU4" s="180"/>
      <c r="FEV4" s="141"/>
      <c r="FEW4" s="180"/>
      <c r="FEX4" s="141"/>
      <c r="FEY4" s="180"/>
      <c r="FEZ4" s="141"/>
      <c r="FFA4" s="180"/>
      <c r="FFB4" s="141"/>
      <c r="FFC4" s="180"/>
      <c r="FFD4" s="141"/>
      <c r="FFE4" s="180"/>
      <c r="FFF4" s="141"/>
      <c r="FFG4" s="180"/>
      <c r="FFH4" s="141"/>
      <c r="FFI4" s="180"/>
      <c r="FFJ4" s="141"/>
      <c r="FFK4" s="180"/>
      <c r="FFL4" s="141"/>
      <c r="FFM4" s="180"/>
      <c r="FFN4" s="141"/>
      <c r="FFO4" s="180"/>
      <c r="FFP4" s="141"/>
      <c r="FFQ4" s="180"/>
      <c r="FFR4" s="141"/>
      <c r="FFS4" s="180"/>
      <c r="FFT4" s="141"/>
      <c r="FFU4" s="180"/>
      <c r="FFV4" s="141"/>
      <c r="FFW4" s="180"/>
      <c r="FFX4" s="141"/>
      <c r="FFY4" s="180"/>
      <c r="FFZ4" s="141"/>
      <c r="FGA4" s="180"/>
      <c r="FGB4" s="141"/>
      <c r="FGC4" s="180"/>
      <c r="FGD4" s="141"/>
      <c r="FGE4" s="180"/>
      <c r="FGF4" s="141"/>
      <c r="FGG4" s="180"/>
      <c r="FGH4" s="141"/>
      <c r="FGI4" s="180"/>
      <c r="FGJ4" s="141"/>
      <c r="FGK4" s="180"/>
      <c r="FGL4" s="141"/>
      <c r="FGM4" s="180"/>
      <c r="FGN4" s="141"/>
      <c r="FGO4" s="180"/>
      <c r="FGP4" s="141"/>
      <c r="FGQ4" s="180"/>
      <c r="FGR4" s="141"/>
      <c r="FGS4" s="180"/>
      <c r="FGT4" s="141"/>
      <c r="FGU4" s="180"/>
      <c r="FGV4" s="141"/>
      <c r="FGW4" s="180"/>
      <c r="FGX4" s="141"/>
      <c r="FGY4" s="180"/>
      <c r="FGZ4" s="141"/>
      <c r="FHA4" s="180"/>
      <c r="FHB4" s="141"/>
      <c r="FHC4" s="180"/>
      <c r="FHD4" s="141"/>
      <c r="FHE4" s="180"/>
      <c r="FHF4" s="141"/>
      <c r="FHG4" s="180"/>
      <c r="FHH4" s="141"/>
      <c r="FHI4" s="180"/>
      <c r="FHJ4" s="141"/>
      <c r="FHK4" s="180"/>
      <c r="FHL4" s="141"/>
      <c r="FHM4" s="180"/>
      <c r="FHN4" s="141"/>
      <c r="FHO4" s="180"/>
      <c r="FHP4" s="141"/>
      <c r="FHQ4" s="180"/>
      <c r="FHR4" s="141"/>
      <c r="FHS4" s="180"/>
      <c r="FHT4" s="141"/>
      <c r="FHU4" s="180"/>
      <c r="FHV4" s="141"/>
      <c r="FHW4" s="180"/>
      <c r="FHX4" s="141"/>
      <c r="FHY4" s="180"/>
      <c r="FHZ4" s="141"/>
      <c r="FIA4" s="180"/>
      <c r="FIB4" s="141"/>
      <c r="FIC4" s="180"/>
      <c r="FID4" s="141"/>
      <c r="FIE4" s="180"/>
      <c r="FIF4" s="141"/>
      <c r="FIG4" s="180"/>
      <c r="FIH4" s="141"/>
      <c r="FII4" s="180"/>
      <c r="FIJ4" s="141"/>
      <c r="FIK4" s="180"/>
      <c r="FIL4" s="141"/>
      <c r="FIM4" s="180"/>
      <c r="FIN4" s="141"/>
      <c r="FIO4" s="180"/>
      <c r="FIP4" s="141"/>
      <c r="FIQ4" s="180"/>
      <c r="FIR4" s="141"/>
      <c r="FIS4" s="180"/>
      <c r="FIT4" s="141"/>
      <c r="FIU4" s="180"/>
      <c r="FIV4" s="141"/>
      <c r="FIW4" s="180"/>
      <c r="FIX4" s="141"/>
      <c r="FIY4" s="180"/>
      <c r="FIZ4" s="141"/>
      <c r="FJA4" s="180"/>
      <c r="FJB4" s="141"/>
      <c r="FJC4" s="180"/>
      <c r="FJD4" s="141"/>
      <c r="FJE4" s="180"/>
      <c r="FJF4" s="141"/>
      <c r="FJG4" s="180"/>
      <c r="FJH4" s="141"/>
      <c r="FJI4" s="180"/>
      <c r="FJJ4" s="141"/>
      <c r="FJK4" s="180"/>
      <c r="FJL4" s="141"/>
      <c r="FJM4" s="180"/>
      <c r="FJN4" s="141"/>
      <c r="FJO4" s="180"/>
      <c r="FJP4" s="141"/>
      <c r="FJQ4" s="180"/>
      <c r="FJR4" s="141"/>
      <c r="FJS4" s="180"/>
      <c r="FJT4" s="141"/>
      <c r="FJU4" s="180"/>
      <c r="FJV4" s="141"/>
      <c r="FJW4" s="180"/>
      <c r="FJX4" s="141"/>
      <c r="FJY4" s="180"/>
      <c r="FJZ4" s="141"/>
      <c r="FKA4" s="180"/>
      <c r="FKB4" s="141"/>
      <c r="FKC4" s="180"/>
      <c r="FKD4" s="141"/>
      <c r="FKE4" s="180"/>
      <c r="FKF4" s="141"/>
      <c r="FKG4" s="180"/>
      <c r="FKH4" s="141"/>
      <c r="FKI4" s="180"/>
      <c r="FKJ4" s="141"/>
      <c r="FKK4" s="180"/>
      <c r="FKL4" s="141"/>
      <c r="FKM4" s="180"/>
      <c r="FKN4" s="141"/>
      <c r="FKO4" s="180"/>
      <c r="FKP4" s="141"/>
      <c r="FKQ4" s="180"/>
      <c r="FKR4" s="141"/>
      <c r="FKS4" s="180"/>
      <c r="FKT4" s="141"/>
      <c r="FKU4" s="180"/>
      <c r="FKV4" s="141"/>
      <c r="FKW4" s="180"/>
      <c r="FKX4" s="141"/>
      <c r="FKY4" s="180"/>
      <c r="FKZ4" s="141"/>
      <c r="FLA4" s="180"/>
      <c r="FLB4" s="141"/>
      <c r="FLC4" s="180"/>
      <c r="FLD4" s="141"/>
      <c r="FLE4" s="180"/>
      <c r="FLF4" s="141"/>
      <c r="FLG4" s="180"/>
      <c r="FLH4" s="141"/>
      <c r="FLI4" s="180"/>
      <c r="FLJ4" s="141"/>
      <c r="FLK4" s="180"/>
      <c r="FLL4" s="141"/>
      <c r="FLM4" s="180"/>
      <c r="FLN4" s="141"/>
      <c r="FLO4" s="180"/>
      <c r="FLP4" s="141"/>
      <c r="FLQ4" s="180"/>
      <c r="FLR4" s="141"/>
      <c r="FLS4" s="180"/>
      <c r="FLT4" s="141"/>
      <c r="FLU4" s="180"/>
      <c r="FLV4" s="141"/>
      <c r="FLW4" s="180"/>
      <c r="FLX4" s="141"/>
      <c r="FLY4" s="180"/>
      <c r="FLZ4" s="141"/>
      <c r="FMA4" s="180"/>
      <c r="FMB4" s="141"/>
      <c r="FMC4" s="180"/>
      <c r="FMD4" s="141"/>
      <c r="FME4" s="180"/>
      <c r="FMF4" s="141"/>
      <c r="FMG4" s="180"/>
      <c r="FMH4" s="141"/>
      <c r="FMI4" s="180"/>
      <c r="FMJ4" s="141"/>
      <c r="FMK4" s="180"/>
      <c r="FML4" s="141"/>
      <c r="FMM4" s="180"/>
      <c r="FMN4" s="141"/>
      <c r="FMO4" s="180"/>
      <c r="FMP4" s="141"/>
      <c r="FMQ4" s="180"/>
      <c r="FMR4" s="141"/>
      <c r="FMS4" s="180"/>
      <c r="FMT4" s="141"/>
      <c r="FMU4" s="180"/>
      <c r="FMV4" s="141"/>
      <c r="FMW4" s="180"/>
      <c r="FMX4" s="141"/>
      <c r="FMY4" s="180"/>
      <c r="FMZ4" s="141"/>
      <c r="FNA4" s="180"/>
      <c r="FNB4" s="141"/>
      <c r="FNC4" s="180"/>
      <c r="FND4" s="141"/>
      <c r="FNE4" s="180"/>
      <c r="FNF4" s="141"/>
      <c r="FNG4" s="180"/>
      <c r="FNH4" s="141"/>
      <c r="FNI4" s="180"/>
      <c r="FNJ4" s="141"/>
      <c r="FNK4" s="180"/>
      <c r="FNL4" s="141"/>
      <c r="FNM4" s="180"/>
      <c r="FNN4" s="141"/>
      <c r="FNO4" s="180"/>
      <c r="FNP4" s="141"/>
      <c r="FNQ4" s="180"/>
      <c r="FNR4" s="141"/>
      <c r="FNS4" s="180"/>
      <c r="FNT4" s="141"/>
      <c r="FNU4" s="180"/>
      <c r="FNV4" s="141"/>
      <c r="FNW4" s="180"/>
      <c r="FNX4" s="141"/>
      <c r="FNY4" s="180"/>
      <c r="FNZ4" s="141"/>
      <c r="FOA4" s="180"/>
      <c r="FOB4" s="141"/>
      <c r="FOC4" s="180"/>
      <c r="FOD4" s="141"/>
      <c r="FOE4" s="180"/>
      <c r="FOF4" s="141"/>
      <c r="FOG4" s="180"/>
      <c r="FOH4" s="141"/>
      <c r="FOI4" s="180"/>
      <c r="FOJ4" s="141"/>
      <c r="FOK4" s="180"/>
      <c r="FOL4" s="141"/>
      <c r="FOM4" s="180"/>
      <c r="FON4" s="141"/>
      <c r="FOO4" s="180"/>
      <c r="FOP4" s="141"/>
      <c r="FOQ4" s="180"/>
      <c r="FOR4" s="141"/>
      <c r="FOS4" s="180"/>
      <c r="FOT4" s="141"/>
      <c r="FOU4" s="180"/>
      <c r="FOV4" s="141"/>
      <c r="FOW4" s="180"/>
      <c r="FOX4" s="141"/>
      <c r="FOY4" s="180"/>
      <c r="FOZ4" s="141"/>
      <c r="FPA4" s="180"/>
      <c r="FPB4" s="141"/>
      <c r="FPC4" s="180"/>
      <c r="FPD4" s="141"/>
      <c r="FPE4" s="180"/>
      <c r="FPF4" s="141"/>
      <c r="FPG4" s="180"/>
      <c r="FPH4" s="141"/>
      <c r="FPI4" s="180"/>
      <c r="FPJ4" s="141"/>
      <c r="FPK4" s="180"/>
      <c r="FPL4" s="141"/>
      <c r="FPM4" s="180"/>
      <c r="FPN4" s="141"/>
      <c r="FPO4" s="180"/>
      <c r="FPP4" s="141"/>
      <c r="FPQ4" s="180"/>
      <c r="FPR4" s="141"/>
      <c r="FPS4" s="180"/>
      <c r="FPT4" s="141"/>
      <c r="FPU4" s="180"/>
      <c r="FPV4" s="141"/>
      <c r="FPW4" s="180"/>
      <c r="FPX4" s="141"/>
      <c r="FPY4" s="180"/>
      <c r="FPZ4" s="141"/>
      <c r="FQA4" s="180"/>
      <c r="FQB4" s="141"/>
      <c r="FQC4" s="180"/>
      <c r="FQD4" s="141"/>
      <c r="FQE4" s="180"/>
      <c r="FQF4" s="141"/>
      <c r="FQG4" s="180"/>
      <c r="FQH4" s="141"/>
      <c r="FQI4" s="180"/>
      <c r="FQJ4" s="141"/>
      <c r="FQK4" s="180"/>
      <c r="FQL4" s="141"/>
      <c r="FQM4" s="180"/>
      <c r="FQN4" s="141"/>
      <c r="FQO4" s="180"/>
      <c r="FQP4" s="141"/>
      <c r="FQQ4" s="180"/>
      <c r="FQR4" s="141"/>
      <c r="FQS4" s="180"/>
      <c r="FQT4" s="141"/>
      <c r="FQU4" s="180"/>
      <c r="FQV4" s="141"/>
      <c r="FQW4" s="180"/>
      <c r="FQX4" s="141"/>
      <c r="FQY4" s="180"/>
      <c r="FQZ4" s="141"/>
      <c r="FRA4" s="180"/>
      <c r="FRB4" s="141"/>
      <c r="FRC4" s="180"/>
      <c r="FRD4" s="141"/>
      <c r="FRE4" s="180"/>
      <c r="FRF4" s="141"/>
      <c r="FRG4" s="180"/>
      <c r="FRH4" s="141"/>
      <c r="FRI4" s="180"/>
      <c r="FRJ4" s="141"/>
      <c r="FRK4" s="180"/>
      <c r="FRL4" s="141"/>
      <c r="FRM4" s="180"/>
      <c r="FRN4" s="141"/>
      <c r="FRO4" s="180"/>
      <c r="FRP4" s="141"/>
      <c r="FRQ4" s="180"/>
      <c r="FRR4" s="141"/>
      <c r="FRS4" s="180"/>
      <c r="FRT4" s="141"/>
      <c r="FRU4" s="180"/>
      <c r="FRV4" s="141"/>
      <c r="FRW4" s="180"/>
      <c r="FRX4" s="141"/>
      <c r="FRY4" s="180"/>
      <c r="FRZ4" s="141"/>
      <c r="FSA4" s="180"/>
      <c r="FSB4" s="141"/>
      <c r="FSC4" s="180"/>
      <c r="FSD4" s="141"/>
      <c r="FSE4" s="180"/>
      <c r="FSF4" s="141"/>
      <c r="FSG4" s="180"/>
      <c r="FSH4" s="141"/>
      <c r="FSI4" s="180"/>
      <c r="FSJ4" s="141"/>
      <c r="FSK4" s="180"/>
      <c r="FSL4" s="141"/>
      <c r="FSM4" s="180"/>
      <c r="FSN4" s="141"/>
      <c r="FSO4" s="180"/>
      <c r="FSP4" s="141"/>
      <c r="FSQ4" s="180"/>
      <c r="FSR4" s="141"/>
      <c r="FSS4" s="180"/>
      <c r="FST4" s="141"/>
      <c r="FSU4" s="180"/>
      <c r="FSV4" s="141"/>
      <c r="FSW4" s="180"/>
      <c r="FSX4" s="141"/>
      <c r="FSY4" s="180"/>
      <c r="FSZ4" s="141"/>
      <c r="FTA4" s="180"/>
      <c r="FTB4" s="141"/>
      <c r="FTC4" s="180"/>
      <c r="FTD4" s="141"/>
      <c r="FTE4" s="180"/>
      <c r="FTF4" s="141"/>
      <c r="FTG4" s="180"/>
      <c r="FTH4" s="141"/>
      <c r="FTI4" s="180"/>
      <c r="FTJ4" s="141"/>
      <c r="FTK4" s="180"/>
      <c r="FTL4" s="141"/>
      <c r="FTM4" s="180"/>
      <c r="FTN4" s="141"/>
      <c r="FTO4" s="180"/>
      <c r="FTP4" s="141"/>
      <c r="FTQ4" s="180"/>
      <c r="FTR4" s="141"/>
      <c r="FTS4" s="180"/>
      <c r="FTT4" s="141"/>
      <c r="FTU4" s="180"/>
      <c r="FTV4" s="141"/>
      <c r="FTW4" s="180"/>
      <c r="FTX4" s="141"/>
      <c r="FTY4" s="180"/>
      <c r="FTZ4" s="141"/>
      <c r="FUA4" s="180"/>
      <c r="FUB4" s="141"/>
      <c r="FUC4" s="180"/>
      <c r="FUD4" s="141"/>
      <c r="FUE4" s="180"/>
      <c r="FUF4" s="141"/>
      <c r="FUG4" s="180"/>
      <c r="FUH4" s="141"/>
      <c r="FUI4" s="180"/>
      <c r="FUJ4" s="141"/>
      <c r="FUK4" s="180"/>
      <c r="FUL4" s="141"/>
      <c r="FUM4" s="180"/>
      <c r="FUN4" s="141"/>
      <c r="FUO4" s="180"/>
      <c r="FUP4" s="141"/>
      <c r="FUQ4" s="180"/>
      <c r="FUR4" s="141"/>
      <c r="FUS4" s="180"/>
      <c r="FUT4" s="141"/>
      <c r="FUU4" s="180"/>
      <c r="FUV4" s="141"/>
      <c r="FUW4" s="180"/>
      <c r="FUX4" s="141"/>
      <c r="FUY4" s="180"/>
      <c r="FUZ4" s="141"/>
      <c r="FVA4" s="180"/>
      <c r="FVB4" s="141"/>
      <c r="FVC4" s="180"/>
      <c r="FVD4" s="141"/>
      <c r="FVE4" s="180"/>
      <c r="FVF4" s="141"/>
      <c r="FVG4" s="180"/>
      <c r="FVH4" s="141"/>
      <c r="FVI4" s="180"/>
      <c r="FVJ4" s="141"/>
      <c r="FVK4" s="180"/>
      <c r="FVL4" s="141"/>
      <c r="FVM4" s="180"/>
      <c r="FVN4" s="141"/>
      <c r="FVO4" s="180"/>
      <c r="FVP4" s="141"/>
      <c r="FVQ4" s="180"/>
      <c r="FVR4" s="141"/>
      <c r="FVS4" s="180"/>
      <c r="FVT4" s="141"/>
      <c r="FVU4" s="180"/>
      <c r="FVV4" s="141"/>
      <c r="FVW4" s="180"/>
      <c r="FVX4" s="141"/>
      <c r="FVY4" s="180"/>
      <c r="FVZ4" s="141"/>
      <c r="FWA4" s="180"/>
      <c r="FWB4" s="141"/>
      <c r="FWC4" s="180"/>
      <c r="FWD4" s="141"/>
      <c r="FWE4" s="180"/>
      <c r="FWF4" s="141"/>
      <c r="FWG4" s="180"/>
      <c r="FWH4" s="141"/>
      <c r="FWI4" s="180"/>
      <c r="FWJ4" s="141"/>
      <c r="FWK4" s="180"/>
      <c r="FWL4" s="141"/>
      <c r="FWM4" s="180"/>
      <c r="FWN4" s="141"/>
      <c r="FWO4" s="180"/>
      <c r="FWP4" s="141"/>
      <c r="FWQ4" s="180"/>
      <c r="FWR4" s="141"/>
      <c r="FWS4" s="180"/>
      <c r="FWT4" s="141"/>
      <c r="FWU4" s="180"/>
      <c r="FWV4" s="141"/>
      <c r="FWW4" s="180"/>
      <c r="FWX4" s="141"/>
      <c r="FWY4" s="180"/>
      <c r="FWZ4" s="141"/>
      <c r="FXA4" s="180"/>
      <c r="FXB4" s="141"/>
      <c r="FXC4" s="180"/>
      <c r="FXD4" s="141"/>
      <c r="FXE4" s="180"/>
      <c r="FXF4" s="141"/>
      <c r="FXG4" s="180"/>
      <c r="FXH4" s="141"/>
      <c r="FXI4" s="180"/>
      <c r="FXJ4" s="141"/>
      <c r="FXK4" s="180"/>
      <c r="FXL4" s="141"/>
      <c r="FXM4" s="180"/>
      <c r="FXN4" s="141"/>
      <c r="FXO4" s="180"/>
      <c r="FXP4" s="141"/>
      <c r="FXQ4" s="180"/>
      <c r="FXR4" s="141"/>
      <c r="FXS4" s="180"/>
      <c r="FXT4" s="141"/>
      <c r="FXU4" s="180"/>
      <c r="FXV4" s="141"/>
      <c r="FXW4" s="180"/>
      <c r="FXX4" s="141"/>
      <c r="FXY4" s="180"/>
      <c r="FXZ4" s="141"/>
      <c r="FYA4" s="180"/>
      <c r="FYB4" s="141"/>
      <c r="FYC4" s="180"/>
      <c r="FYD4" s="141"/>
      <c r="FYE4" s="180"/>
      <c r="FYF4" s="141"/>
      <c r="FYG4" s="180"/>
      <c r="FYH4" s="141"/>
      <c r="FYI4" s="180"/>
      <c r="FYJ4" s="141"/>
      <c r="FYK4" s="180"/>
      <c r="FYL4" s="141"/>
      <c r="FYM4" s="180"/>
      <c r="FYN4" s="141"/>
      <c r="FYO4" s="180"/>
      <c r="FYP4" s="141"/>
      <c r="FYQ4" s="180"/>
      <c r="FYR4" s="141"/>
      <c r="FYS4" s="180"/>
      <c r="FYT4" s="141"/>
      <c r="FYU4" s="180"/>
      <c r="FYV4" s="141"/>
      <c r="FYW4" s="180"/>
      <c r="FYX4" s="141"/>
      <c r="FYY4" s="180"/>
      <c r="FYZ4" s="141"/>
      <c r="FZA4" s="180"/>
      <c r="FZB4" s="141"/>
      <c r="FZC4" s="180"/>
      <c r="FZD4" s="141"/>
      <c r="FZE4" s="180"/>
      <c r="FZF4" s="141"/>
      <c r="FZG4" s="180"/>
      <c r="FZH4" s="141"/>
      <c r="FZI4" s="180"/>
      <c r="FZJ4" s="141"/>
      <c r="FZK4" s="180"/>
      <c r="FZL4" s="141"/>
      <c r="FZM4" s="180"/>
      <c r="FZN4" s="141"/>
      <c r="FZO4" s="180"/>
      <c r="FZP4" s="141"/>
      <c r="FZQ4" s="180"/>
      <c r="FZR4" s="141"/>
      <c r="FZS4" s="180"/>
      <c r="FZT4" s="141"/>
      <c r="FZU4" s="180"/>
      <c r="FZV4" s="141"/>
      <c r="FZW4" s="180"/>
      <c r="FZX4" s="141"/>
      <c r="FZY4" s="180"/>
      <c r="FZZ4" s="141"/>
      <c r="GAA4" s="180"/>
      <c r="GAB4" s="141"/>
      <c r="GAC4" s="180"/>
      <c r="GAD4" s="141"/>
      <c r="GAE4" s="180"/>
      <c r="GAF4" s="141"/>
      <c r="GAG4" s="180"/>
      <c r="GAH4" s="141"/>
      <c r="GAI4" s="180"/>
      <c r="GAJ4" s="141"/>
      <c r="GAK4" s="180"/>
      <c r="GAL4" s="141"/>
      <c r="GAM4" s="180"/>
      <c r="GAN4" s="141"/>
      <c r="GAO4" s="180"/>
      <c r="GAP4" s="141"/>
      <c r="GAQ4" s="180"/>
      <c r="GAR4" s="141"/>
      <c r="GAS4" s="180"/>
      <c r="GAT4" s="141"/>
      <c r="GAU4" s="180"/>
      <c r="GAV4" s="141"/>
      <c r="GAW4" s="180"/>
      <c r="GAX4" s="141"/>
      <c r="GAY4" s="180"/>
      <c r="GAZ4" s="141"/>
      <c r="GBA4" s="180"/>
      <c r="GBB4" s="141"/>
      <c r="GBC4" s="180"/>
      <c r="GBD4" s="141"/>
      <c r="GBE4" s="180"/>
      <c r="GBF4" s="141"/>
      <c r="GBG4" s="180"/>
      <c r="GBH4" s="141"/>
      <c r="GBI4" s="180"/>
      <c r="GBJ4" s="141"/>
      <c r="GBK4" s="180"/>
      <c r="GBL4" s="141"/>
      <c r="GBM4" s="180"/>
      <c r="GBN4" s="141"/>
      <c r="GBO4" s="180"/>
      <c r="GBP4" s="141"/>
      <c r="GBQ4" s="180"/>
      <c r="GBR4" s="141"/>
      <c r="GBS4" s="180"/>
      <c r="GBT4" s="141"/>
      <c r="GBU4" s="180"/>
      <c r="GBV4" s="141"/>
      <c r="GBW4" s="180"/>
      <c r="GBX4" s="141"/>
      <c r="GBY4" s="180"/>
      <c r="GBZ4" s="141"/>
      <c r="GCA4" s="180"/>
      <c r="GCB4" s="141"/>
      <c r="GCC4" s="180"/>
      <c r="GCD4" s="141"/>
      <c r="GCE4" s="180"/>
      <c r="GCF4" s="141"/>
      <c r="GCG4" s="180"/>
      <c r="GCH4" s="141"/>
      <c r="GCI4" s="180"/>
      <c r="GCJ4" s="141"/>
      <c r="GCK4" s="180"/>
      <c r="GCL4" s="141"/>
      <c r="GCM4" s="180"/>
      <c r="GCN4" s="141"/>
      <c r="GCO4" s="180"/>
      <c r="GCP4" s="141"/>
      <c r="GCQ4" s="180"/>
      <c r="GCR4" s="141"/>
      <c r="GCS4" s="180"/>
      <c r="GCT4" s="141"/>
      <c r="GCU4" s="180"/>
      <c r="GCV4" s="141"/>
      <c r="GCW4" s="180"/>
      <c r="GCX4" s="141"/>
      <c r="GCY4" s="180"/>
      <c r="GCZ4" s="141"/>
      <c r="GDA4" s="180"/>
      <c r="GDB4" s="141"/>
      <c r="GDC4" s="180"/>
      <c r="GDD4" s="141"/>
      <c r="GDE4" s="180"/>
      <c r="GDF4" s="141"/>
      <c r="GDG4" s="180"/>
      <c r="GDH4" s="141"/>
      <c r="GDI4" s="180"/>
      <c r="GDJ4" s="141"/>
      <c r="GDK4" s="180"/>
      <c r="GDL4" s="141"/>
      <c r="GDM4" s="180"/>
      <c r="GDN4" s="141"/>
      <c r="GDO4" s="180"/>
      <c r="GDP4" s="141"/>
      <c r="GDQ4" s="180"/>
      <c r="GDR4" s="141"/>
      <c r="GDS4" s="180"/>
      <c r="GDT4" s="141"/>
      <c r="GDU4" s="180"/>
      <c r="GDV4" s="141"/>
      <c r="GDW4" s="180"/>
      <c r="GDX4" s="141"/>
      <c r="GDY4" s="180"/>
      <c r="GDZ4" s="141"/>
      <c r="GEA4" s="180"/>
      <c r="GEB4" s="141"/>
      <c r="GEC4" s="180"/>
      <c r="GED4" s="141"/>
      <c r="GEE4" s="180"/>
      <c r="GEF4" s="141"/>
      <c r="GEG4" s="180"/>
      <c r="GEH4" s="141"/>
      <c r="GEI4" s="180"/>
      <c r="GEJ4" s="141"/>
      <c r="GEK4" s="180"/>
      <c r="GEL4" s="141"/>
      <c r="GEM4" s="180"/>
      <c r="GEN4" s="141"/>
      <c r="GEO4" s="180"/>
      <c r="GEP4" s="141"/>
      <c r="GEQ4" s="180"/>
      <c r="GER4" s="141"/>
      <c r="GES4" s="180"/>
      <c r="GET4" s="141"/>
      <c r="GEU4" s="180"/>
      <c r="GEV4" s="141"/>
      <c r="GEW4" s="180"/>
      <c r="GEX4" s="141"/>
      <c r="GEY4" s="180"/>
      <c r="GEZ4" s="141"/>
      <c r="GFA4" s="180"/>
      <c r="GFB4" s="141"/>
      <c r="GFC4" s="180"/>
      <c r="GFD4" s="141"/>
      <c r="GFE4" s="180"/>
      <c r="GFF4" s="141"/>
      <c r="GFG4" s="180"/>
      <c r="GFH4" s="141"/>
      <c r="GFI4" s="180"/>
      <c r="GFJ4" s="141"/>
      <c r="GFK4" s="180"/>
      <c r="GFL4" s="141"/>
      <c r="GFM4" s="180"/>
      <c r="GFN4" s="141"/>
      <c r="GFO4" s="180"/>
      <c r="GFP4" s="141"/>
      <c r="GFQ4" s="180"/>
      <c r="GFR4" s="141"/>
      <c r="GFS4" s="180"/>
      <c r="GFT4" s="141"/>
      <c r="GFU4" s="180"/>
      <c r="GFV4" s="141"/>
      <c r="GFW4" s="180"/>
      <c r="GFX4" s="141"/>
      <c r="GFY4" s="180"/>
      <c r="GFZ4" s="141"/>
      <c r="GGA4" s="180"/>
      <c r="GGB4" s="141"/>
      <c r="GGC4" s="180"/>
      <c r="GGD4" s="141"/>
      <c r="GGE4" s="180"/>
      <c r="GGF4" s="141"/>
      <c r="GGG4" s="180"/>
      <c r="GGH4" s="141"/>
      <c r="GGI4" s="180"/>
      <c r="GGJ4" s="141"/>
      <c r="GGK4" s="180"/>
      <c r="GGL4" s="141"/>
      <c r="GGM4" s="180"/>
      <c r="GGN4" s="141"/>
      <c r="GGO4" s="180"/>
      <c r="GGP4" s="141"/>
      <c r="GGQ4" s="180"/>
      <c r="GGR4" s="141"/>
      <c r="GGS4" s="180"/>
      <c r="GGT4" s="141"/>
      <c r="GGU4" s="180"/>
      <c r="GGV4" s="141"/>
      <c r="GGW4" s="180"/>
      <c r="GGX4" s="141"/>
      <c r="GGY4" s="180"/>
      <c r="GGZ4" s="141"/>
      <c r="GHA4" s="180"/>
      <c r="GHB4" s="141"/>
      <c r="GHC4" s="180"/>
      <c r="GHD4" s="141"/>
      <c r="GHE4" s="180"/>
      <c r="GHF4" s="141"/>
      <c r="GHG4" s="180"/>
      <c r="GHH4" s="141"/>
      <c r="GHI4" s="180"/>
      <c r="GHJ4" s="141"/>
      <c r="GHK4" s="180"/>
      <c r="GHL4" s="141"/>
      <c r="GHM4" s="180"/>
      <c r="GHN4" s="141"/>
      <c r="GHO4" s="180"/>
      <c r="GHP4" s="141"/>
      <c r="GHQ4" s="180"/>
      <c r="GHR4" s="141"/>
      <c r="GHS4" s="180"/>
      <c r="GHT4" s="141"/>
      <c r="GHU4" s="180"/>
      <c r="GHV4" s="141"/>
      <c r="GHW4" s="180"/>
      <c r="GHX4" s="141"/>
      <c r="GHY4" s="180"/>
      <c r="GHZ4" s="141"/>
      <c r="GIA4" s="180"/>
      <c r="GIB4" s="141"/>
      <c r="GIC4" s="180"/>
      <c r="GID4" s="141"/>
      <c r="GIE4" s="180"/>
      <c r="GIF4" s="141"/>
      <c r="GIG4" s="180"/>
      <c r="GIH4" s="141"/>
      <c r="GII4" s="180"/>
      <c r="GIJ4" s="141"/>
      <c r="GIK4" s="180"/>
      <c r="GIL4" s="141"/>
      <c r="GIM4" s="180"/>
      <c r="GIN4" s="141"/>
      <c r="GIO4" s="180"/>
      <c r="GIP4" s="141"/>
      <c r="GIQ4" s="180"/>
      <c r="GIR4" s="141"/>
      <c r="GIS4" s="180"/>
      <c r="GIT4" s="141"/>
      <c r="GIU4" s="180"/>
      <c r="GIV4" s="141"/>
      <c r="GIW4" s="180"/>
      <c r="GIX4" s="141"/>
      <c r="GIY4" s="180"/>
      <c r="GIZ4" s="141"/>
      <c r="GJA4" s="180"/>
      <c r="GJB4" s="141"/>
      <c r="GJC4" s="180"/>
      <c r="GJD4" s="141"/>
      <c r="GJE4" s="180"/>
      <c r="GJF4" s="141"/>
      <c r="GJG4" s="180"/>
      <c r="GJH4" s="141"/>
      <c r="GJI4" s="180"/>
      <c r="GJJ4" s="141"/>
      <c r="GJK4" s="180"/>
      <c r="GJL4" s="141"/>
      <c r="GJM4" s="180"/>
      <c r="GJN4" s="141"/>
      <c r="GJO4" s="180"/>
      <c r="GJP4" s="141"/>
      <c r="GJQ4" s="180"/>
      <c r="GJR4" s="141"/>
      <c r="GJS4" s="180"/>
      <c r="GJT4" s="141"/>
      <c r="GJU4" s="180"/>
      <c r="GJV4" s="141"/>
      <c r="GJW4" s="180"/>
      <c r="GJX4" s="141"/>
      <c r="GJY4" s="180"/>
      <c r="GJZ4" s="141"/>
      <c r="GKA4" s="180"/>
      <c r="GKB4" s="141"/>
      <c r="GKC4" s="180"/>
      <c r="GKD4" s="141"/>
      <c r="GKE4" s="180"/>
      <c r="GKF4" s="141"/>
      <c r="GKG4" s="180"/>
      <c r="GKH4" s="141"/>
      <c r="GKI4" s="180"/>
      <c r="GKJ4" s="141"/>
      <c r="GKK4" s="180"/>
      <c r="GKL4" s="141"/>
      <c r="GKM4" s="180"/>
      <c r="GKN4" s="141"/>
      <c r="GKO4" s="180"/>
      <c r="GKP4" s="141"/>
      <c r="GKQ4" s="180"/>
      <c r="GKR4" s="141"/>
      <c r="GKS4" s="180"/>
      <c r="GKT4" s="141"/>
      <c r="GKU4" s="180"/>
      <c r="GKV4" s="141"/>
      <c r="GKW4" s="180"/>
      <c r="GKX4" s="141"/>
      <c r="GKY4" s="180"/>
      <c r="GKZ4" s="141"/>
      <c r="GLA4" s="180"/>
      <c r="GLB4" s="141"/>
      <c r="GLC4" s="180"/>
      <c r="GLD4" s="141"/>
      <c r="GLE4" s="180"/>
      <c r="GLF4" s="141"/>
      <c r="GLG4" s="180"/>
      <c r="GLH4" s="141"/>
      <c r="GLI4" s="180"/>
      <c r="GLJ4" s="141"/>
      <c r="GLK4" s="180"/>
      <c r="GLL4" s="141"/>
      <c r="GLM4" s="180"/>
      <c r="GLN4" s="141"/>
      <c r="GLO4" s="180"/>
      <c r="GLP4" s="141"/>
      <c r="GLQ4" s="180"/>
      <c r="GLR4" s="141"/>
      <c r="GLS4" s="180"/>
      <c r="GLT4" s="141"/>
      <c r="GLU4" s="180"/>
      <c r="GLV4" s="141"/>
      <c r="GLW4" s="180"/>
      <c r="GLX4" s="141"/>
      <c r="GLY4" s="180"/>
      <c r="GLZ4" s="141"/>
      <c r="GMA4" s="180"/>
      <c r="GMB4" s="141"/>
      <c r="GMC4" s="180"/>
      <c r="GMD4" s="141"/>
      <c r="GME4" s="180"/>
      <c r="GMF4" s="141"/>
      <c r="GMG4" s="180"/>
      <c r="GMH4" s="141"/>
      <c r="GMI4" s="180"/>
      <c r="GMJ4" s="141"/>
      <c r="GMK4" s="180"/>
      <c r="GML4" s="141"/>
      <c r="GMM4" s="180"/>
      <c r="GMN4" s="141"/>
      <c r="GMO4" s="180"/>
      <c r="GMP4" s="141"/>
      <c r="GMQ4" s="180"/>
      <c r="GMR4" s="141"/>
      <c r="GMS4" s="180"/>
      <c r="GMT4" s="141"/>
      <c r="GMU4" s="180"/>
      <c r="GMV4" s="141"/>
      <c r="GMW4" s="180"/>
      <c r="GMX4" s="141"/>
      <c r="GMY4" s="180"/>
      <c r="GMZ4" s="141"/>
      <c r="GNA4" s="180"/>
      <c r="GNB4" s="141"/>
      <c r="GNC4" s="180"/>
      <c r="GND4" s="141"/>
      <c r="GNE4" s="180"/>
      <c r="GNF4" s="141"/>
      <c r="GNG4" s="180"/>
      <c r="GNH4" s="141"/>
      <c r="GNI4" s="180"/>
      <c r="GNJ4" s="141"/>
      <c r="GNK4" s="180"/>
      <c r="GNL4" s="141"/>
      <c r="GNM4" s="180"/>
      <c r="GNN4" s="141"/>
      <c r="GNO4" s="180"/>
      <c r="GNP4" s="141"/>
      <c r="GNQ4" s="180"/>
      <c r="GNR4" s="141"/>
      <c r="GNS4" s="180"/>
      <c r="GNT4" s="141"/>
      <c r="GNU4" s="180"/>
      <c r="GNV4" s="141"/>
      <c r="GNW4" s="180"/>
      <c r="GNX4" s="141"/>
      <c r="GNY4" s="180"/>
      <c r="GNZ4" s="141"/>
      <c r="GOA4" s="180"/>
      <c r="GOB4" s="141"/>
      <c r="GOC4" s="180"/>
      <c r="GOD4" s="141"/>
      <c r="GOE4" s="180"/>
      <c r="GOF4" s="141"/>
      <c r="GOG4" s="180"/>
      <c r="GOH4" s="141"/>
      <c r="GOI4" s="180"/>
      <c r="GOJ4" s="141"/>
      <c r="GOK4" s="180"/>
      <c r="GOL4" s="141"/>
      <c r="GOM4" s="180"/>
      <c r="GON4" s="141"/>
      <c r="GOO4" s="180"/>
      <c r="GOP4" s="141"/>
      <c r="GOQ4" s="180"/>
      <c r="GOR4" s="141"/>
      <c r="GOS4" s="180"/>
      <c r="GOT4" s="141"/>
      <c r="GOU4" s="180"/>
      <c r="GOV4" s="141"/>
      <c r="GOW4" s="180"/>
      <c r="GOX4" s="141"/>
      <c r="GOY4" s="180"/>
      <c r="GOZ4" s="141"/>
      <c r="GPA4" s="180"/>
      <c r="GPB4" s="141"/>
      <c r="GPC4" s="180"/>
      <c r="GPD4" s="141"/>
      <c r="GPE4" s="180"/>
      <c r="GPF4" s="141"/>
      <c r="GPG4" s="180"/>
      <c r="GPH4" s="141"/>
      <c r="GPI4" s="180"/>
      <c r="GPJ4" s="141"/>
      <c r="GPK4" s="180"/>
      <c r="GPL4" s="141"/>
      <c r="GPM4" s="180"/>
      <c r="GPN4" s="141"/>
      <c r="GPO4" s="180"/>
      <c r="GPP4" s="141"/>
      <c r="GPQ4" s="180"/>
      <c r="GPR4" s="141"/>
      <c r="GPS4" s="180"/>
      <c r="GPT4" s="141"/>
      <c r="GPU4" s="180"/>
      <c r="GPV4" s="141"/>
      <c r="GPW4" s="180"/>
      <c r="GPX4" s="141"/>
      <c r="GPY4" s="180"/>
      <c r="GPZ4" s="141"/>
      <c r="GQA4" s="180"/>
      <c r="GQB4" s="141"/>
      <c r="GQC4" s="180"/>
      <c r="GQD4" s="141"/>
      <c r="GQE4" s="180"/>
      <c r="GQF4" s="141"/>
      <c r="GQG4" s="180"/>
      <c r="GQH4" s="141"/>
      <c r="GQI4" s="180"/>
      <c r="GQJ4" s="141"/>
      <c r="GQK4" s="180"/>
      <c r="GQL4" s="141"/>
      <c r="GQM4" s="180"/>
      <c r="GQN4" s="141"/>
      <c r="GQO4" s="180"/>
      <c r="GQP4" s="141"/>
      <c r="GQQ4" s="180"/>
      <c r="GQR4" s="141"/>
      <c r="GQS4" s="180"/>
      <c r="GQT4" s="141"/>
      <c r="GQU4" s="180"/>
      <c r="GQV4" s="141"/>
      <c r="GQW4" s="180"/>
      <c r="GQX4" s="141"/>
      <c r="GQY4" s="180"/>
      <c r="GQZ4" s="141"/>
      <c r="GRA4" s="180"/>
      <c r="GRB4" s="141"/>
      <c r="GRC4" s="180"/>
      <c r="GRD4" s="141"/>
      <c r="GRE4" s="180"/>
      <c r="GRF4" s="141"/>
      <c r="GRG4" s="180"/>
      <c r="GRH4" s="141"/>
      <c r="GRI4" s="180"/>
      <c r="GRJ4" s="141"/>
      <c r="GRK4" s="180"/>
      <c r="GRL4" s="141"/>
      <c r="GRM4" s="180"/>
      <c r="GRN4" s="141"/>
      <c r="GRO4" s="180"/>
      <c r="GRP4" s="141"/>
      <c r="GRQ4" s="180"/>
      <c r="GRR4" s="141"/>
      <c r="GRS4" s="180"/>
      <c r="GRT4" s="141"/>
      <c r="GRU4" s="180"/>
      <c r="GRV4" s="141"/>
      <c r="GRW4" s="180"/>
      <c r="GRX4" s="141"/>
      <c r="GRY4" s="180"/>
      <c r="GRZ4" s="141"/>
      <c r="GSA4" s="180"/>
      <c r="GSB4" s="141"/>
      <c r="GSC4" s="180"/>
      <c r="GSD4" s="141"/>
      <c r="GSE4" s="180"/>
      <c r="GSF4" s="141"/>
      <c r="GSG4" s="180"/>
      <c r="GSH4" s="141"/>
      <c r="GSI4" s="180"/>
      <c r="GSJ4" s="141"/>
      <c r="GSK4" s="180"/>
      <c r="GSL4" s="141"/>
      <c r="GSM4" s="180"/>
      <c r="GSN4" s="141"/>
      <c r="GSO4" s="180"/>
      <c r="GSP4" s="141"/>
      <c r="GSQ4" s="180"/>
      <c r="GSR4" s="141"/>
      <c r="GSS4" s="180"/>
      <c r="GST4" s="141"/>
      <c r="GSU4" s="180"/>
      <c r="GSV4" s="141"/>
      <c r="GSW4" s="180"/>
      <c r="GSX4" s="141"/>
      <c r="GSY4" s="180"/>
      <c r="GSZ4" s="141"/>
      <c r="GTA4" s="180"/>
      <c r="GTB4" s="141"/>
      <c r="GTC4" s="180"/>
      <c r="GTD4" s="141"/>
      <c r="GTE4" s="180"/>
      <c r="GTF4" s="141"/>
      <c r="GTG4" s="180"/>
      <c r="GTH4" s="141"/>
      <c r="GTI4" s="180"/>
      <c r="GTJ4" s="141"/>
      <c r="GTK4" s="180"/>
      <c r="GTL4" s="141"/>
      <c r="GTM4" s="180"/>
      <c r="GTN4" s="141"/>
      <c r="GTO4" s="180"/>
      <c r="GTP4" s="141"/>
      <c r="GTQ4" s="180"/>
      <c r="GTR4" s="141"/>
      <c r="GTS4" s="180"/>
      <c r="GTT4" s="141"/>
      <c r="GTU4" s="180"/>
      <c r="GTV4" s="141"/>
      <c r="GTW4" s="180"/>
      <c r="GTX4" s="141"/>
      <c r="GTY4" s="180"/>
      <c r="GTZ4" s="141"/>
      <c r="GUA4" s="180"/>
      <c r="GUB4" s="141"/>
      <c r="GUC4" s="180"/>
      <c r="GUD4" s="141"/>
      <c r="GUE4" s="180"/>
      <c r="GUF4" s="141"/>
      <c r="GUG4" s="180"/>
      <c r="GUH4" s="141"/>
      <c r="GUI4" s="180"/>
      <c r="GUJ4" s="141"/>
      <c r="GUK4" s="180"/>
      <c r="GUL4" s="141"/>
      <c r="GUM4" s="180"/>
      <c r="GUN4" s="141"/>
      <c r="GUO4" s="180"/>
      <c r="GUP4" s="141"/>
      <c r="GUQ4" s="180"/>
      <c r="GUR4" s="141"/>
      <c r="GUS4" s="180"/>
      <c r="GUT4" s="141"/>
      <c r="GUU4" s="180"/>
      <c r="GUV4" s="141"/>
      <c r="GUW4" s="180"/>
      <c r="GUX4" s="141"/>
      <c r="GUY4" s="180"/>
      <c r="GUZ4" s="141"/>
      <c r="GVA4" s="180"/>
      <c r="GVB4" s="141"/>
      <c r="GVC4" s="180"/>
      <c r="GVD4" s="141"/>
      <c r="GVE4" s="180"/>
      <c r="GVF4" s="141"/>
      <c r="GVG4" s="180"/>
      <c r="GVH4" s="141"/>
      <c r="GVI4" s="180"/>
      <c r="GVJ4" s="141"/>
      <c r="GVK4" s="180"/>
      <c r="GVL4" s="141"/>
      <c r="GVM4" s="180"/>
      <c r="GVN4" s="141"/>
      <c r="GVO4" s="180"/>
      <c r="GVP4" s="141"/>
      <c r="GVQ4" s="180"/>
      <c r="GVR4" s="141"/>
      <c r="GVS4" s="180"/>
      <c r="GVT4" s="141"/>
      <c r="GVU4" s="180"/>
      <c r="GVV4" s="141"/>
      <c r="GVW4" s="180"/>
      <c r="GVX4" s="141"/>
      <c r="GVY4" s="180"/>
      <c r="GVZ4" s="141"/>
      <c r="GWA4" s="180"/>
      <c r="GWB4" s="141"/>
      <c r="GWC4" s="180"/>
      <c r="GWD4" s="141"/>
      <c r="GWE4" s="180"/>
      <c r="GWF4" s="141"/>
      <c r="GWG4" s="180"/>
      <c r="GWH4" s="141"/>
      <c r="GWI4" s="180"/>
      <c r="GWJ4" s="141"/>
      <c r="GWK4" s="180"/>
      <c r="GWL4" s="141"/>
      <c r="GWM4" s="180"/>
      <c r="GWN4" s="141"/>
      <c r="GWO4" s="180"/>
      <c r="GWP4" s="141"/>
      <c r="GWQ4" s="180"/>
      <c r="GWR4" s="141"/>
      <c r="GWS4" s="180"/>
      <c r="GWT4" s="141"/>
      <c r="GWU4" s="180"/>
      <c r="GWV4" s="141"/>
      <c r="GWW4" s="180"/>
      <c r="GWX4" s="141"/>
      <c r="GWY4" s="180"/>
      <c r="GWZ4" s="141"/>
      <c r="GXA4" s="180"/>
      <c r="GXB4" s="141"/>
      <c r="GXC4" s="180"/>
      <c r="GXD4" s="141"/>
      <c r="GXE4" s="180"/>
      <c r="GXF4" s="141"/>
      <c r="GXG4" s="180"/>
      <c r="GXH4" s="141"/>
      <c r="GXI4" s="180"/>
      <c r="GXJ4" s="141"/>
      <c r="GXK4" s="180"/>
      <c r="GXL4" s="141"/>
      <c r="GXM4" s="180"/>
      <c r="GXN4" s="141"/>
      <c r="GXO4" s="180"/>
      <c r="GXP4" s="141"/>
      <c r="GXQ4" s="180"/>
      <c r="GXR4" s="141"/>
      <c r="GXS4" s="180"/>
      <c r="GXT4" s="141"/>
      <c r="GXU4" s="180"/>
      <c r="GXV4" s="141"/>
      <c r="GXW4" s="180"/>
      <c r="GXX4" s="141"/>
      <c r="GXY4" s="180"/>
      <c r="GXZ4" s="141"/>
      <c r="GYA4" s="180"/>
      <c r="GYB4" s="141"/>
      <c r="GYC4" s="180"/>
      <c r="GYD4" s="141"/>
      <c r="GYE4" s="180"/>
      <c r="GYF4" s="141"/>
      <c r="GYG4" s="180"/>
      <c r="GYH4" s="141"/>
      <c r="GYI4" s="180"/>
      <c r="GYJ4" s="141"/>
      <c r="GYK4" s="180"/>
      <c r="GYL4" s="141"/>
      <c r="GYM4" s="180"/>
      <c r="GYN4" s="141"/>
      <c r="GYO4" s="180"/>
      <c r="GYP4" s="141"/>
      <c r="GYQ4" s="180"/>
      <c r="GYR4" s="141"/>
      <c r="GYS4" s="180"/>
      <c r="GYT4" s="141"/>
      <c r="GYU4" s="180"/>
      <c r="GYV4" s="141"/>
      <c r="GYW4" s="180"/>
      <c r="GYX4" s="141"/>
      <c r="GYY4" s="180"/>
      <c r="GYZ4" s="141"/>
      <c r="GZA4" s="180"/>
      <c r="GZB4" s="141"/>
      <c r="GZC4" s="180"/>
      <c r="GZD4" s="141"/>
      <c r="GZE4" s="180"/>
      <c r="GZF4" s="141"/>
      <c r="GZG4" s="180"/>
      <c r="GZH4" s="141"/>
      <c r="GZI4" s="180"/>
      <c r="GZJ4" s="141"/>
      <c r="GZK4" s="180"/>
      <c r="GZL4" s="141"/>
      <c r="GZM4" s="180"/>
      <c r="GZN4" s="141"/>
      <c r="GZO4" s="180"/>
      <c r="GZP4" s="141"/>
      <c r="GZQ4" s="180"/>
      <c r="GZR4" s="141"/>
      <c r="GZS4" s="180"/>
      <c r="GZT4" s="141"/>
      <c r="GZU4" s="180"/>
      <c r="GZV4" s="141"/>
      <c r="GZW4" s="180"/>
      <c r="GZX4" s="141"/>
      <c r="GZY4" s="180"/>
      <c r="GZZ4" s="141"/>
      <c r="HAA4" s="180"/>
      <c r="HAB4" s="141"/>
      <c r="HAC4" s="180"/>
      <c r="HAD4" s="141"/>
      <c r="HAE4" s="180"/>
      <c r="HAF4" s="141"/>
      <c r="HAG4" s="180"/>
      <c r="HAH4" s="141"/>
      <c r="HAI4" s="180"/>
      <c r="HAJ4" s="141"/>
      <c r="HAK4" s="180"/>
      <c r="HAL4" s="141"/>
      <c r="HAM4" s="180"/>
      <c r="HAN4" s="141"/>
      <c r="HAO4" s="180"/>
      <c r="HAP4" s="141"/>
      <c r="HAQ4" s="180"/>
      <c r="HAR4" s="141"/>
      <c r="HAS4" s="180"/>
      <c r="HAT4" s="141"/>
      <c r="HAU4" s="180"/>
      <c r="HAV4" s="141"/>
      <c r="HAW4" s="180"/>
      <c r="HAX4" s="141"/>
      <c r="HAY4" s="180"/>
      <c r="HAZ4" s="141"/>
      <c r="HBA4" s="180"/>
      <c r="HBB4" s="141"/>
      <c r="HBC4" s="180"/>
      <c r="HBD4" s="141"/>
      <c r="HBE4" s="180"/>
      <c r="HBF4" s="141"/>
      <c r="HBG4" s="180"/>
      <c r="HBH4" s="141"/>
      <c r="HBI4" s="180"/>
      <c r="HBJ4" s="141"/>
      <c r="HBK4" s="180"/>
      <c r="HBL4" s="141"/>
      <c r="HBM4" s="180"/>
      <c r="HBN4" s="141"/>
      <c r="HBO4" s="180"/>
      <c r="HBP4" s="141"/>
      <c r="HBQ4" s="180"/>
      <c r="HBR4" s="141"/>
      <c r="HBS4" s="180"/>
      <c r="HBT4" s="141"/>
      <c r="HBU4" s="180"/>
      <c r="HBV4" s="141"/>
      <c r="HBW4" s="180"/>
      <c r="HBX4" s="141"/>
      <c r="HBY4" s="180"/>
      <c r="HBZ4" s="141"/>
      <c r="HCA4" s="180"/>
      <c r="HCB4" s="141"/>
      <c r="HCC4" s="180"/>
      <c r="HCD4" s="141"/>
      <c r="HCE4" s="180"/>
      <c r="HCF4" s="141"/>
      <c r="HCG4" s="180"/>
      <c r="HCH4" s="141"/>
      <c r="HCI4" s="180"/>
      <c r="HCJ4" s="141"/>
      <c r="HCK4" s="180"/>
      <c r="HCL4" s="141"/>
      <c r="HCM4" s="180"/>
      <c r="HCN4" s="141"/>
      <c r="HCO4" s="180"/>
      <c r="HCP4" s="141"/>
      <c r="HCQ4" s="180"/>
      <c r="HCR4" s="141"/>
      <c r="HCS4" s="180"/>
      <c r="HCT4" s="141"/>
      <c r="HCU4" s="180"/>
      <c r="HCV4" s="141"/>
      <c r="HCW4" s="180"/>
      <c r="HCX4" s="141"/>
      <c r="HCY4" s="180"/>
      <c r="HCZ4" s="141"/>
      <c r="HDA4" s="180"/>
      <c r="HDB4" s="141"/>
      <c r="HDC4" s="180"/>
      <c r="HDD4" s="141"/>
      <c r="HDE4" s="180"/>
      <c r="HDF4" s="141"/>
      <c r="HDG4" s="180"/>
      <c r="HDH4" s="141"/>
      <c r="HDI4" s="180"/>
      <c r="HDJ4" s="141"/>
      <c r="HDK4" s="180"/>
      <c r="HDL4" s="141"/>
      <c r="HDM4" s="180"/>
      <c r="HDN4" s="141"/>
      <c r="HDO4" s="180"/>
      <c r="HDP4" s="141"/>
      <c r="HDQ4" s="180"/>
      <c r="HDR4" s="141"/>
      <c r="HDS4" s="180"/>
      <c r="HDT4" s="141"/>
      <c r="HDU4" s="180"/>
      <c r="HDV4" s="141"/>
      <c r="HDW4" s="180"/>
      <c r="HDX4" s="141"/>
      <c r="HDY4" s="180"/>
      <c r="HDZ4" s="141"/>
      <c r="HEA4" s="180"/>
      <c r="HEB4" s="141"/>
      <c r="HEC4" s="180"/>
      <c r="HED4" s="141"/>
      <c r="HEE4" s="180"/>
      <c r="HEF4" s="141"/>
      <c r="HEG4" s="180"/>
      <c r="HEH4" s="141"/>
      <c r="HEI4" s="180"/>
      <c r="HEJ4" s="141"/>
      <c r="HEK4" s="180"/>
      <c r="HEL4" s="141"/>
      <c r="HEM4" s="180"/>
      <c r="HEN4" s="141"/>
      <c r="HEO4" s="180"/>
      <c r="HEP4" s="141"/>
      <c r="HEQ4" s="180"/>
      <c r="HER4" s="141"/>
      <c r="HES4" s="180"/>
      <c r="HET4" s="141"/>
      <c r="HEU4" s="180"/>
      <c r="HEV4" s="141"/>
      <c r="HEW4" s="180"/>
      <c r="HEX4" s="141"/>
      <c r="HEY4" s="180"/>
      <c r="HEZ4" s="141"/>
      <c r="HFA4" s="180"/>
      <c r="HFB4" s="141"/>
      <c r="HFC4" s="180"/>
      <c r="HFD4" s="141"/>
      <c r="HFE4" s="180"/>
      <c r="HFF4" s="141"/>
      <c r="HFG4" s="180"/>
      <c r="HFH4" s="141"/>
      <c r="HFI4" s="180"/>
      <c r="HFJ4" s="141"/>
      <c r="HFK4" s="180"/>
      <c r="HFL4" s="141"/>
      <c r="HFM4" s="180"/>
      <c r="HFN4" s="141"/>
      <c r="HFO4" s="180"/>
      <c r="HFP4" s="141"/>
      <c r="HFQ4" s="180"/>
      <c r="HFR4" s="141"/>
      <c r="HFS4" s="180"/>
      <c r="HFT4" s="141"/>
      <c r="HFU4" s="180"/>
      <c r="HFV4" s="141"/>
      <c r="HFW4" s="180"/>
      <c r="HFX4" s="141"/>
      <c r="HFY4" s="180"/>
      <c r="HFZ4" s="141"/>
      <c r="HGA4" s="180"/>
      <c r="HGB4" s="141"/>
      <c r="HGC4" s="180"/>
      <c r="HGD4" s="141"/>
      <c r="HGE4" s="180"/>
      <c r="HGF4" s="141"/>
      <c r="HGG4" s="180"/>
      <c r="HGH4" s="141"/>
      <c r="HGI4" s="180"/>
      <c r="HGJ4" s="141"/>
      <c r="HGK4" s="180"/>
      <c r="HGL4" s="141"/>
      <c r="HGM4" s="180"/>
      <c r="HGN4" s="141"/>
      <c r="HGO4" s="180"/>
      <c r="HGP4" s="141"/>
      <c r="HGQ4" s="180"/>
      <c r="HGR4" s="141"/>
      <c r="HGS4" s="180"/>
      <c r="HGT4" s="141"/>
      <c r="HGU4" s="180"/>
      <c r="HGV4" s="141"/>
      <c r="HGW4" s="180"/>
      <c r="HGX4" s="141"/>
      <c r="HGY4" s="180"/>
      <c r="HGZ4" s="141"/>
      <c r="HHA4" s="180"/>
      <c r="HHB4" s="141"/>
      <c r="HHC4" s="180"/>
      <c r="HHD4" s="141"/>
      <c r="HHE4" s="180"/>
      <c r="HHF4" s="141"/>
      <c r="HHG4" s="180"/>
      <c r="HHH4" s="141"/>
      <c r="HHI4" s="180"/>
      <c r="HHJ4" s="141"/>
      <c r="HHK4" s="180"/>
      <c r="HHL4" s="141"/>
      <c r="HHM4" s="180"/>
      <c r="HHN4" s="141"/>
      <c r="HHO4" s="180"/>
      <c r="HHP4" s="141"/>
      <c r="HHQ4" s="180"/>
      <c r="HHR4" s="141"/>
      <c r="HHS4" s="180"/>
      <c r="HHT4" s="141"/>
      <c r="HHU4" s="180"/>
      <c r="HHV4" s="141"/>
      <c r="HHW4" s="180"/>
      <c r="HHX4" s="141"/>
      <c r="HHY4" s="180"/>
      <c r="HHZ4" s="141"/>
      <c r="HIA4" s="180"/>
      <c r="HIB4" s="141"/>
      <c r="HIC4" s="180"/>
      <c r="HID4" s="141"/>
      <c r="HIE4" s="180"/>
      <c r="HIF4" s="141"/>
      <c r="HIG4" s="180"/>
      <c r="HIH4" s="141"/>
      <c r="HII4" s="180"/>
      <c r="HIJ4" s="141"/>
      <c r="HIK4" s="180"/>
      <c r="HIL4" s="141"/>
      <c r="HIM4" s="180"/>
      <c r="HIN4" s="141"/>
      <c r="HIO4" s="180"/>
      <c r="HIP4" s="141"/>
      <c r="HIQ4" s="180"/>
      <c r="HIR4" s="141"/>
      <c r="HIS4" s="180"/>
      <c r="HIT4" s="141"/>
      <c r="HIU4" s="180"/>
      <c r="HIV4" s="141"/>
      <c r="HIW4" s="180"/>
      <c r="HIX4" s="141"/>
      <c r="HIY4" s="180"/>
      <c r="HIZ4" s="141"/>
      <c r="HJA4" s="180"/>
      <c r="HJB4" s="141"/>
      <c r="HJC4" s="180"/>
      <c r="HJD4" s="141"/>
      <c r="HJE4" s="180"/>
      <c r="HJF4" s="141"/>
      <c r="HJG4" s="180"/>
      <c r="HJH4" s="141"/>
      <c r="HJI4" s="180"/>
      <c r="HJJ4" s="141"/>
      <c r="HJK4" s="180"/>
      <c r="HJL4" s="141"/>
      <c r="HJM4" s="180"/>
      <c r="HJN4" s="141"/>
      <c r="HJO4" s="180"/>
      <c r="HJP4" s="141"/>
      <c r="HJQ4" s="180"/>
      <c r="HJR4" s="141"/>
      <c r="HJS4" s="180"/>
      <c r="HJT4" s="141"/>
      <c r="HJU4" s="180"/>
      <c r="HJV4" s="141"/>
      <c r="HJW4" s="180"/>
      <c r="HJX4" s="141"/>
      <c r="HJY4" s="180"/>
      <c r="HJZ4" s="141"/>
      <c r="HKA4" s="180"/>
      <c r="HKB4" s="141"/>
      <c r="HKC4" s="180"/>
      <c r="HKD4" s="141"/>
      <c r="HKE4" s="180"/>
      <c r="HKF4" s="141"/>
      <c r="HKG4" s="180"/>
      <c r="HKH4" s="141"/>
      <c r="HKI4" s="180"/>
      <c r="HKJ4" s="141"/>
      <c r="HKK4" s="180"/>
      <c r="HKL4" s="141"/>
      <c r="HKM4" s="180"/>
      <c r="HKN4" s="141"/>
      <c r="HKO4" s="180"/>
      <c r="HKP4" s="141"/>
      <c r="HKQ4" s="180"/>
      <c r="HKR4" s="141"/>
      <c r="HKS4" s="180"/>
      <c r="HKT4" s="141"/>
      <c r="HKU4" s="180"/>
      <c r="HKV4" s="141"/>
      <c r="HKW4" s="180"/>
      <c r="HKX4" s="141"/>
      <c r="HKY4" s="180"/>
      <c r="HKZ4" s="141"/>
      <c r="HLA4" s="180"/>
      <c r="HLB4" s="141"/>
      <c r="HLC4" s="180"/>
      <c r="HLD4" s="141"/>
      <c r="HLE4" s="180"/>
      <c r="HLF4" s="141"/>
      <c r="HLG4" s="180"/>
      <c r="HLH4" s="141"/>
      <c r="HLI4" s="180"/>
      <c r="HLJ4" s="141"/>
      <c r="HLK4" s="180"/>
      <c r="HLL4" s="141"/>
      <c r="HLM4" s="180"/>
      <c r="HLN4" s="141"/>
      <c r="HLO4" s="180"/>
      <c r="HLP4" s="141"/>
      <c r="HLQ4" s="180"/>
      <c r="HLR4" s="141"/>
      <c r="HLS4" s="180"/>
      <c r="HLT4" s="141"/>
      <c r="HLU4" s="180"/>
      <c r="HLV4" s="141"/>
      <c r="HLW4" s="180"/>
      <c r="HLX4" s="141"/>
      <c r="HLY4" s="180"/>
      <c r="HLZ4" s="141"/>
      <c r="HMA4" s="180"/>
      <c r="HMB4" s="141"/>
      <c r="HMC4" s="180"/>
      <c r="HMD4" s="141"/>
      <c r="HME4" s="180"/>
      <c r="HMF4" s="141"/>
      <c r="HMG4" s="180"/>
      <c r="HMH4" s="141"/>
      <c r="HMI4" s="180"/>
      <c r="HMJ4" s="141"/>
      <c r="HMK4" s="180"/>
      <c r="HML4" s="141"/>
      <c r="HMM4" s="180"/>
      <c r="HMN4" s="141"/>
      <c r="HMO4" s="180"/>
      <c r="HMP4" s="141"/>
      <c r="HMQ4" s="180"/>
      <c r="HMR4" s="141"/>
      <c r="HMS4" s="180"/>
      <c r="HMT4" s="141"/>
      <c r="HMU4" s="180"/>
      <c r="HMV4" s="141"/>
      <c r="HMW4" s="180"/>
      <c r="HMX4" s="141"/>
      <c r="HMY4" s="180"/>
      <c r="HMZ4" s="141"/>
      <c r="HNA4" s="180"/>
      <c r="HNB4" s="141"/>
      <c r="HNC4" s="180"/>
      <c r="HND4" s="141"/>
      <c r="HNE4" s="180"/>
      <c r="HNF4" s="141"/>
      <c r="HNG4" s="180"/>
      <c r="HNH4" s="141"/>
      <c r="HNI4" s="180"/>
      <c r="HNJ4" s="141"/>
      <c r="HNK4" s="180"/>
      <c r="HNL4" s="141"/>
      <c r="HNM4" s="180"/>
      <c r="HNN4" s="141"/>
      <c r="HNO4" s="180"/>
      <c r="HNP4" s="141"/>
      <c r="HNQ4" s="180"/>
      <c r="HNR4" s="141"/>
      <c r="HNS4" s="180"/>
      <c r="HNT4" s="141"/>
      <c r="HNU4" s="180"/>
      <c r="HNV4" s="141"/>
      <c r="HNW4" s="180"/>
      <c r="HNX4" s="141"/>
      <c r="HNY4" s="180"/>
      <c r="HNZ4" s="141"/>
      <c r="HOA4" s="180"/>
      <c r="HOB4" s="141"/>
      <c r="HOC4" s="180"/>
      <c r="HOD4" s="141"/>
      <c r="HOE4" s="180"/>
      <c r="HOF4" s="141"/>
      <c r="HOG4" s="180"/>
      <c r="HOH4" s="141"/>
      <c r="HOI4" s="180"/>
      <c r="HOJ4" s="141"/>
      <c r="HOK4" s="180"/>
      <c r="HOL4" s="141"/>
      <c r="HOM4" s="180"/>
      <c r="HON4" s="141"/>
      <c r="HOO4" s="180"/>
      <c r="HOP4" s="141"/>
      <c r="HOQ4" s="180"/>
      <c r="HOR4" s="141"/>
      <c r="HOS4" s="180"/>
      <c r="HOT4" s="141"/>
      <c r="HOU4" s="180"/>
      <c r="HOV4" s="141"/>
      <c r="HOW4" s="180"/>
      <c r="HOX4" s="141"/>
      <c r="HOY4" s="180"/>
      <c r="HOZ4" s="141"/>
      <c r="HPA4" s="180"/>
      <c r="HPB4" s="141"/>
      <c r="HPC4" s="180"/>
      <c r="HPD4" s="141"/>
      <c r="HPE4" s="180"/>
      <c r="HPF4" s="141"/>
      <c r="HPG4" s="180"/>
      <c r="HPH4" s="141"/>
      <c r="HPI4" s="180"/>
      <c r="HPJ4" s="141"/>
      <c r="HPK4" s="180"/>
      <c r="HPL4" s="141"/>
      <c r="HPM4" s="180"/>
      <c r="HPN4" s="141"/>
      <c r="HPO4" s="180"/>
      <c r="HPP4" s="141"/>
      <c r="HPQ4" s="180"/>
      <c r="HPR4" s="141"/>
      <c r="HPS4" s="180"/>
      <c r="HPT4" s="141"/>
      <c r="HPU4" s="180"/>
      <c r="HPV4" s="141"/>
      <c r="HPW4" s="180"/>
      <c r="HPX4" s="141"/>
      <c r="HPY4" s="180"/>
      <c r="HPZ4" s="141"/>
      <c r="HQA4" s="180"/>
      <c r="HQB4" s="141"/>
      <c r="HQC4" s="180"/>
      <c r="HQD4" s="141"/>
      <c r="HQE4" s="180"/>
      <c r="HQF4" s="141"/>
      <c r="HQG4" s="180"/>
      <c r="HQH4" s="141"/>
      <c r="HQI4" s="180"/>
      <c r="HQJ4" s="141"/>
      <c r="HQK4" s="180"/>
      <c r="HQL4" s="141"/>
      <c r="HQM4" s="180"/>
      <c r="HQN4" s="141"/>
      <c r="HQO4" s="180"/>
      <c r="HQP4" s="141"/>
      <c r="HQQ4" s="180"/>
      <c r="HQR4" s="141"/>
      <c r="HQS4" s="180"/>
      <c r="HQT4" s="141"/>
      <c r="HQU4" s="180"/>
      <c r="HQV4" s="141"/>
      <c r="HQW4" s="180"/>
      <c r="HQX4" s="141"/>
      <c r="HQY4" s="180"/>
      <c r="HQZ4" s="141"/>
      <c r="HRA4" s="180"/>
      <c r="HRB4" s="141"/>
      <c r="HRC4" s="180"/>
      <c r="HRD4" s="141"/>
      <c r="HRE4" s="180"/>
      <c r="HRF4" s="141"/>
      <c r="HRG4" s="180"/>
      <c r="HRH4" s="141"/>
      <c r="HRI4" s="180"/>
      <c r="HRJ4" s="141"/>
      <c r="HRK4" s="180"/>
      <c r="HRL4" s="141"/>
      <c r="HRM4" s="180"/>
      <c r="HRN4" s="141"/>
      <c r="HRO4" s="180"/>
      <c r="HRP4" s="141"/>
      <c r="HRQ4" s="180"/>
      <c r="HRR4" s="141"/>
      <c r="HRS4" s="180"/>
      <c r="HRT4" s="141"/>
      <c r="HRU4" s="180"/>
      <c r="HRV4" s="141"/>
      <c r="HRW4" s="180"/>
      <c r="HRX4" s="141"/>
      <c r="HRY4" s="180"/>
      <c r="HRZ4" s="141"/>
      <c r="HSA4" s="180"/>
      <c r="HSB4" s="141"/>
      <c r="HSC4" s="180"/>
      <c r="HSD4" s="141"/>
      <c r="HSE4" s="180"/>
      <c r="HSF4" s="141"/>
      <c r="HSG4" s="180"/>
      <c r="HSH4" s="141"/>
      <c r="HSI4" s="180"/>
      <c r="HSJ4" s="141"/>
      <c r="HSK4" s="180"/>
      <c r="HSL4" s="141"/>
      <c r="HSM4" s="180"/>
      <c r="HSN4" s="141"/>
      <c r="HSO4" s="180"/>
      <c r="HSP4" s="141"/>
      <c r="HSQ4" s="180"/>
      <c r="HSR4" s="141"/>
      <c r="HSS4" s="180"/>
      <c r="HST4" s="141"/>
      <c r="HSU4" s="180"/>
      <c r="HSV4" s="141"/>
      <c r="HSW4" s="180"/>
      <c r="HSX4" s="141"/>
      <c r="HSY4" s="180"/>
      <c r="HSZ4" s="141"/>
      <c r="HTA4" s="180"/>
      <c r="HTB4" s="141"/>
      <c r="HTC4" s="180"/>
      <c r="HTD4" s="141"/>
      <c r="HTE4" s="180"/>
      <c r="HTF4" s="141"/>
      <c r="HTG4" s="180"/>
      <c r="HTH4" s="141"/>
      <c r="HTI4" s="180"/>
      <c r="HTJ4" s="141"/>
      <c r="HTK4" s="180"/>
      <c r="HTL4" s="141"/>
      <c r="HTM4" s="180"/>
      <c r="HTN4" s="141"/>
      <c r="HTO4" s="180"/>
      <c r="HTP4" s="141"/>
      <c r="HTQ4" s="180"/>
      <c r="HTR4" s="141"/>
      <c r="HTS4" s="180"/>
      <c r="HTT4" s="141"/>
      <c r="HTU4" s="180"/>
      <c r="HTV4" s="141"/>
      <c r="HTW4" s="180"/>
      <c r="HTX4" s="141"/>
      <c r="HTY4" s="180"/>
      <c r="HTZ4" s="141"/>
      <c r="HUA4" s="180"/>
      <c r="HUB4" s="141"/>
      <c r="HUC4" s="180"/>
      <c r="HUD4" s="141"/>
      <c r="HUE4" s="180"/>
      <c r="HUF4" s="141"/>
      <c r="HUG4" s="180"/>
      <c r="HUH4" s="141"/>
      <c r="HUI4" s="180"/>
      <c r="HUJ4" s="141"/>
      <c r="HUK4" s="180"/>
      <c r="HUL4" s="141"/>
      <c r="HUM4" s="180"/>
      <c r="HUN4" s="141"/>
      <c r="HUO4" s="180"/>
      <c r="HUP4" s="141"/>
      <c r="HUQ4" s="180"/>
      <c r="HUR4" s="141"/>
      <c r="HUS4" s="180"/>
      <c r="HUT4" s="141"/>
      <c r="HUU4" s="180"/>
      <c r="HUV4" s="141"/>
      <c r="HUW4" s="180"/>
      <c r="HUX4" s="141"/>
      <c r="HUY4" s="180"/>
      <c r="HUZ4" s="141"/>
      <c r="HVA4" s="180"/>
      <c r="HVB4" s="141"/>
      <c r="HVC4" s="180"/>
      <c r="HVD4" s="141"/>
      <c r="HVE4" s="180"/>
      <c r="HVF4" s="141"/>
      <c r="HVG4" s="180"/>
      <c r="HVH4" s="141"/>
      <c r="HVI4" s="180"/>
      <c r="HVJ4" s="141"/>
      <c r="HVK4" s="180"/>
      <c r="HVL4" s="141"/>
      <c r="HVM4" s="180"/>
      <c r="HVN4" s="141"/>
      <c r="HVO4" s="180"/>
      <c r="HVP4" s="141"/>
      <c r="HVQ4" s="180"/>
      <c r="HVR4" s="141"/>
      <c r="HVS4" s="180"/>
      <c r="HVT4" s="141"/>
      <c r="HVU4" s="180"/>
      <c r="HVV4" s="141"/>
      <c r="HVW4" s="180"/>
      <c r="HVX4" s="141"/>
      <c r="HVY4" s="180"/>
      <c r="HVZ4" s="141"/>
      <c r="HWA4" s="180"/>
      <c r="HWB4" s="141"/>
      <c r="HWC4" s="180"/>
      <c r="HWD4" s="141"/>
      <c r="HWE4" s="180"/>
      <c r="HWF4" s="141"/>
      <c r="HWG4" s="180"/>
      <c r="HWH4" s="141"/>
      <c r="HWI4" s="180"/>
      <c r="HWJ4" s="141"/>
      <c r="HWK4" s="180"/>
      <c r="HWL4" s="141"/>
      <c r="HWM4" s="180"/>
      <c r="HWN4" s="141"/>
      <c r="HWO4" s="180"/>
      <c r="HWP4" s="141"/>
      <c r="HWQ4" s="180"/>
      <c r="HWR4" s="141"/>
      <c r="HWS4" s="180"/>
      <c r="HWT4" s="141"/>
      <c r="HWU4" s="180"/>
      <c r="HWV4" s="141"/>
      <c r="HWW4" s="180"/>
      <c r="HWX4" s="141"/>
      <c r="HWY4" s="180"/>
      <c r="HWZ4" s="141"/>
      <c r="HXA4" s="180"/>
      <c r="HXB4" s="141"/>
      <c r="HXC4" s="180"/>
      <c r="HXD4" s="141"/>
      <c r="HXE4" s="180"/>
      <c r="HXF4" s="141"/>
      <c r="HXG4" s="180"/>
      <c r="HXH4" s="141"/>
      <c r="HXI4" s="180"/>
      <c r="HXJ4" s="141"/>
      <c r="HXK4" s="180"/>
      <c r="HXL4" s="141"/>
      <c r="HXM4" s="180"/>
      <c r="HXN4" s="141"/>
      <c r="HXO4" s="180"/>
      <c r="HXP4" s="141"/>
      <c r="HXQ4" s="180"/>
      <c r="HXR4" s="141"/>
      <c r="HXS4" s="180"/>
      <c r="HXT4" s="141"/>
      <c r="HXU4" s="180"/>
      <c r="HXV4" s="141"/>
      <c r="HXW4" s="180"/>
      <c r="HXX4" s="141"/>
      <c r="HXY4" s="180"/>
      <c r="HXZ4" s="141"/>
      <c r="HYA4" s="180"/>
      <c r="HYB4" s="141"/>
      <c r="HYC4" s="180"/>
      <c r="HYD4" s="141"/>
      <c r="HYE4" s="180"/>
      <c r="HYF4" s="141"/>
      <c r="HYG4" s="180"/>
      <c r="HYH4" s="141"/>
      <c r="HYI4" s="180"/>
      <c r="HYJ4" s="141"/>
      <c r="HYK4" s="180"/>
      <c r="HYL4" s="141"/>
      <c r="HYM4" s="180"/>
      <c r="HYN4" s="141"/>
      <c r="HYO4" s="180"/>
      <c r="HYP4" s="141"/>
      <c r="HYQ4" s="180"/>
      <c r="HYR4" s="141"/>
      <c r="HYS4" s="180"/>
      <c r="HYT4" s="141"/>
      <c r="HYU4" s="180"/>
      <c r="HYV4" s="141"/>
      <c r="HYW4" s="180"/>
      <c r="HYX4" s="141"/>
      <c r="HYY4" s="180"/>
      <c r="HYZ4" s="141"/>
      <c r="HZA4" s="180"/>
      <c r="HZB4" s="141"/>
      <c r="HZC4" s="180"/>
      <c r="HZD4" s="141"/>
      <c r="HZE4" s="180"/>
      <c r="HZF4" s="141"/>
      <c r="HZG4" s="180"/>
      <c r="HZH4" s="141"/>
      <c r="HZI4" s="180"/>
      <c r="HZJ4" s="141"/>
      <c r="HZK4" s="180"/>
      <c r="HZL4" s="141"/>
      <c r="HZM4" s="180"/>
      <c r="HZN4" s="141"/>
      <c r="HZO4" s="180"/>
      <c r="HZP4" s="141"/>
      <c r="HZQ4" s="180"/>
      <c r="HZR4" s="141"/>
      <c r="HZS4" s="180"/>
      <c r="HZT4" s="141"/>
      <c r="HZU4" s="180"/>
      <c r="HZV4" s="141"/>
      <c r="HZW4" s="180"/>
      <c r="HZX4" s="141"/>
      <c r="HZY4" s="180"/>
      <c r="HZZ4" s="141"/>
      <c r="IAA4" s="180"/>
      <c r="IAB4" s="141"/>
      <c r="IAC4" s="180"/>
      <c r="IAD4" s="141"/>
      <c r="IAE4" s="180"/>
      <c r="IAF4" s="141"/>
      <c r="IAG4" s="180"/>
      <c r="IAH4" s="141"/>
      <c r="IAI4" s="180"/>
      <c r="IAJ4" s="141"/>
      <c r="IAK4" s="180"/>
      <c r="IAL4" s="141"/>
      <c r="IAM4" s="180"/>
      <c r="IAN4" s="141"/>
      <c r="IAO4" s="180"/>
      <c r="IAP4" s="141"/>
      <c r="IAQ4" s="180"/>
      <c r="IAR4" s="141"/>
      <c r="IAS4" s="180"/>
      <c r="IAT4" s="141"/>
      <c r="IAU4" s="180"/>
      <c r="IAV4" s="141"/>
      <c r="IAW4" s="180"/>
      <c r="IAX4" s="141"/>
      <c r="IAY4" s="180"/>
      <c r="IAZ4" s="141"/>
      <c r="IBA4" s="180"/>
      <c r="IBB4" s="141"/>
      <c r="IBC4" s="180"/>
      <c r="IBD4" s="141"/>
      <c r="IBE4" s="180"/>
      <c r="IBF4" s="141"/>
      <c r="IBG4" s="180"/>
      <c r="IBH4" s="141"/>
      <c r="IBI4" s="180"/>
      <c r="IBJ4" s="141"/>
      <c r="IBK4" s="180"/>
      <c r="IBL4" s="141"/>
      <c r="IBM4" s="180"/>
      <c r="IBN4" s="141"/>
      <c r="IBO4" s="180"/>
      <c r="IBP4" s="141"/>
      <c r="IBQ4" s="180"/>
      <c r="IBR4" s="141"/>
      <c r="IBS4" s="180"/>
      <c r="IBT4" s="141"/>
      <c r="IBU4" s="180"/>
      <c r="IBV4" s="141"/>
      <c r="IBW4" s="180"/>
      <c r="IBX4" s="141"/>
      <c r="IBY4" s="180"/>
      <c r="IBZ4" s="141"/>
      <c r="ICA4" s="180"/>
      <c r="ICB4" s="141"/>
      <c r="ICC4" s="180"/>
      <c r="ICD4" s="141"/>
      <c r="ICE4" s="180"/>
      <c r="ICF4" s="141"/>
      <c r="ICG4" s="180"/>
      <c r="ICH4" s="141"/>
      <c r="ICI4" s="180"/>
      <c r="ICJ4" s="141"/>
      <c r="ICK4" s="180"/>
      <c r="ICL4" s="141"/>
      <c r="ICM4" s="180"/>
      <c r="ICN4" s="141"/>
      <c r="ICO4" s="180"/>
      <c r="ICP4" s="141"/>
      <c r="ICQ4" s="180"/>
      <c r="ICR4" s="141"/>
      <c r="ICS4" s="180"/>
      <c r="ICT4" s="141"/>
      <c r="ICU4" s="180"/>
      <c r="ICV4" s="141"/>
      <c r="ICW4" s="180"/>
      <c r="ICX4" s="141"/>
      <c r="ICY4" s="180"/>
      <c r="ICZ4" s="141"/>
      <c r="IDA4" s="180"/>
      <c r="IDB4" s="141"/>
      <c r="IDC4" s="180"/>
      <c r="IDD4" s="141"/>
      <c r="IDE4" s="180"/>
      <c r="IDF4" s="141"/>
      <c r="IDG4" s="180"/>
      <c r="IDH4" s="141"/>
      <c r="IDI4" s="180"/>
      <c r="IDJ4" s="141"/>
      <c r="IDK4" s="180"/>
      <c r="IDL4" s="141"/>
      <c r="IDM4" s="180"/>
      <c r="IDN4" s="141"/>
      <c r="IDO4" s="180"/>
      <c r="IDP4" s="141"/>
      <c r="IDQ4" s="180"/>
      <c r="IDR4" s="141"/>
      <c r="IDS4" s="180"/>
      <c r="IDT4" s="141"/>
      <c r="IDU4" s="180"/>
      <c r="IDV4" s="141"/>
      <c r="IDW4" s="180"/>
      <c r="IDX4" s="141"/>
      <c r="IDY4" s="180"/>
      <c r="IDZ4" s="141"/>
      <c r="IEA4" s="180"/>
      <c r="IEB4" s="141"/>
      <c r="IEC4" s="180"/>
      <c r="IED4" s="141"/>
      <c r="IEE4" s="180"/>
      <c r="IEF4" s="141"/>
      <c r="IEG4" s="180"/>
      <c r="IEH4" s="141"/>
      <c r="IEI4" s="180"/>
      <c r="IEJ4" s="141"/>
      <c r="IEK4" s="180"/>
      <c r="IEL4" s="141"/>
      <c r="IEM4" s="180"/>
      <c r="IEN4" s="141"/>
      <c r="IEO4" s="180"/>
      <c r="IEP4" s="141"/>
      <c r="IEQ4" s="180"/>
      <c r="IER4" s="141"/>
      <c r="IES4" s="180"/>
      <c r="IET4" s="141"/>
      <c r="IEU4" s="180"/>
      <c r="IEV4" s="141"/>
      <c r="IEW4" s="180"/>
      <c r="IEX4" s="141"/>
      <c r="IEY4" s="180"/>
      <c r="IEZ4" s="141"/>
      <c r="IFA4" s="180"/>
      <c r="IFB4" s="141"/>
      <c r="IFC4" s="180"/>
      <c r="IFD4" s="141"/>
      <c r="IFE4" s="180"/>
      <c r="IFF4" s="141"/>
      <c r="IFG4" s="180"/>
      <c r="IFH4" s="141"/>
      <c r="IFI4" s="180"/>
      <c r="IFJ4" s="141"/>
      <c r="IFK4" s="180"/>
      <c r="IFL4" s="141"/>
      <c r="IFM4" s="180"/>
      <c r="IFN4" s="141"/>
      <c r="IFO4" s="180"/>
      <c r="IFP4" s="141"/>
      <c r="IFQ4" s="180"/>
      <c r="IFR4" s="141"/>
      <c r="IFS4" s="180"/>
      <c r="IFT4" s="141"/>
      <c r="IFU4" s="180"/>
      <c r="IFV4" s="141"/>
      <c r="IFW4" s="180"/>
      <c r="IFX4" s="141"/>
      <c r="IFY4" s="180"/>
      <c r="IFZ4" s="141"/>
      <c r="IGA4" s="180"/>
      <c r="IGB4" s="141"/>
      <c r="IGC4" s="180"/>
      <c r="IGD4" s="141"/>
      <c r="IGE4" s="180"/>
      <c r="IGF4" s="141"/>
      <c r="IGG4" s="180"/>
      <c r="IGH4" s="141"/>
      <c r="IGI4" s="180"/>
      <c r="IGJ4" s="141"/>
      <c r="IGK4" s="180"/>
      <c r="IGL4" s="141"/>
      <c r="IGM4" s="180"/>
      <c r="IGN4" s="141"/>
      <c r="IGO4" s="180"/>
      <c r="IGP4" s="141"/>
      <c r="IGQ4" s="180"/>
      <c r="IGR4" s="141"/>
      <c r="IGS4" s="180"/>
      <c r="IGT4" s="141"/>
      <c r="IGU4" s="180"/>
      <c r="IGV4" s="141"/>
      <c r="IGW4" s="180"/>
      <c r="IGX4" s="141"/>
      <c r="IGY4" s="180"/>
      <c r="IGZ4" s="141"/>
      <c r="IHA4" s="180"/>
      <c r="IHB4" s="141"/>
      <c r="IHC4" s="180"/>
      <c r="IHD4" s="141"/>
      <c r="IHE4" s="180"/>
      <c r="IHF4" s="141"/>
      <c r="IHG4" s="180"/>
      <c r="IHH4" s="141"/>
      <c r="IHI4" s="180"/>
      <c r="IHJ4" s="141"/>
      <c r="IHK4" s="180"/>
      <c r="IHL4" s="141"/>
      <c r="IHM4" s="180"/>
      <c r="IHN4" s="141"/>
      <c r="IHO4" s="180"/>
      <c r="IHP4" s="141"/>
      <c r="IHQ4" s="180"/>
      <c r="IHR4" s="141"/>
      <c r="IHS4" s="180"/>
      <c r="IHT4" s="141"/>
      <c r="IHU4" s="180"/>
      <c r="IHV4" s="141"/>
      <c r="IHW4" s="180"/>
      <c r="IHX4" s="141"/>
      <c r="IHY4" s="180"/>
      <c r="IHZ4" s="141"/>
      <c r="IIA4" s="180"/>
      <c r="IIB4" s="141"/>
      <c r="IIC4" s="180"/>
      <c r="IID4" s="141"/>
      <c r="IIE4" s="180"/>
      <c r="IIF4" s="141"/>
      <c r="IIG4" s="180"/>
      <c r="IIH4" s="141"/>
      <c r="III4" s="180"/>
      <c r="IIJ4" s="141"/>
      <c r="IIK4" s="180"/>
      <c r="IIL4" s="141"/>
      <c r="IIM4" s="180"/>
      <c r="IIN4" s="141"/>
      <c r="IIO4" s="180"/>
      <c r="IIP4" s="141"/>
      <c r="IIQ4" s="180"/>
      <c r="IIR4" s="141"/>
      <c r="IIS4" s="180"/>
      <c r="IIT4" s="141"/>
      <c r="IIU4" s="180"/>
      <c r="IIV4" s="141"/>
      <c r="IIW4" s="180"/>
      <c r="IIX4" s="141"/>
      <c r="IIY4" s="180"/>
      <c r="IIZ4" s="141"/>
      <c r="IJA4" s="180"/>
      <c r="IJB4" s="141"/>
      <c r="IJC4" s="180"/>
      <c r="IJD4" s="141"/>
      <c r="IJE4" s="180"/>
      <c r="IJF4" s="141"/>
      <c r="IJG4" s="180"/>
      <c r="IJH4" s="141"/>
      <c r="IJI4" s="180"/>
      <c r="IJJ4" s="141"/>
      <c r="IJK4" s="180"/>
      <c r="IJL4" s="141"/>
      <c r="IJM4" s="180"/>
      <c r="IJN4" s="141"/>
      <c r="IJO4" s="180"/>
      <c r="IJP4" s="141"/>
      <c r="IJQ4" s="180"/>
      <c r="IJR4" s="141"/>
      <c r="IJS4" s="180"/>
      <c r="IJT4" s="141"/>
      <c r="IJU4" s="180"/>
      <c r="IJV4" s="141"/>
      <c r="IJW4" s="180"/>
      <c r="IJX4" s="141"/>
      <c r="IJY4" s="180"/>
      <c r="IJZ4" s="141"/>
      <c r="IKA4" s="180"/>
      <c r="IKB4" s="141"/>
      <c r="IKC4" s="180"/>
      <c r="IKD4" s="141"/>
      <c r="IKE4" s="180"/>
      <c r="IKF4" s="141"/>
      <c r="IKG4" s="180"/>
      <c r="IKH4" s="141"/>
      <c r="IKI4" s="180"/>
      <c r="IKJ4" s="141"/>
      <c r="IKK4" s="180"/>
      <c r="IKL4" s="141"/>
      <c r="IKM4" s="180"/>
      <c r="IKN4" s="141"/>
      <c r="IKO4" s="180"/>
      <c r="IKP4" s="141"/>
      <c r="IKQ4" s="180"/>
      <c r="IKR4" s="141"/>
      <c r="IKS4" s="180"/>
      <c r="IKT4" s="141"/>
      <c r="IKU4" s="180"/>
      <c r="IKV4" s="141"/>
      <c r="IKW4" s="180"/>
      <c r="IKX4" s="141"/>
      <c r="IKY4" s="180"/>
      <c r="IKZ4" s="141"/>
      <c r="ILA4" s="180"/>
      <c r="ILB4" s="141"/>
      <c r="ILC4" s="180"/>
      <c r="ILD4" s="141"/>
      <c r="ILE4" s="180"/>
      <c r="ILF4" s="141"/>
      <c r="ILG4" s="180"/>
      <c r="ILH4" s="141"/>
      <c r="ILI4" s="180"/>
      <c r="ILJ4" s="141"/>
      <c r="ILK4" s="180"/>
      <c r="ILL4" s="141"/>
      <c r="ILM4" s="180"/>
      <c r="ILN4" s="141"/>
      <c r="ILO4" s="180"/>
      <c r="ILP4" s="141"/>
      <c r="ILQ4" s="180"/>
      <c r="ILR4" s="141"/>
      <c r="ILS4" s="180"/>
      <c r="ILT4" s="141"/>
      <c r="ILU4" s="180"/>
      <c r="ILV4" s="141"/>
      <c r="ILW4" s="180"/>
      <c r="ILX4" s="141"/>
      <c r="ILY4" s="180"/>
      <c r="ILZ4" s="141"/>
      <c r="IMA4" s="180"/>
      <c r="IMB4" s="141"/>
      <c r="IMC4" s="180"/>
      <c r="IMD4" s="141"/>
      <c r="IME4" s="180"/>
      <c r="IMF4" s="141"/>
      <c r="IMG4" s="180"/>
      <c r="IMH4" s="141"/>
      <c r="IMI4" s="180"/>
      <c r="IMJ4" s="141"/>
      <c r="IMK4" s="180"/>
      <c r="IML4" s="141"/>
      <c r="IMM4" s="180"/>
      <c r="IMN4" s="141"/>
      <c r="IMO4" s="180"/>
      <c r="IMP4" s="141"/>
      <c r="IMQ4" s="180"/>
      <c r="IMR4" s="141"/>
      <c r="IMS4" s="180"/>
      <c r="IMT4" s="141"/>
      <c r="IMU4" s="180"/>
      <c r="IMV4" s="141"/>
      <c r="IMW4" s="180"/>
      <c r="IMX4" s="141"/>
      <c r="IMY4" s="180"/>
      <c r="IMZ4" s="141"/>
      <c r="INA4" s="180"/>
      <c r="INB4" s="141"/>
      <c r="INC4" s="180"/>
      <c r="IND4" s="141"/>
      <c r="INE4" s="180"/>
      <c r="INF4" s="141"/>
      <c r="ING4" s="180"/>
      <c r="INH4" s="141"/>
      <c r="INI4" s="180"/>
      <c r="INJ4" s="141"/>
      <c r="INK4" s="180"/>
      <c r="INL4" s="141"/>
      <c r="INM4" s="180"/>
      <c r="INN4" s="141"/>
      <c r="INO4" s="180"/>
      <c r="INP4" s="141"/>
      <c r="INQ4" s="180"/>
      <c r="INR4" s="141"/>
      <c r="INS4" s="180"/>
      <c r="INT4" s="141"/>
      <c r="INU4" s="180"/>
      <c r="INV4" s="141"/>
      <c r="INW4" s="180"/>
      <c r="INX4" s="141"/>
      <c r="INY4" s="180"/>
      <c r="INZ4" s="141"/>
      <c r="IOA4" s="180"/>
      <c r="IOB4" s="141"/>
      <c r="IOC4" s="180"/>
      <c r="IOD4" s="141"/>
      <c r="IOE4" s="180"/>
      <c r="IOF4" s="141"/>
      <c r="IOG4" s="180"/>
      <c r="IOH4" s="141"/>
      <c r="IOI4" s="180"/>
      <c r="IOJ4" s="141"/>
      <c r="IOK4" s="180"/>
      <c r="IOL4" s="141"/>
      <c r="IOM4" s="180"/>
      <c r="ION4" s="141"/>
      <c r="IOO4" s="180"/>
      <c r="IOP4" s="141"/>
      <c r="IOQ4" s="180"/>
      <c r="IOR4" s="141"/>
      <c r="IOS4" s="180"/>
      <c r="IOT4" s="141"/>
      <c r="IOU4" s="180"/>
      <c r="IOV4" s="141"/>
      <c r="IOW4" s="180"/>
      <c r="IOX4" s="141"/>
      <c r="IOY4" s="180"/>
      <c r="IOZ4" s="141"/>
      <c r="IPA4" s="180"/>
      <c r="IPB4" s="141"/>
      <c r="IPC4" s="180"/>
      <c r="IPD4" s="141"/>
      <c r="IPE4" s="180"/>
      <c r="IPF4" s="141"/>
      <c r="IPG4" s="180"/>
      <c r="IPH4" s="141"/>
      <c r="IPI4" s="180"/>
      <c r="IPJ4" s="141"/>
      <c r="IPK4" s="180"/>
      <c r="IPL4" s="141"/>
      <c r="IPM4" s="180"/>
      <c r="IPN4" s="141"/>
      <c r="IPO4" s="180"/>
      <c r="IPP4" s="141"/>
      <c r="IPQ4" s="180"/>
      <c r="IPR4" s="141"/>
      <c r="IPS4" s="180"/>
      <c r="IPT4" s="141"/>
      <c r="IPU4" s="180"/>
      <c r="IPV4" s="141"/>
      <c r="IPW4" s="180"/>
      <c r="IPX4" s="141"/>
      <c r="IPY4" s="180"/>
      <c r="IPZ4" s="141"/>
      <c r="IQA4" s="180"/>
      <c r="IQB4" s="141"/>
      <c r="IQC4" s="180"/>
      <c r="IQD4" s="141"/>
      <c r="IQE4" s="180"/>
      <c r="IQF4" s="141"/>
      <c r="IQG4" s="180"/>
      <c r="IQH4" s="141"/>
      <c r="IQI4" s="180"/>
      <c r="IQJ4" s="141"/>
      <c r="IQK4" s="180"/>
      <c r="IQL4" s="141"/>
      <c r="IQM4" s="180"/>
      <c r="IQN4" s="141"/>
      <c r="IQO4" s="180"/>
      <c r="IQP4" s="141"/>
      <c r="IQQ4" s="180"/>
      <c r="IQR4" s="141"/>
      <c r="IQS4" s="180"/>
      <c r="IQT4" s="141"/>
      <c r="IQU4" s="180"/>
      <c r="IQV4" s="141"/>
      <c r="IQW4" s="180"/>
      <c r="IQX4" s="141"/>
      <c r="IQY4" s="180"/>
      <c r="IQZ4" s="141"/>
      <c r="IRA4" s="180"/>
      <c r="IRB4" s="141"/>
      <c r="IRC4" s="180"/>
      <c r="IRD4" s="141"/>
      <c r="IRE4" s="180"/>
      <c r="IRF4" s="141"/>
      <c r="IRG4" s="180"/>
      <c r="IRH4" s="141"/>
      <c r="IRI4" s="180"/>
      <c r="IRJ4" s="141"/>
      <c r="IRK4" s="180"/>
      <c r="IRL4" s="141"/>
      <c r="IRM4" s="180"/>
      <c r="IRN4" s="141"/>
      <c r="IRO4" s="180"/>
      <c r="IRP4" s="141"/>
      <c r="IRQ4" s="180"/>
      <c r="IRR4" s="141"/>
      <c r="IRS4" s="180"/>
      <c r="IRT4" s="141"/>
      <c r="IRU4" s="180"/>
      <c r="IRV4" s="141"/>
      <c r="IRW4" s="180"/>
      <c r="IRX4" s="141"/>
      <c r="IRY4" s="180"/>
      <c r="IRZ4" s="141"/>
      <c r="ISA4" s="180"/>
      <c r="ISB4" s="141"/>
      <c r="ISC4" s="180"/>
      <c r="ISD4" s="141"/>
      <c r="ISE4" s="180"/>
      <c r="ISF4" s="141"/>
      <c r="ISG4" s="180"/>
      <c r="ISH4" s="141"/>
      <c r="ISI4" s="180"/>
      <c r="ISJ4" s="141"/>
      <c r="ISK4" s="180"/>
      <c r="ISL4" s="141"/>
      <c r="ISM4" s="180"/>
      <c r="ISN4" s="141"/>
      <c r="ISO4" s="180"/>
      <c r="ISP4" s="141"/>
      <c r="ISQ4" s="180"/>
      <c r="ISR4" s="141"/>
      <c r="ISS4" s="180"/>
      <c r="IST4" s="141"/>
      <c r="ISU4" s="180"/>
      <c r="ISV4" s="141"/>
      <c r="ISW4" s="180"/>
      <c r="ISX4" s="141"/>
      <c r="ISY4" s="180"/>
      <c r="ISZ4" s="141"/>
      <c r="ITA4" s="180"/>
      <c r="ITB4" s="141"/>
      <c r="ITC4" s="180"/>
      <c r="ITD4" s="141"/>
      <c r="ITE4" s="180"/>
      <c r="ITF4" s="141"/>
      <c r="ITG4" s="180"/>
      <c r="ITH4" s="141"/>
      <c r="ITI4" s="180"/>
      <c r="ITJ4" s="141"/>
      <c r="ITK4" s="180"/>
      <c r="ITL4" s="141"/>
      <c r="ITM4" s="180"/>
      <c r="ITN4" s="141"/>
      <c r="ITO4" s="180"/>
      <c r="ITP4" s="141"/>
      <c r="ITQ4" s="180"/>
      <c r="ITR4" s="141"/>
      <c r="ITS4" s="180"/>
      <c r="ITT4" s="141"/>
      <c r="ITU4" s="180"/>
      <c r="ITV4" s="141"/>
      <c r="ITW4" s="180"/>
      <c r="ITX4" s="141"/>
      <c r="ITY4" s="180"/>
      <c r="ITZ4" s="141"/>
      <c r="IUA4" s="180"/>
      <c r="IUB4" s="141"/>
      <c r="IUC4" s="180"/>
      <c r="IUD4" s="141"/>
      <c r="IUE4" s="180"/>
      <c r="IUF4" s="141"/>
      <c r="IUG4" s="180"/>
      <c r="IUH4" s="141"/>
      <c r="IUI4" s="180"/>
      <c r="IUJ4" s="141"/>
      <c r="IUK4" s="180"/>
      <c r="IUL4" s="141"/>
      <c r="IUM4" s="180"/>
      <c r="IUN4" s="141"/>
      <c r="IUO4" s="180"/>
      <c r="IUP4" s="141"/>
      <c r="IUQ4" s="180"/>
      <c r="IUR4" s="141"/>
      <c r="IUS4" s="180"/>
      <c r="IUT4" s="141"/>
      <c r="IUU4" s="180"/>
      <c r="IUV4" s="141"/>
      <c r="IUW4" s="180"/>
      <c r="IUX4" s="141"/>
      <c r="IUY4" s="180"/>
      <c r="IUZ4" s="141"/>
      <c r="IVA4" s="180"/>
      <c r="IVB4" s="141"/>
      <c r="IVC4" s="180"/>
      <c r="IVD4" s="141"/>
      <c r="IVE4" s="180"/>
      <c r="IVF4" s="141"/>
      <c r="IVG4" s="180"/>
      <c r="IVH4" s="141"/>
      <c r="IVI4" s="180"/>
      <c r="IVJ4" s="141"/>
      <c r="IVK4" s="180"/>
      <c r="IVL4" s="141"/>
      <c r="IVM4" s="180"/>
      <c r="IVN4" s="141"/>
      <c r="IVO4" s="180"/>
      <c r="IVP4" s="141"/>
      <c r="IVQ4" s="180"/>
      <c r="IVR4" s="141"/>
      <c r="IVS4" s="180"/>
      <c r="IVT4" s="141"/>
      <c r="IVU4" s="180"/>
      <c r="IVV4" s="141"/>
      <c r="IVW4" s="180"/>
      <c r="IVX4" s="141"/>
      <c r="IVY4" s="180"/>
      <c r="IVZ4" s="141"/>
      <c r="IWA4" s="180"/>
      <c r="IWB4" s="141"/>
      <c r="IWC4" s="180"/>
      <c r="IWD4" s="141"/>
      <c r="IWE4" s="180"/>
      <c r="IWF4" s="141"/>
      <c r="IWG4" s="180"/>
      <c r="IWH4" s="141"/>
      <c r="IWI4" s="180"/>
      <c r="IWJ4" s="141"/>
      <c r="IWK4" s="180"/>
      <c r="IWL4" s="141"/>
      <c r="IWM4" s="180"/>
      <c r="IWN4" s="141"/>
      <c r="IWO4" s="180"/>
      <c r="IWP4" s="141"/>
      <c r="IWQ4" s="180"/>
      <c r="IWR4" s="141"/>
      <c r="IWS4" s="180"/>
      <c r="IWT4" s="141"/>
      <c r="IWU4" s="180"/>
      <c r="IWV4" s="141"/>
      <c r="IWW4" s="180"/>
      <c r="IWX4" s="141"/>
      <c r="IWY4" s="180"/>
      <c r="IWZ4" s="141"/>
      <c r="IXA4" s="180"/>
      <c r="IXB4" s="141"/>
      <c r="IXC4" s="180"/>
      <c r="IXD4" s="141"/>
      <c r="IXE4" s="180"/>
      <c r="IXF4" s="141"/>
      <c r="IXG4" s="180"/>
      <c r="IXH4" s="141"/>
      <c r="IXI4" s="180"/>
      <c r="IXJ4" s="141"/>
      <c r="IXK4" s="180"/>
      <c r="IXL4" s="141"/>
      <c r="IXM4" s="180"/>
      <c r="IXN4" s="141"/>
      <c r="IXO4" s="180"/>
      <c r="IXP4" s="141"/>
      <c r="IXQ4" s="180"/>
      <c r="IXR4" s="141"/>
      <c r="IXS4" s="180"/>
      <c r="IXT4" s="141"/>
      <c r="IXU4" s="180"/>
      <c r="IXV4" s="141"/>
      <c r="IXW4" s="180"/>
      <c r="IXX4" s="141"/>
      <c r="IXY4" s="180"/>
      <c r="IXZ4" s="141"/>
      <c r="IYA4" s="180"/>
      <c r="IYB4" s="141"/>
      <c r="IYC4" s="180"/>
      <c r="IYD4" s="141"/>
      <c r="IYE4" s="180"/>
      <c r="IYF4" s="141"/>
      <c r="IYG4" s="180"/>
      <c r="IYH4" s="141"/>
      <c r="IYI4" s="180"/>
      <c r="IYJ4" s="141"/>
      <c r="IYK4" s="180"/>
      <c r="IYL4" s="141"/>
      <c r="IYM4" s="180"/>
      <c r="IYN4" s="141"/>
      <c r="IYO4" s="180"/>
      <c r="IYP4" s="141"/>
      <c r="IYQ4" s="180"/>
      <c r="IYR4" s="141"/>
      <c r="IYS4" s="180"/>
      <c r="IYT4" s="141"/>
      <c r="IYU4" s="180"/>
      <c r="IYV4" s="141"/>
      <c r="IYW4" s="180"/>
      <c r="IYX4" s="141"/>
      <c r="IYY4" s="180"/>
      <c r="IYZ4" s="141"/>
      <c r="IZA4" s="180"/>
      <c r="IZB4" s="141"/>
      <c r="IZC4" s="180"/>
      <c r="IZD4" s="141"/>
      <c r="IZE4" s="180"/>
      <c r="IZF4" s="141"/>
      <c r="IZG4" s="180"/>
      <c r="IZH4" s="141"/>
      <c r="IZI4" s="180"/>
      <c r="IZJ4" s="141"/>
      <c r="IZK4" s="180"/>
      <c r="IZL4" s="141"/>
      <c r="IZM4" s="180"/>
      <c r="IZN4" s="141"/>
      <c r="IZO4" s="180"/>
      <c r="IZP4" s="141"/>
      <c r="IZQ4" s="180"/>
      <c r="IZR4" s="141"/>
      <c r="IZS4" s="180"/>
      <c r="IZT4" s="141"/>
      <c r="IZU4" s="180"/>
      <c r="IZV4" s="141"/>
      <c r="IZW4" s="180"/>
      <c r="IZX4" s="141"/>
      <c r="IZY4" s="180"/>
      <c r="IZZ4" s="141"/>
      <c r="JAA4" s="180"/>
      <c r="JAB4" s="141"/>
      <c r="JAC4" s="180"/>
      <c r="JAD4" s="141"/>
      <c r="JAE4" s="180"/>
      <c r="JAF4" s="141"/>
      <c r="JAG4" s="180"/>
      <c r="JAH4" s="141"/>
      <c r="JAI4" s="180"/>
      <c r="JAJ4" s="141"/>
      <c r="JAK4" s="180"/>
      <c r="JAL4" s="141"/>
      <c r="JAM4" s="180"/>
      <c r="JAN4" s="141"/>
      <c r="JAO4" s="180"/>
      <c r="JAP4" s="141"/>
      <c r="JAQ4" s="180"/>
      <c r="JAR4" s="141"/>
      <c r="JAS4" s="180"/>
      <c r="JAT4" s="141"/>
      <c r="JAU4" s="180"/>
      <c r="JAV4" s="141"/>
      <c r="JAW4" s="180"/>
      <c r="JAX4" s="141"/>
      <c r="JAY4" s="180"/>
      <c r="JAZ4" s="141"/>
      <c r="JBA4" s="180"/>
      <c r="JBB4" s="141"/>
      <c r="JBC4" s="180"/>
      <c r="JBD4" s="141"/>
      <c r="JBE4" s="180"/>
      <c r="JBF4" s="141"/>
      <c r="JBG4" s="180"/>
      <c r="JBH4" s="141"/>
      <c r="JBI4" s="180"/>
      <c r="JBJ4" s="141"/>
      <c r="JBK4" s="180"/>
      <c r="JBL4" s="141"/>
      <c r="JBM4" s="180"/>
      <c r="JBN4" s="141"/>
      <c r="JBO4" s="180"/>
      <c r="JBP4" s="141"/>
      <c r="JBQ4" s="180"/>
      <c r="JBR4" s="141"/>
      <c r="JBS4" s="180"/>
      <c r="JBT4" s="141"/>
      <c r="JBU4" s="180"/>
      <c r="JBV4" s="141"/>
      <c r="JBW4" s="180"/>
      <c r="JBX4" s="141"/>
      <c r="JBY4" s="180"/>
      <c r="JBZ4" s="141"/>
      <c r="JCA4" s="180"/>
      <c r="JCB4" s="141"/>
      <c r="JCC4" s="180"/>
      <c r="JCD4" s="141"/>
      <c r="JCE4" s="180"/>
      <c r="JCF4" s="141"/>
      <c r="JCG4" s="180"/>
      <c r="JCH4" s="141"/>
      <c r="JCI4" s="180"/>
      <c r="JCJ4" s="141"/>
      <c r="JCK4" s="180"/>
      <c r="JCL4" s="141"/>
      <c r="JCM4" s="180"/>
      <c r="JCN4" s="141"/>
      <c r="JCO4" s="180"/>
      <c r="JCP4" s="141"/>
      <c r="JCQ4" s="180"/>
      <c r="JCR4" s="141"/>
      <c r="JCS4" s="180"/>
      <c r="JCT4" s="141"/>
      <c r="JCU4" s="180"/>
      <c r="JCV4" s="141"/>
      <c r="JCW4" s="180"/>
      <c r="JCX4" s="141"/>
      <c r="JCY4" s="180"/>
      <c r="JCZ4" s="141"/>
      <c r="JDA4" s="180"/>
      <c r="JDB4" s="141"/>
      <c r="JDC4" s="180"/>
      <c r="JDD4" s="141"/>
      <c r="JDE4" s="180"/>
      <c r="JDF4" s="141"/>
      <c r="JDG4" s="180"/>
      <c r="JDH4" s="141"/>
      <c r="JDI4" s="180"/>
      <c r="JDJ4" s="141"/>
      <c r="JDK4" s="180"/>
      <c r="JDL4" s="141"/>
      <c r="JDM4" s="180"/>
      <c r="JDN4" s="141"/>
      <c r="JDO4" s="180"/>
      <c r="JDP4" s="141"/>
      <c r="JDQ4" s="180"/>
      <c r="JDR4" s="141"/>
      <c r="JDS4" s="180"/>
      <c r="JDT4" s="141"/>
      <c r="JDU4" s="180"/>
      <c r="JDV4" s="141"/>
      <c r="JDW4" s="180"/>
      <c r="JDX4" s="141"/>
      <c r="JDY4" s="180"/>
      <c r="JDZ4" s="141"/>
      <c r="JEA4" s="180"/>
      <c r="JEB4" s="141"/>
      <c r="JEC4" s="180"/>
      <c r="JED4" s="141"/>
      <c r="JEE4" s="180"/>
      <c r="JEF4" s="141"/>
      <c r="JEG4" s="180"/>
      <c r="JEH4" s="141"/>
      <c r="JEI4" s="180"/>
      <c r="JEJ4" s="141"/>
      <c r="JEK4" s="180"/>
      <c r="JEL4" s="141"/>
      <c r="JEM4" s="180"/>
      <c r="JEN4" s="141"/>
      <c r="JEO4" s="180"/>
      <c r="JEP4" s="141"/>
      <c r="JEQ4" s="180"/>
      <c r="JER4" s="141"/>
      <c r="JES4" s="180"/>
      <c r="JET4" s="141"/>
      <c r="JEU4" s="180"/>
      <c r="JEV4" s="141"/>
      <c r="JEW4" s="180"/>
      <c r="JEX4" s="141"/>
      <c r="JEY4" s="180"/>
      <c r="JEZ4" s="141"/>
      <c r="JFA4" s="180"/>
      <c r="JFB4" s="141"/>
      <c r="JFC4" s="180"/>
      <c r="JFD4" s="141"/>
      <c r="JFE4" s="180"/>
      <c r="JFF4" s="141"/>
      <c r="JFG4" s="180"/>
      <c r="JFH4" s="141"/>
      <c r="JFI4" s="180"/>
      <c r="JFJ4" s="141"/>
      <c r="JFK4" s="180"/>
      <c r="JFL4" s="141"/>
      <c r="JFM4" s="180"/>
      <c r="JFN4" s="141"/>
      <c r="JFO4" s="180"/>
      <c r="JFP4" s="141"/>
      <c r="JFQ4" s="180"/>
      <c r="JFR4" s="141"/>
      <c r="JFS4" s="180"/>
      <c r="JFT4" s="141"/>
      <c r="JFU4" s="180"/>
      <c r="JFV4" s="141"/>
      <c r="JFW4" s="180"/>
      <c r="JFX4" s="141"/>
      <c r="JFY4" s="180"/>
      <c r="JFZ4" s="141"/>
      <c r="JGA4" s="180"/>
      <c r="JGB4" s="141"/>
      <c r="JGC4" s="180"/>
      <c r="JGD4" s="141"/>
      <c r="JGE4" s="180"/>
      <c r="JGF4" s="141"/>
      <c r="JGG4" s="180"/>
      <c r="JGH4" s="141"/>
      <c r="JGI4" s="180"/>
      <c r="JGJ4" s="141"/>
      <c r="JGK4" s="180"/>
      <c r="JGL4" s="141"/>
      <c r="JGM4" s="180"/>
      <c r="JGN4" s="141"/>
      <c r="JGO4" s="180"/>
      <c r="JGP4" s="141"/>
      <c r="JGQ4" s="180"/>
      <c r="JGR4" s="141"/>
      <c r="JGS4" s="180"/>
      <c r="JGT4" s="141"/>
      <c r="JGU4" s="180"/>
      <c r="JGV4" s="141"/>
      <c r="JGW4" s="180"/>
      <c r="JGX4" s="141"/>
      <c r="JGY4" s="180"/>
      <c r="JGZ4" s="141"/>
      <c r="JHA4" s="180"/>
      <c r="JHB4" s="141"/>
      <c r="JHC4" s="180"/>
      <c r="JHD4" s="141"/>
      <c r="JHE4" s="180"/>
      <c r="JHF4" s="141"/>
      <c r="JHG4" s="180"/>
      <c r="JHH4" s="141"/>
      <c r="JHI4" s="180"/>
      <c r="JHJ4" s="141"/>
      <c r="JHK4" s="180"/>
      <c r="JHL4" s="141"/>
      <c r="JHM4" s="180"/>
      <c r="JHN4" s="141"/>
      <c r="JHO4" s="180"/>
      <c r="JHP4" s="141"/>
      <c r="JHQ4" s="180"/>
      <c r="JHR4" s="141"/>
      <c r="JHS4" s="180"/>
      <c r="JHT4" s="141"/>
      <c r="JHU4" s="180"/>
      <c r="JHV4" s="141"/>
      <c r="JHW4" s="180"/>
      <c r="JHX4" s="141"/>
      <c r="JHY4" s="180"/>
      <c r="JHZ4" s="141"/>
      <c r="JIA4" s="180"/>
      <c r="JIB4" s="141"/>
      <c r="JIC4" s="180"/>
      <c r="JID4" s="141"/>
      <c r="JIE4" s="180"/>
      <c r="JIF4" s="141"/>
      <c r="JIG4" s="180"/>
      <c r="JIH4" s="141"/>
      <c r="JII4" s="180"/>
      <c r="JIJ4" s="141"/>
      <c r="JIK4" s="180"/>
      <c r="JIL4" s="141"/>
      <c r="JIM4" s="180"/>
      <c r="JIN4" s="141"/>
      <c r="JIO4" s="180"/>
      <c r="JIP4" s="141"/>
      <c r="JIQ4" s="180"/>
      <c r="JIR4" s="141"/>
      <c r="JIS4" s="180"/>
      <c r="JIT4" s="141"/>
      <c r="JIU4" s="180"/>
      <c r="JIV4" s="141"/>
      <c r="JIW4" s="180"/>
      <c r="JIX4" s="141"/>
      <c r="JIY4" s="180"/>
      <c r="JIZ4" s="141"/>
      <c r="JJA4" s="180"/>
      <c r="JJB4" s="141"/>
      <c r="JJC4" s="180"/>
      <c r="JJD4" s="141"/>
      <c r="JJE4" s="180"/>
      <c r="JJF4" s="141"/>
      <c r="JJG4" s="180"/>
      <c r="JJH4" s="141"/>
      <c r="JJI4" s="180"/>
      <c r="JJJ4" s="141"/>
      <c r="JJK4" s="180"/>
      <c r="JJL4" s="141"/>
      <c r="JJM4" s="180"/>
      <c r="JJN4" s="141"/>
      <c r="JJO4" s="180"/>
      <c r="JJP4" s="141"/>
      <c r="JJQ4" s="180"/>
      <c r="JJR4" s="141"/>
      <c r="JJS4" s="180"/>
      <c r="JJT4" s="141"/>
      <c r="JJU4" s="180"/>
      <c r="JJV4" s="141"/>
      <c r="JJW4" s="180"/>
      <c r="JJX4" s="141"/>
      <c r="JJY4" s="180"/>
      <c r="JJZ4" s="141"/>
      <c r="JKA4" s="180"/>
      <c r="JKB4" s="141"/>
      <c r="JKC4" s="180"/>
      <c r="JKD4" s="141"/>
      <c r="JKE4" s="180"/>
      <c r="JKF4" s="141"/>
      <c r="JKG4" s="180"/>
      <c r="JKH4" s="141"/>
      <c r="JKI4" s="180"/>
      <c r="JKJ4" s="141"/>
      <c r="JKK4" s="180"/>
      <c r="JKL4" s="141"/>
      <c r="JKM4" s="180"/>
      <c r="JKN4" s="141"/>
      <c r="JKO4" s="180"/>
      <c r="JKP4" s="141"/>
      <c r="JKQ4" s="180"/>
      <c r="JKR4" s="141"/>
      <c r="JKS4" s="180"/>
      <c r="JKT4" s="141"/>
      <c r="JKU4" s="180"/>
      <c r="JKV4" s="141"/>
      <c r="JKW4" s="180"/>
      <c r="JKX4" s="141"/>
      <c r="JKY4" s="180"/>
      <c r="JKZ4" s="141"/>
      <c r="JLA4" s="180"/>
      <c r="JLB4" s="141"/>
      <c r="JLC4" s="180"/>
      <c r="JLD4" s="141"/>
      <c r="JLE4" s="180"/>
      <c r="JLF4" s="141"/>
      <c r="JLG4" s="180"/>
      <c r="JLH4" s="141"/>
      <c r="JLI4" s="180"/>
      <c r="JLJ4" s="141"/>
      <c r="JLK4" s="180"/>
      <c r="JLL4" s="141"/>
      <c r="JLM4" s="180"/>
      <c r="JLN4" s="141"/>
      <c r="JLO4" s="180"/>
      <c r="JLP4" s="141"/>
      <c r="JLQ4" s="180"/>
      <c r="JLR4" s="141"/>
      <c r="JLS4" s="180"/>
      <c r="JLT4" s="141"/>
      <c r="JLU4" s="180"/>
      <c r="JLV4" s="141"/>
      <c r="JLW4" s="180"/>
      <c r="JLX4" s="141"/>
      <c r="JLY4" s="180"/>
      <c r="JLZ4" s="141"/>
      <c r="JMA4" s="180"/>
      <c r="JMB4" s="141"/>
      <c r="JMC4" s="180"/>
      <c r="JMD4" s="141"/>
      <c r="JME4" s="180"/>
      <c r="JMF4" s="141"/>
      <c r="JMG4" s="180"/>
      <c r="JMH4" s="141"/>
      <c r="JMI4" s="180"/>
      <c r="JMJ4" s="141"/>
      <c r="JMK4" s="180"/>
      <c r="JML4" s="141"/>
      <c r="JMM4" s="180"/>
      <c r="JMN4" s="141"/>
      <c r="JMO4" s="180"/>
      <c r="JMP4" s="141"/>
      <c r="JMQ4" s="180"/>
      <c r="JMR4" s="141"/>
      <c r="JMS4" s="180"/>
      <c r="JMT4" s="141"/>
      <c r="JMU4" s="180"/>
      <c r="JMV4" s="141"/>
      <c r="JMW4" s="180"/>
      <c r="JMX4" s="141"/>
      <c r="JMY4" s="180"/>
      <c r="JMZ4" s="141"/>
      <c r="JNA4" s="180"/>
      <c r="JNB4" s="141"/>
      <c r="JNC4" s="180"/>
      <c r="JND4" s="141"/>
      <c r="JNE4" s="180"/>
      <c r="JNF4" s="141"/>
      <c r="JNG4" s="180"/>
      <c r="JNH4" s="141"/>
      <c r="JNI4" s="180"/>
      <c r="JNJ4" s="141"/>
      <c r="JNK4" s="180"/>
      <c r="JNL4" s="141"/>
      <c r="JNM4" s="180"/>
      <c r="JNN4" s="141"/>
      <c r="JNO4" s="180"/>
      <c r="JNP4" s="141"/>
      <c r="JNQ4" s="180"/>
      <c r="JNR4" s="141"/>
      <c r="JNS4" s="180"/>
      <c r="JNT4" s="141"/>
      <c r="JNU4" s="180"/>
      <c r="JNV4" s="141"/>
      <c r="JNW4" s="180"/>
      <c r="JNX4" s="141"/>
      <c r="JNY4" s="180"/>
      <c r="JNZ4" s="141"/>
      <c r="JOA4" s="180"/>
      <c r="JOB4" s="141"/>
      <c r="JOC4" s="180"/>
      <c r="JOD4" s="141"/>
      <c r="JOE4" s="180"/>
      <c r="JOF4" s="141"/>
      <c r="JOG4" s="180"/>
      <c r="JOH4" s="141"/>
      <c r="JOI4" s="180"/>
      <c r="JOJ4" s="141"/>
      <c r="JOK4" s="180"/>
      <c r="JOL4" s="141"/>
      <c r="JOM4" s="180"/>
      <c r="JON4" s="141"/>
      <c r="JOO4" s="180"/>
      <c r="JOP4" s="141"/>
      <c r="JOQ4" s="180"/>
      <c r="JOR4" s="141"/>
      <c r="JOS4" s="180"/>
      <c r="JOT4" s="141"/>
      <c r="JOU4" s="180"/>
      <c r="JOV4" s="141"/>
      <c r="JOW4" s="180"/>
      <c r="JOX4" s="141"/>
      <c r="JOY4" s="180"/>
      <c r="JOZ4" s="141"/>
      <c r="JPA4" s="180"/>
      <c r="JPB4" s="141"/>
      <c r="JPC4" s="180"/>
      <c r="JPD4" s="141"/>
      <c r="JPE4" s="180"/>
      <c r="JPF4" s="141"/>
      <c r="JPG4" s="180"/>
      <c r="JPH4" s="141"/>
      <c r="JPI4" s="180"/>
      <c r="JPJ4" s="141"/>
      <c r="JPK4" s="180"/>
      <c r="JPL4" s="141"/>
      <c r="JPM4" s="180"/>
      <c r="JPN4" s="141"/>
      <c r="JPO4" s="180"/>
      <c r="JPP4" s="141"/>
      <c r="JPQ4" s="180"/>
      <c r="JPR4" s="141"/>
      <c r="JPS4" s="180"/>
      <c r="JPT4" s="141"/>
      <c r="JPU4" s="180"/>
      <c r="JPV4" s="141"/>
      <c r="JPW4" s="180"/>
      <c r="JPX4" s="141"/>
      <c r="JPY4" s="180"/>
      <c r="JPZ4" s="141"/>
      <c r="JQA4" s="180"/>
      <c r="JQB4" s="141"/>
      <c r="JQC4" s="180"/>
      <c r="JQD4" s="141"/>
      <c r="JQE4" s="180"/>
      <c r="JQF4" s="141"/>
      <c r="JQG4" s="180"/>
      <c r="JQH4" s="141"/>
      <c r="JQI4" s="180"/>
      <c r="JQJ4" s="141"/>
      <c r="JQK4" s="180"/>
      <c r="JQL4" s="141"/>
      <c r="JQM4" s="180"/>
      <c r="JQN4" s="141"/>
      <c r="JQO4" s="180"/>
      <c r="JQP4" s="141"/>
      <c r="JQQ4" s="180"/>
      <c r="JQR4" s="141"/>
      <c r="JQS4" s="180"/>
      <c r="JQT4" s="141"/>
      <c r="JQU4" s="180"/>
      <c r="JQV4" s="141"/>
      <c r="JQW4" s="180"/>
      <c r="JQX4" s="141"/>
      <c r="JQY4" s="180"/>
      <c r="JQZ4" s="141"/>
      <c r="JRA4" s="180"/>
      <c r="JRB4" s="141"/>
      <c r="JRC4" s="180"/>
      <c r="JRD4" s="141"/>
      <c r="JRE4" s="180"/>
      <c r="JRF4" s="141"/>
      <c r="JRG4" s="180"/>
      <c r="JRH4" s="141"/>
      <c r="JRI4" s="180"/>
      <c r="JRJ4" s="141"/>
      <c r="JRK4" s="180"/>
      <c r="JRL4" s="141"/>
      <c r="JRM4" s="180"/>
      <c r="JRN4" s="141"/>
      <c r="JRO4" s="180"/>
      <c r="JRP4" s="141"/>
      <c r="JRQ4" s="180"/>
      <c r="JRR4" s="141"/>
      <c r="JRS4" s="180"/>
      <c r="JRT4" s="141"/>
      <c r="JRU4" s="180"/>
      <c r="JRV4" s="141"/>
      <c r="JRW4" s="180"/>
      <c r="JRX4" s="141"/>
      <c r="JRY4" s="180"/>
      <c r="JRZ4" s="141"/>
      <c r="JSA4" s="180"/>
      <c r="JSB4" s="141"/>
      <c r="JSC4" s="180"/>
      <c r="JSD4" s="141"/>
      <c r="JSE4" s="180"/>
      <c r="JSF4" s="141"/>
      <c r="JSG4" s="180"/>
      <c r="JSH4" s="141"/>
      <c r="JSI4" s="180"/>
      <c r="JSJ4" s="141"/>
      <c r="JSK4" s="180"/>
      <c r="JSL4" s="141"/>
      <c r="JSM4" s="180"/>
      <c r="JSN4" s="141"/>
      <c r="JSO4" s="180"/>
      <c r="JSP4" s="141"/>
      <c r="JSQ4" s="180"/>
      <c r="JSR4" s="141"/>
      <c r="JSS4" s="180"/>
      <c r="JST4" s="141"/>
      <c r="JSU4" s="180"/>
      <c r="JSV4" s="141"/>
      <c r="JSW4" s="180"/>
      <c r="JSX4" s="141"/>
      <c r="JSY4" s="180"/>
      <c r="JSZ4" s="141"/>
      <c r="JTA4" s="180"/>
      <c r="JTB4" s="141"/>
      <c r="JTC4" s="180"/>
      <c r="JTD4" s="141"/>
      <c r="JTE4" s="180"/>
      <c r="JTF4" s="141"/>
      <c r="JTG4" s="180"/>
      <c r="JTH4" s="141"/>
      <c r="JTI4" s="180"/>
      <c r="JTJ4" s="141"/>
      <c r="JTK4" s="180"/>
      <c r="JTL4" s="141"/>
      <c r="JTM4" s="180"/>
      <c r="JTN4" s="141"/>
      <c r="JTO4" s="180"/>
      <c r="JTP4" s="141"/>
      <c r="JTQ4" s="180"/>
      <c r="JTR4" s="141"/>
      <c r="JTS4" s="180"/>
      <c r="JTT4" s="141"/>
      <c r="JTU4" s="180"/>
      <c r="JTV4" s="141"/>
      <c r="JTW4" s="180"/>
      <c r="JTX4" s="141"/>
      <c r="JTY4" s="180"/>
      <c r="JTZ4" s="141"/>
      <c r="JUA4" s="180"/>
      <c r="JUB4" s="141"/>
      <c r="JUC4" s="180"/>
      <c r="JUD4" s="141"/>
      <c r="JUE4" s="180"/>
      <c r="JUF4" s="141"/>
      <c r="JUG4" s="180"/>
      <c r="JUH4" s="141"/>
      <c r="JUI4" s="180"/>
      <c r="JUJ4" s="141"/>
      <c r="JUK4" s="180"/>
      <c r="JUL4" s="141"/>
      <c r="JUM4" s="180"/>
      <c r="JUN4" s="141"/>
      <c r="JUO4" s="180"/>
      <c r="JUP4" s="141"/>
      <c r="JUQ4" s="180"/>
      <c r="JUR4" s="141"/>
      <c r="JUS4" s="180"/>
      <c r="JUT4" s="141"/>
      <c r="JUU4" s="180"/>
      <c r="JUV4" s="141"/>
      <c r="JUW4" s="180"/>
      <c r="JUX4" s="141"/>
      <c r="JUY4" s="180"/>
      <c r="JUZ4" s="141"/>
      <c r="JVA4" s="180"/>
      <c r="JVB4" s="141"/>
      <c r="JVC4" s="180"/>
      <c r="JVD4" s="141"/>
      <c r="JVE4" s="180"/>
      <c r="JVF4" s="141"/>
      <c r="JVG4" s="180"/>
      <c r="JVH4" s="141"/>
      <c r="JVI4" s="180"/>
      <c r="JVJ4" s="141"/>
      <c r="JVK4" s="180"/>
      <c r="JVL4" s="141"/>
      <c r="JVM4" s="180"/>
      <c r="JVN4" s="141"/>
      <c r="JVO4" s="180"/>
      <c r="JVP4" s="141"/>
      <c r="JVQ4" s="180"/>
      <c r="JVR4" s="141"/>
      <c r="JVS4" s="180"/>
      <c r="JVT4" s="141"/>
      <c r="JVU4" s="180"/>
      <c r="JVV4" s="141"/>
      <c r="JVW4" s="180"/>
      <c r="JVX4" s="141"/>
      <c r="JVY4" s="180"/>
      <c r="JVZ4" s="141"/>
      <c r="JWA4" s="180"/>
      <c r="JWB4" s="141"/>
      <c r="JWC4" s="180"/>
      <c r="JWD4" s="141"/>
      <c r="JWE4" s="180"/>
      <c r="JWF4" s="141"/>
      <c r="JWG4" s="180"/>
      <c r="JWH4" s="141"/>
      <c r="JWI4" s="180"/>
      <c r="JWJ4" s="141"/>
      <c r="JWK4" s="180"/>
      <c r="JWL4" s="141"/>
      <c r="JWM4" s="180"/>
      <c r="JWN4" s="141"/>
      <c r="JWO4" s="180"/>
      <c r="JWP4" s="141"/>
      <c r="JWQ4" s="180"/>
      <c r="JWR4" s="141"/>
      <c r="JWS4" s="180"/>
      <c r="JWT4" s="141"/>
      <c r="JWU4" s="180"/>
      <c r="JWV4" s="141"/>
      <c r="JWW4" s="180"/>
      <c r="JWX4" s="141"/>
      <c r="JWY4" s="180"/>
      <c r="JWZ4" s="141"/>
      <c r="JXA4" s="180"/>
      <c r="JXB4" s="141"/>
      <c r="JXC4" s="180"/>
      <c r="JXD4" s="141"/>
      <c r="JXE4" s="180"/>
      <c r="JXF4" s="141"/>
      <c r="JXG4" s="180"/>
      <c r="JXH4" s="141"/>
      <c r="JXI4" s="180"/>
      <c r="JXJ4" s="141"/>
      <c r="JXK4" s="180"/>
      <c r="JXL4" s="141"/>
      <c r="JXM4" s="180"/>
      <c r="JXN4" s="141"/>
      <c r="JXO4" s="180"/>
      <c r="JXP4" s="141"/>
      <c r="JXQ4" s="180"/>
      <c r="JXR4" s="141"/>
      <c r="JXS4" s="180"/>
      <c r="JXT4" s="141"/>
      <c r="JXU4" s="180"/>
      <c r="JXV4" s="141"/>
      <c r="JXW4" s="180"/>
      <c r="JXX4" s="141"/>
      <c r="JXY4" s="180"/>
      <c r="JXZ4" s="141"/>
      <c r="JYA4" s="180"/>
      <c r="JYB4" s="141"/>
      <c r="JYC4" s="180"/>
      <c r="JYD4" s="141"/>
      <c r="JYE4" s="180"/>
      <c r="JYF4" s="141"/>
      <c r="JYG4" s="180"/>
      <c r="JYH4" s="141"/>
      <c r="JYI4" s="180"/>
      <c r="JYJ4" s="141"/>
      <c r="JYK4" s="180"/>
      <c r="JYL4" s="141"/>
      <c r="JYM4" s="180"/>
      <c r="JYN4" s="141"/>
      <c r="JYO4" s="180"/>
      <c r="JYP4" s="141"/>
      <c r="JYQ4" s="180"/>
      <c r="JYR4" s="141"/>
      <c r="JYS4" s="180"/>
      <c r="JYT4" s="141"/>
      <c r="JYU4" s="180"/>
      <c r="JYV4" s="141"/>
      <c r="JYW4" s="180"/>
      <c r="JYX4" s="141"/>
      <c r="JYY4" s="180"/>
      <c r="JYZ4" s="141"/>
      <c r="JZA4" s="180"/>
      <c r="JZB4" s="141"/>
      <c r="JZC4" s="180"/>
      <c r="JZD4" s="141"/>
      <c r="JZE4" s="180"/>
      <c r="JZF4" s="141"/>
      <c r="JZG4" s="180"/>
      <c r="JZH4" s="141"/>
      <c r="JZI4" s="180"/>
      <c r="JZJ4" s="141"/>
      <c r="JZK4" s="180"/>
      <c r="JZL4" s="141"/>
      <c r="JZM4" s="180"/>
      <c r="JZN4" s="141"/>
      <c r="JZO4" s="180"/>
      <c r="JZP4" s="141"/>
      <c r="JZQ4" s="180"/>
      <c r="JZR4" s="141"/>
      <c r="JZS4" s="180"/>
      <c r="JZT4" s="141"/>
      <c r="JZU4" s="180"/>
      <c r="JZV4" s="141"/>
      <c r="JZW4" s="180"/>
      <c r="JZX4" s="141"/>
      <c r="JZY4" s="180"/>
      <c r="JZZ4" s="141"/>
      <c r="KAA4" s="180"/>
      <c r="KAB4" s="141"/>
      <c r="KAC4" s="180"/>
      <c r="KAD4" s="141"/>
      <c r="KAE4" s="180"/>
      <c r="KAF4" s="141"/>
      <c r="KAG4" s="180"/>
      <c r="KAH4" s="141"/>
      <c r="KAI4" s="180"/>
      <c r="KAJ4" s="141"/>
      <c r="KAK4" s="180"/>
      <c r="KAL4" s="141"/>
      <c r="KAM4" s="180"/>
      <c r="KAN4" s="141"/>
      <c r="KAO4" s="180"/>
      <c r="KAP4" s="141"/>
      <c r="KAQ4" s="180"/>
      <c r="KAR4" s="141"/>
      <c r="KAS4" s="180"/>
      <c r="KAT4" s="141"/>
      <c r="KAU4" s="180"/>
      <c r="KAV4" s="141"/>
      <c r="KAW4" s="180"/>
      <c r="KAX4" s="141"/>
      <c r="KAY4" s="180"/>
      <c r="KAZ4" s="141"/>
      <c r="KBA4" s="180"/>
      <c r="KBB4" s="141"/>
      <c r="KBC4" s="180"/>
      <c r="KBD4" s="141"/>
      <c r="KBE4" s="180"/>
      <c r="KBF4" s="141"/>
      <c r="KBG4" s="180"/>
      <c r="KBH4" s="141"/>
      <c r="KBI4" s="180"/>
      <c r="KBJ4" s="141"/>
      <c r="KBK4" s="180"/>
      <c r="KBL4" s="141"/>
      <c r="KBM4" s="180"/>
      <c r="KBN4" s="141"/>
      <c r="KBO4" s="180"/>
      <c r="KBP4" s="141"/>
      <c r="KBQ4" s="180"/>
      <c r="KBR4" s="141"/>
      <c r="KBS4" s="180"/>
      <c r="KBT4" s="141"/>
      <c r="KBU4" s="180"/>
      <c r="KBV4" s="141"/>
      <c r="KBW4" s="180"/>
      <c r="KBX4" s="141"/>
      <c r="KBY4" s="180"/>
      <c r="KBZ4" s="141"/>
      <c r="KCA4" s="180"/>
      <c r="KCB4" s="141"/>
      <c r="KCC4" s="180"/>
      <c r="KCD4" s="141"/>
      <c r="KCE4" s="180"/>
      <c r="KCF4" s="141"/>
      <c r="KCG4" s="180"/>
      <c r="KCH4" s="141"/>
      <c r="KCI4" s="180"/>
      <c r="KCJ4" s="141"/>
      <c r="KCK4" s="180"/>
      <c r="KCL4" s="141"/>
      <c r="KCM4" s="180"/>
      <c r="KCN4" s="141"/>
      <c r="KCO4" s="180"/>
      <c r="KCP4" s="141"/>
      <c r="KCQ4" s="180"/>
      <c r="KCR4" s="141"/>
      <c r="KCS4" s="180"/>
      <c r="KCT4" s="141"/>
      <c r="KCU4" s="180"/>
      <c r="KCV4" s="141"/>
      <c r="KCW4" s="180"/>
      <c r="KCX4" s="141"/>
      <c r="KCY4" s="180"/>
      <c r="KCZ4" s="141"/>
      <c r="KDA4" s="180"/>
      <c r="KDB4" s="141"/>
      <c r="KDC4" s="180"/>
      <c r="KDD4" s="141"/>
      <c r="KDE4" s="180"/>
      <c r="KDF4" s="141"/>
      <c r="KDG4" s="180"/>
      <c r="KDH4" s="141"/>
      <c r="KDI4" s="180"/>
      <c r="KDJ4" s="141"/>
      <c r="KDK4" s="180"/>
      <c r="KDL4" s="141"/>
      <c r="KDM4" s="180"/>
      <c r="KDN4" s="141"/>
      <c r="KDO4" s="180"/>
      <c r="KDP4" s="141"/>
      <c r="KDQ4" s="180"/>
      <c r="KDR4" s="141"/>
      <c r="KDS4" s="180"/>
      <c r="KDT4" s="141"/>
      <c r="KDU4" s="180"/>
      <c r="KDV4" s="141"/>
      <c r="KDW4" s="180"/>
      <c r="KDX4" s="141"/>
      <c r="KDY4" s="180"/>
      <c r="KDZ4" s="141"/>
      <c r="KEA4" s="180"/>
      <c r="KEB4" s="141"/>
      <c r="KEC4" s="180"/>
      <c r="KED4" s="141"/>
      <c r="KEE4" s="180"/>
      <c r="KEF4" s="141"/>
      <c r="KEG4" s="180"/>
      <c r="KEH4" s="141"/>
      <c r="KEI4" s="180"/>
      <c r="KEJ4" s="141"/>
      <c r="KEK4" s="180"/>
      <c r="KEL4" s="141"/>
      <c r="KEM4" s="180"/>
      <c r="KEN4" s="141"/>
      <c r="KEO4" s="180"/>
      <c r="KEP4" s="141"/>
      <c r="KEQ4" s="180"/>
      <c r="KER4" s="141"/>
      <c r="KES4" s="180"/>
      <c r="KET4" s="141"/>
      <c r="KEU4" s="180"/>
      <c r="KEV4" s="141"/>
      <c r="KEW4" s="180"/>
      <c r="KEX4" s="141"/>
      <c r="KEY4" s="180"/>
      <c r="KEZ4" s="141"/>
      <c r="KFA4" s="180"/>
      <c r="KFB4" s="141"/>
      <c r="KFC4" s="180"/>
      <c r="KFD4" s="141"/>
      <c r="KFE4" s="180"/>
      <c r="KFF4" s="141"/>
      <c r="KFG4" s="180"/>
      <c r="KFH4" s="141"/>
      <c r="KFI4" s="180"/>
      <c r="KFJ4" s="141"/>
      <c r="KFK4" s="180"/>
      <c r="KFL4" s="141"/>
      <c r="KFM4" s="180"/>
      <c r="KFN4" s="141"/>
      <c r="KFO4" s="180"/>
      <c r="KFP4" s="141"/>
      <c r="KFQ4" s="180"/>
      <c r="KFR4" s="141"/>
      <c r="KFS4" s="180"/>
      <c r="KFT4" s="141"/>
      <c r="KFU4" s="180"/>
      <c r="KFV4" s="141"/>
      <c r="KFW4" s="180"/>
      <c r="KFX4" s="141"/>
      <c r="KFY4" s="180"/>
      <c r="KFZ4" s="141"/>
      <c r="KGA4" s="180"/>
      <c r="KGB4" s="141"/>
      <c r="KGC4" s="180"/>
      <c r="KGD4" s="141"/>
      <c r="KGE4" s="180"/>
      <c r="KGF4" s="141"/>
      <c r="KGG4" s="180"/>
      <c r="KGH4" s="141"/>
      <c r="KGI4" s="180"/>
      <c r="KGJ4" s="141"/>
      <c r="KGK4" s="180"/>
      <c r="KGL4" s="141"/>
      <c r="KGM4" s="180"/>
      <c r="KGN4" s="141"/>
      <c r="KGO4" s="180"/>
      <c r="KGP4" s="141"/>
      <c r="KGQ4" s="180"/>
      <c r="KGR4" s="141"/>
      <c r="KGS4" s="180"/>
      <c r="KGT4" s="141"/>
      <c r="KGU4" s="180"/>
      <c r="KGV4" s="141"/>
      <c r="KGW4" s="180"/>
      <c r="KGX4" s="141"/>
      <c r="KGY4" s="180"/>
      <c r="KGZ4" s="141"/>
      <c r="KHA4" s="180"/>
      <c r="KHB4" s="141"/>
      <c r="KHC4" s="180"/>
      <c r="KHD4" s="141"/>
      <c r="KHE4" s="180"/>
      <c r="KHF4" s="141"/>
      <c r="KHG4" s="180"/>
      <c r="KHH4" s="141"/>
      <c r="KHI4" s="180"/>
      <c r="KHJ4" s="141"/>
      <c r="KHK4" s="180"/>
      <c r="KHL4" s="141"/>
      <c r="KHM4" s="180"/>
      <c r="KHN4" s="141"/>
      <c r="KHO4" s="180"/>
      <c r="KHP4" s="141"/>
      <c r="KHQ4" s="180"/>
      <c r="KHR4" s="141"/>
      <c r="KHS4" s="180"/>
      <c r="KHT4" s="141"/>
      <c r="KHU4" s="180"/>
      <c r="KHV4" s="141"/>
      <c r="KHW4" s="180"/>
      <c r="KHX4" s="141"/>
      <c r="KHY4" s="180"/>
      <c r="KHZ4" s="141"/>
      <c r="KIA4" s="180"/>
      <c r="KIB4" s="141"/>
      <c r="KIC4" s="180"/>
      <c r="KID4" s="141"/>
      <c r="KIE4" s="180"/>
      <c r="KIF4" s="141"/>
      <c r="KIG4" s="180"/>
      <c r="KIH4" s="141"/>
      <c r="KII4" s="180"/>
      <c r="KIJ4" s="141"/>
      <c r="KIK4" s="180"/>
      <c r="KIL4" s="141"/>
      <c r="KIM4" s="180"/>
      <c r="KIN4" s="141"/>
      <c r="KIO4" s="180"/>
      <c r="KIP4" s="141"/>
      <c r="KIQ4" s="180"/>
      <c r="KIR4" s="141"/>
      <c r="KIS4" s="180"/>
      <c r="KIT4" s="141"/>
      <c r="KIU4" s="180"/>
      <c r="KIV4" s="141"/>
      <c r="KIW4" s="180"/>
      <c r="KIX4" s="141"/>
      <c r="KIY4" s="180"/>
      <c r="KIZ4" s="141"/>
      <c r="KJA4" s="180"/>
      <c r="KJB4" s="141"/>
      <c r="KJC4" s="180"/>
      <c r="KJD4" s="141"/>
      <c r="KJE4" s="180"/>
      <c r="KJF4" s="141"/>
      <c r="KJG4" s="180"/>
      <c r="KJH4" s="141"/>
      <c r="KJI4" s="180"/>
      <c r="KJJ4" s="141"/>
      <c r="KJK4" s="180"/>
      <c r="KJL4" s="141"/>
      <c r="KJM4" s="180"/>
      <c r="KJN4" s="141"/>
      <c r="KJO4" s="180"/>
      <c r="KJP4" s="141"/>
      <c r="KJQ4" s="180"/>
      <c r="KJR4" s="141"/>
      <c r="KJS4" s="180"/>
      <c r="KJT4" s="141"/>
      <c r="KJU4" s="180"/>
      <c r="KJV4" s="141"/>
      <c r="KJW4" s="180"/>
      <c r="KJX4" s="141"/>
      <c r="KJY4" s="180"/>
      <c r="KJZ4" s="141"/>
      <c r="KKA4" s="180"/>
      <c r="KKB4" s="141"/>
      <c r="KKC4" s="180"/>
      <c r="KKD4" s="141"/>
      <c r="KKE4" s="180"/>
      <c r="KKF4" s="141"/>
      <c r="KKG4" s="180"/>
      <c r="KKH4" s="141"/>
      <c r="KKI4" s="180"/>
      <c r="KKJ4" s="141"/>
      <c r="KKK4" s="180"/>
      <c r="KKL4" s="141"/>
      <c r="KKM4" s="180"/>
      <c r="KKN4" s="141"/>
      <c r="KKO4" s="180"/>
      <c r="KKP4" s="141"/>
      <c r="KKQ4" s="180"/>
      <c r="KKR4" s="141"/>
      <c r="KKS4" s="180"/>
      <c r="KKT4" s="141"/>
      <c r="KKU4" s="180"/>
      <c r="KKV4" s="141"/>
      <c r="KKW4" s="180"/>
      <c r="KKX4" s="141"/>
      <c r="KKY4" s="180"/>
      <c r="KKZ4" s="141"/>
      <c r="KLA4" s="180"/>
      <c r="KLB4" s="141"/>
      <c r="KLC4" s="180"/>
      <c r="KLD4" s="141"/>
      <c r="KLE4" s="180"/>
      <c r="KLF4" s="141"/>
      <c r="KLG4" s="180"/>
      <c r="KLH4" s="141"/>
      <c r="KLI4" s="180"/>
      <c r="KLJ4" s="141"/>
      <c r="KLK4" s="180"/>
      <c r="KLL4" s="141"/>
      <c r="KLM4" s="180"/>
      <c r="KLN4" s="141"/>
      <c r="KLO4" s="180"/>
      <c r="KLP4" s="141"/>
      <c r="KLQ4" s="180"/>
      <c r="KLR4" s="141"/>
      <c r="KLS4" s="180"/>
      <c r="KLT4" s="141"/>
      <c r="KLU4" s="180"/>
      <c r="KLV4" s="141"/>
      <c r="KLW4" s="180"/>
      <c r="KLX4" s="141"/>
      <c r="KLY4" s="180"/>
      <c r="KLZ4" s="141"/>
      <c r="KMA4" s="180"/>
      <c r="KMB4" s="141"/>
      <c r="KMC4" s="180"/>
      <c r="KMD4" s="141"/>
      <c r="KME4" s="180"/>
      <c r="KMF4" s="141"/>
      <c r="KMG4" s="180"/>
      <c r="KMH4" s="141"/>
      <c r="KMI4" s="180"/>
      <c r="KMJ4" s="141"/>
      <c r="KMK4" s="180"/>
      <c r="KML4" s="141"/>
      <c r="KMM4" s="180"/>
      <c r="KMN4" s="141"/>
      <c r="KMO4" s="180"/>
      <c r="KMP4" s="141"/>
      <c r="KMQ4" s="180"/>
      <c r="KMR4" s="141"/>
      <c r="KMS4" s="180"/>
      <c r="KMT4" s="141"/>
      <c r="KMU4" s="180"/>
      <c r="KMV4" s="141"/>
      <c r="KMW4" s="180"/>
      <c r="KMX4" s="141"/>
      <c r="KMY4" s="180"/>
      <c r="KMZ4" s="141"/>
      <c r="KNA4" s="180"/>
      <c r="KNB4" s="141"/>
      <c r="KNC4" s="180"/>
      <c r="KND4" s="141"/>
      <c r="KNE4" s="180"/>
      <c r="KNF4" s="141"/>
      <c r="KNG4" s="180"/>
      <c r="KNH4" s="141"/>
      <c r="KNI4" s="180"/>
      <c r="KNJ4" s="141"/>
      <c r="KNK4" s="180"/>
      <c r="KNL4" s="141"/>
      <c r="KNM4" s="180"/>
      <c r="KNN4" s="141"/>
      <c r="KNO4" s="180"/>
      <c r="KNP4" s="141"/>
      <c r="KNQ4" s="180"/>
      <c r="KNR4" s="141"/>
      <c r="KNS4" s="180"/>
      <c r="KNT4" s="141"/>
      <c r="KNU4" s="180"/>
      <c r="KNV4" s="141"/>
      <c r="KNW4" s="180"/>
      <c r="KNX4" s="141"/>
      <c r="KNY4" s="180"/>
      <c r="KNZ4" s="141"/>
      <c r="KOA4" s="180"/>
      <c r="KOB4" s="141"/>
      <c r="KOC4" s="180"/>
      <c r="KOD4" s="141"/>
      <c r="KOE4" s="180"/>
      <c r="KOF4" s="141"/>
      <c r="KOG4" s="180"/>
      <c r="KOH4" s="141"/>
      <c r="KOI4" s="180"/>
      <c r="KOJ4" s="141"/>
      <c r="KOK4" s="180"/>
      <c r="KOL4" s="141"/>
      <c r="KOM4" s="180"/>
      <c r="KON4" s="141"/>
      <c r="KOO4" s="180"/>
      <c r="KOP4" s="141"/>
      <c r="KOQ4" s="180"/>
      <c r="KOR4" s="141"/>
      <c r="KOS4" s="180"/>
      <c r="KOT4" s="141"/>
      <c r="KOU4" s="180"/>
      <c r="KOV4" s="141"/>
      <c r="KOW4" s="180"/>
      <c r="KOX4" s="141"/>
      <c r="KOY4" s="180"/>
      <c r="KOZ4" s="141"/>
      <c r="KPA4" s="180"/>
      <c r="KPB4" s="141"/>
      <c r="KPC4" s="180"/>
      <c r="KPD4" s="141"/>
      <c r="KPE4" s="180"/>
      <c r="KPF4" s="141"/>
      <c r="KPG4" s="180"/>
      <c r="KPH4" s="141"/>
      <c r="KPI4" s="180"/>
      <c r="KPJ4" s="141"/>
      <c r="KPK4" s="180"/>
      <c r="KPL4" s="141"/>
      <c r="KPM4" s="180"/>
      <c r="KPN4" s="141"/>
      <c r="KPO4" s="180"/>
      <c r="KPP4" s="141"/>
      <c r="KPQ4" s="180"/>
      <c r="KPR4" s="141"/>
      <c r="KPS4" s="180"/>
      <c r="KPT4" s="141"/>
      <c r="KPU4" s="180"/>
      <c r="KPV4" s="141"/>
      <c r="KPW4" s="180"/>
      <c r="KPX4" s="141"/>
      <c r="KPY4" s="180"/>
      <c r="KPZ4" s="141"/>
      <c r="KQA4" s="180"/>
      <c r="KQB4" s="141"/>
      <c r="KQC4" s="180"/>
      <c r="KQD4" s="141"/>
      <c r="KQE4" s="180"/>
      <c r="KQF4" s="141"/>
      <c r="KQG4" s="180"/>
      <c r="KQH4" s="141"/>
      <c r="KQI4" s="180"/>
      <c r="KQJ4" s="141"/>
      <c r="KQK4" s="180"/>
      <c r="KQL4" s="141"/>
      <c r="KQM4" s="180"/>
      <c r="KQN4" s="141"/>
      <c r="KQO4" s="180"/>
      <c r="KQP4" s="141"/>
      <c r="KQQ4" s="180"/>
      <c r="KQR4" s="141"/>
      <c r="KQS4" s="180"/>
      <c r="KQT4" s="141"/>
      <c r="KQU4" s="180"/>
      <c r="KQV4" s="141"/>
      <c r="KQW4" s="180"/>
      <c r="KQX4" s="141"/>
      <c r="KQY4" s="180"/>
      <c r="KQZ4" s="141"/>
      <c r="KRA4" s="180"/>
      <c r="KRB4" s="141"/>
      <c r="KRC4" s="180"/>
      <c r="KRD4" s="141"/>
      <c r="KRE4" s="180"/>
      <c r="KRF4" s="141"/>
      <c r="KRG4" s="180"/>
      <c r="KRH4" s="141"/>
      <c r="KRI4" s="180"/>
      <c r="KRJ4" s="141"/>
      <c r="KRK4" s="180"/>
      <c r="KRL4" s="141"/>
      <c r="KRM4" s="180"/>
      <c r="KRN4" s="141"/>
      <c r="KRO4" s="180"/>
      <c r="KRP4" s="141"/>
      <c r="KRQ4" s="180"/>
      <c r="KRR4" s="141"/>
      <c r="KRS4" s="180"/>
      <c r="KRT4" s="141"/>
      <c r="KRU4" s="180"/>
      <c r="KRV4" s="141"/>
      <c r="KRW4" s="180"/>
      <c r="KRX4" s="141"/>
      <c r="KRY4" s="180"/>
      <c r="KRZ4" s="141"/>
      <c r="KSA4" s="180"/>
      <c r="KSB4" s="141"/>
      <c r="KSC4" s="180"/>
      <c r="KSD4" s="141"/>
      <c r="KSE4" s="180"/>
      <c r="KSF4" s="141"/>
      <c r="KSG4" s="180"/>
      <c r="KSH4" s="141"/>
      <c r="KSI4" s="180"/>
      <c r="KSJ4" s="141"/>
      <c r="KSK4" s="180"/>
      <c r="KSL4" s="141"/>
      <c r="KSM4" s="180"/>
      <c r="KSN4" s="141"/>
      <c r="KSO4" s="180"/>
      <c r="KSP4" s="141"/>
      <c r="KSQ4" s="180"/>
      <c r="KSR4" s="141"/>
      <c r="KSS4" s="180"/>
      <c r="KST4" s="141"/>
      <c r="KSU4" s="180"/>
      <c r="KSV4" s="141"/>
      <c r="KSW4" s="180"/>
      <c r="KSX4" s="141"/>
      <c r="KSY4" s="180"/>
      <c r="KSZ4" s="141"/>
      <c r="KTA4" s="180"/>
      <c r="KTB4" s="141"/>
      <c r="KTC4" s="180"/>
      <c r="KTD4" s="141"/>
      <c r="KTE4" s="180"/>
      <c r="KTF4" s="141"/>
      <c r="KTG4" s="180"/>
      <c r="KTH4" s="141"/>
      <c r="KTI4" s="180"/>
      <c r="KTJ4" s="141"/>
      <c r="KTK4" s="180"/>
      <c r="KTL4" s="141"/>
      <c r="KTM4" s="180"/>
      <c r="KTN4" s="141"/>
      <c r="KTO4" s="180"/>
      <c r="KTP4" s="141"/>
      <c r="KTQ4" s="180"/>
      <c r="KTR4" s="141"/>
      <c r="KTS4" s="180"/>
      <c r="KTT4" s="141"/>
      <c r="KTU4" s="180"/>
      <c r="KTV4" s="141"/>
      <c r="KTW4" s="180"/>
      <c r="KTX4" s="141"/>
      <c r="KTY4" s="180"/>
      <c r="KTZ4" s="141"/>
      <c r="KUA4" s="180"/>
      <c r="KUB4" s="141"/>
      <c r="KUC4" s="180"/>
      <c r="KUD4" s="141"/>
      <c r="KUE4" s="180"/>
      <c r="KUF4" s="141"/>
      <c r="KUG4" s="180"/>
      <c r="KUH4" s="141"/>
      <c r="KUI4" s="180"/>
      <c r="KUJ4" s="141"/>
      <c r="KUK4" s="180"/>
      <c r="KUL4" s="141"/>
      <c r="KUM4" s="180"/>
      <c r="KUN4" s="141"/>
      <c r="KUO4" s="180"/>
      <c r="KUP4" s="141"/>
      <c r="KUQ4" s="180"/>
      <c r="KUR4" s="141"/>
      <c r="KUS4" s="180"/>
      <c r="KUT4" s="141"/>
      <c r="KUU4" s="180"/>
      <c r="KUV4" s="141"/>
      <c r="KUW4" s="180"/>
      <c r="KUX4" s="141"/>
      <c r="KUY4" s="180"/>
      <c r="KUZ4" s="141"/>
      <c r="KVA4" s="180"/>
      <c r="KVB4" s="141"/>
      <c r="KVC4" s="180"/>
      <c r="KVD4" s="141"/>
      <c r="KVE4" s="180"/>
      <c r="KVF4" s="141"/>
      <c r="KVG4" s="180"/>
      <c r="KVH4" s="141"/>
      <c r="KVI4" s="180"/>
      <c r="KVJ4" s="141"/>
      <c r="KVK4" s="180"/>
      <c r="KVL4" s="141"/>
      <c r="KVM4" s="180"/>
      <c r="KVN4" s="141"/>
      <c r="KVO4" s="180"/>
      <c r="KVP4" s="141"/>
      <c r="KVQ4" s="180"/>
      <c r="KVR4" s="141"/>
      <c r="KVS4" s="180"/>
      <c r="KVT4" s="141"/>
      <c r="KVU4" s="180"/>
      <c r="KVV4" s="141"/>
      <c r="KVW4" s="180"/>
      <c r="KVX4" s="141"/>
      <c r="KVY4" s="180"/>
      <c r="KVZ4" s="141"/>
      <c r="KWA4" s="180"/>
      <c r="KWB4" s="141"/>
      <c r="KWC4" s="180"/>
      <c r="KWD4" s="141"/>
      <c r="KWE4" s="180"/>
      <c r="KWF4" s="141"/>
      <c r="KWG4" s="180"/>
      <c r="KWH4" s="141"/>
      <c r="KWI4" s="180"/>
      <c r="KWJ4" s="141"/>
      <c r="KWK4" s="180"/>
      <c r="KWL4" s="141"/>
      <c r="KWM4" s="180"/>
      <c r="KWN4" s="141"/>
      <c r="KWO4" s="180"/>
      <c r="KWP4" s="141"/>
      <c r="KWQ4" s="180"/>
      <c r="KWR4" s="141"/>
      <c r="KWS4" s="180"/>
      <c r="KWT4" s="141"/>
      <c r="KWU4" s="180"/>
      <c r="KWV4" s="141"/>
      <c r="KWW4" s="180"/>
      <c r="KWX4" s="141"/>
      <c r="KWY4" s="180"/>
      <c r="KWZ4" s="141"/>
      <c r="KXA4" s="180"/>
      <c r="KXB4" s="141"/>
      <c r="KXC4" s="180"/>
      <c r="KXD4" s="141"/>
      <c r="KXE4" s="180"/>
      <c r="KXF4" s="141"/>
      <c r="KXG4" s="180"/>
      <c r="KXH4" s="141"/>
      <c r="KXI4" s="180"/>
      <c r="KXJ4" s="141"/>
      <c r="KXK4" s="180"/>
      <c r="KXL4" s="141"/>
      <c r="KXM4" s="180"/>
      <c r="KXN4" s="141"/>
      <c r="KXO4" s="180"/>
      <c r="KXP4" s="141"/>
      <c r="KXQ4" s="180"/>
      <c r="KXR4" s="141"/>
      <c r="KXS4" s="180"/>
      <c r="KXT4" s="141"/>
      <c r="KXU4" s="180"/>
      <c r="KXV4" s="141"/>
      <c r="KXW4" s="180"/>
      <c r="KXX4" s="141"/>
      <c r="KXY4" s="180"/>
      <c r="KXZ4" s="141"/>
      <c r="KYA4" s="180"/>
      <c r="KYB4" s="141"/>
      <c r="KYC4" s="180"/>
      <c r="KYD4" s="141"/>
      <c r="KYE4" s="180"/>
      <c r="KYF4" s="141"/>
      <c r="KYG4" s="180"/>
      <c r="KYH4" s="141"/>
      <c r="KYI4" s="180"/>
      <c r="KYJ4" s="141"/>
      <c r="KYK4" s="180"/>
      <c r="KYL4" s="141"/>
      <c r="KYM4" s="180"/>
      <c r="KYN4" s="141"/>
      <c r="KYO4" s="180"/>
      <c r="KYP4" s="141"/>
      <c r="KYQ4" s="180"/>
      <c r="KYR4" s="141"/>
      <c r="KYS4" s="180"/>
      <c r="KYT4" s="141"/>
      <c r="KYU4" s="180"/>
      <c r="KYV4" s="141"/>
      <c r="KYW4" s="180"/>
      <c r="KYX4" s="141"/>
      <c r="KYY4" s="180"/>
      <c r="KYZ4" s="141"/>
      <c r="KZA4" s="180"/>
      <c r="KZB4" s="141"/>
      <c r="KZC4" s="180"/>
      <c r="KZD4" s="141"/>
      <c r="KZE4" s="180"/>
      <c r="KZF4" s="141"/>
      <c r="KZG4" s="180"/>
      <c r="KZH4" s="141"/>
      <c r="KZI4" s="180"/>
      <c r="KZJ4" s="141"/>
      <c r="KZK4" s="180"/>
      <c r="KZL4" s="141"/>
      <c r="KZM4" s="180"/>
      <c r="KZN4" s="141"/>
      <c r="KZO4" s="180"/>
      <c r="KZP4" s="141"/>
      <c r="KZQ4" s="180"/>
      <c r="KZR4" s="141"/>
      <c r="KZS4" s="180"/>
      <c r="KZT4" s="141"/>
      <c r="KZU4" s="180"/>
      <c r="KZV4" s="141"/>
      <c r="KZW4" s="180"/>
      <c r="KZX4" s="141"/>
      <c r="KZY4" s="180"/>
      <c r="KZZ4" s="141"/>
      <c r="LAA4" s="180"/>
      <c r="LAB4" s="141"/>
      <c r="LAC4" s="180"/>
      <c r="LAD4" s="141"/>
      <c r="LAE4" s="180"/>
      <c r="LAF4" s="141"/>
      <c r="LAG4" s="180"/>
      <c r="LAH4" s="141"/>
      <c r="LAI4" s="180"/>
      <c r="LAJ4" s="141"/>
      <c r="LAK4" s="180"/>
      <c r="LAL4" s="141"/>
      <c r="LAM4" s="180"/>
      <c r="LAN4" s="141"/>
      <c r="LAO4" s="180"/>
      <c r="LAP4" s="141"/>
      <c r="LAQ4" s="180"/>
      <c r="LAR4" s="141"/>
      <c r="LAS4" s="180"/>
      <c r="LAT4" s="141"/>
      <c r="LAU4" s="180"/>
      <c r="LAV4" s="141"/>
      <c r="LAW4" s="180"/>
      <c r="LAX4" s="141"/>
      <c r="LAY4" s="180"/>
      <c r="LAZ4" s="141"/>
      <c r="LBA4" s="180"/>
      <c r="LBB4" s="141"/>
      <c r="LBC4" s="180"/>
      <c r="LBD4" s="141"/>
      <c r="LBE4" s="180"/>
      <c r="LBF4" s="141"/>
      <c r="LBG4" s="180"/>
      <c r="LBH4" s="141"/>
      <c r="LBI4" s="180"/>
      <c r="LBJ4" s="141"/>
      <c r="LBK4" s="180"/>
      <c r="LBL4" s="141"/>
      <c r="LBM4" s="180"/>
      <c r="LBN4" s="141"/>
      <c r="LBO4" s="180"/>
      <c r="LBP4" s="141"/>
      <c r="LBQ4" s="180"/>
      <c r="LBR4" s="141"/>
      <c r="LBS4" s="180"/>
      <c r="LBT4" s="141"/>
      <c r="LBU4" s="180"/>
      <c r="LBV4" s="141"/>
      <c r="LBW4" s="180"/>
      <c r="LBX4" s="141"/>
      <c r="LBY4" s="180"/>
      <c r="LBZ4" s="141"/>
      <c r="LCA4" s="180"/>
      <c r="LCB4" s="141"/>
      <c r="LCC4" s="180"/>
      <c r="LCD4" s="141"/>
      <c r="LCE4" s="180"/>
      <c r="LCF4" s="141"/>
      <c r="LCG4" s="180"/>
      <c r="LCH4" s="141"/>
      <c r="LCI4" s="180"/>
      <c r="LCJ4" s="141"/>
      <c r="LCK4" s="180"/>
      <c r="LCL4" s="141"/>
      <c r="LCM4" s="180"/>
      <c r="LCN4" s="141"/>
      <c r="LCO4" s="180"/>
      <c r="LCP4" s="141"/>
      <c r="LCQ4" s="180"/>
      <c r="LCR4" s="141"/>
      <c r="LCS4" s="180"/>
      <c r="LCT4" s="141"/>
      <c r="LCU4" s="180"/>
      <c r="LCV4" s="141"/>
      <c r="LCW4" s="180"/>
      <c r="LCX4" s="141"/>
      <c r="LCY4" s="180"/>
      <c r="LCZ4" s="141"/>
      <c r="LDA4" s="180"/>
      <c r="LDB4" s="141"/>
      <c r="LDC4" s="180"/>
      <c r="LDD4" s="141"/>
      <c r="LDE4" s="180"/>
      <c r="LDF4" s="141"/>
      <c r="LDG4" s="180"/>
      <c r="LDH4" s="141"/>
      <c r="LDI4" s="180"/>
      <c r="LDJ4" s="141"/>
      <c r="LDK4" s="180"/>
      <c r="LDL4" s="141"/>
      <c r="LDM4" s="180"/>
      <c r="LDN4" s="141"/>
      <c r="LDO4" s="180"/>
      <c r="LDP4" s="141"/>
      <c r="LDQ4" s="180"/>
      <c r="LDR4" s="141"/>
      <c r="LDS4" s="180"/>
      <c r="LDT4" s="141"/>
      <c r="LDU4" s="180"/>
      <c r="LDV4" s="141"/>
      <c r="LDW4" s="180"/>
      <c r="LDX4" s="141"/>
      <c r="LDY4" s="180"/>
      <c r="LDZ4" s="141"/>
      <c r="LEA4" s="180"/>
      <c r="LEB4" s="141"/>
      <c r="LEC4" s="180"/>
      <c r="LED4" s="141"/>
      <c r="LEE4" s="180"/>
      <c r="LEF4" s="141"/>
      <c r="LEG4" s="180"/>
      <c r="LEH4" s="141"/>
      <c r="LEI4" s="180"/>
      <c r="LEJ4" s="141"/>
      <c r="LEK4" s="180"/>
      <c r="LEL4" s="141"/>
      <c r="LEM4" s="180"/>
      <c r="LEN4" s="141"/>
      <c r="LEO4" s="180"/>
      <c r="LEP4" s="141"/>
      <c r="LEQ4" s="180"/>
      <c r="LER4" s="141"/>
      <c r="LES4" s="180"/>
      <c r="LET4" s="141"/>
      <c r="LEU4" s="180"/>
      <c r="LEV4" s="141"/>
      <c r="LEW4" s="180"/>
      <c r="LEX4" s="141"/>
      <c r="LEY4" s="180"/>
      <c r="LEZ4" s="141"/>
      <c r="LFA4" s="180"/>
      <c r="LFB4" s="141"/>
      <c r="LFC4" s="180"/>
      <c r="LFD4" s="141"/>
      <c r="LFE4" s="180"/>
      <c r="LFF4" s="141"/>
      <c r="LFG4" s="180"/>
      <c r="LFH4" s="141"/>
      <c r="LFI4" s="180"/>
      <c r="LFJ4" s="141"/>
      <c r="LFK4" s="180"/>
      <c r="LFL4" s="141"/>
      <c r="LFM4" s="180"/>
      <c r="LFN4" s="141"/>
      <c r="LFO4" s="180"/>
      <c r="LFP4" s="141"/>
      <c r="LFQ4" s="180"/>
      <c r="LFR4" s="141"/>
      <c r="LFS4" s="180"/>
      <c r="LFT4" s="141"/>
      <c r="LFU4" s="180"/>
      <c r="LFV4" s="141"/>
      <c r="LFW4" s="180"/>
      <c r="LFX4" s="141"/>
      <c r="LFY4" s="180"/>
      <c r="LFZ4" s="141"/>
      <c r="LGA4" s="180"/>
      <c r="LGB4" s="141"/>
      <c r="LGC4" s="180"/>
      <c r="LGD4" s="141"/>
      <c r="LGE4" s="180"/>
      <c r="LGF4" s="141"/>
      <c r="LGG4" s="180"/>
      <c r="LGH4" s="141"/>
      <c r="LGI4" s="180"/>
      <c r="LGJ4" s="141"/>
      <c r="LGK4" s="180"/>
      <c r="LGL4" s="141"/>
      <c r="LGM4" s="180"/>
      <c r="LGN4" s="141"/>
      <c r="LGO4" s="180"/>
      <c r="LGP4" s="141"/>
      <c r="LGQ4" s="180"/>
      <c r="LGR4" s="141"/>
      <c r="LGS4" s="180"/>
      <c r="LGT4" s="141"/>
      <c r="LGU4" s="180"/>
      <c r="LGV4" s="141"/>
      <c r="LGW4" s="180"/>
      <c r="LGX4" s="141"/>
      <c r="LGY4" s="180"/>
      <c r="LGZ4" s="141"/>
      <c r="LHA4" s="180"/>
      <c r="LHB4" s="141"/>
      <c r="LHC4" s="180"/>
      <c r="LHD4" s="141"/>
      <c r="LHE4" s="180"/>
      <c r="LHF4" s="141"/>
      <c r="LHG4" s="180"/>
      <c r="LHH4" s="141"/>
      <c r="LHI4" s="180"/>
      <c r="LHJ4" s="141"/>
      <c r="LHK4" s="180"/>
      <c r="LHL4" s="141"/>
      <c r="LHM4" s="180"/>
      <c r="LHN4" s="141"/>
      <c r="LHO4" s="180"/>
      <c r="LHP4" s="141"/>
      <c r="LHQ4" s="180"/>
      <c r="LHR4" s="141"/>
      <c r="LHS4" s="180"/>
      <c r="LHT4" s="141"/>
      <c r="LHU4" s="180"/>
      <c r="LHV4" s="141"/>
      <c r="LHW4" s="180"/>
      <c r="LHX4" s="141"/>
      <c r="LHY4" s="180"/>
      <c r="LHZ4" s="141"/>
      <c r="LIA4" s="180"/>
      <c r="LIB4" s="141"/>
      <c r="LIC4" s="180"/>
      <c r="LID4" s="141"/>
      <c r="LIE4" s="180"/>
      <c r="LIF4" s="141"/>
      <c r="LIG4" s="180"/>
      <c r="LIH4" s="141"/>
      <c r="LII4" s="180"/>
      <c r="LIJ4" s="141"/>
      <c r="LIK4" s="180"/>
      <c r="LIL4" s="141"/>
      <c r="LIM4" s="180"/>
      <c r="LIN4" s="141"/>
      <c r="LIO4" s="180"/>
      <c r="LIP4" s="141"/>
      <c r="LIQ4" s="180"/>
      <c r="LIR4" s="141"/>
      <c r="LIS4" s="180"/>
      <c r="LIT4" s="141"/>
      <c r="LIU4" s="180"/>
      <c r="LIV4" s="141"/>
      <c r="LIW4" s="180"/>
      <c r="LIX4" s="141"/>
      <c r="LIY4" s="180"/>
      <c r="LIZ4" s="141"/>
      <c r="LJA4" s="180"/>
      <c r="LJB4" s="141"/>
      <c r="LJC4" s="180"/>
      <c r="LJD4" s="141"/>
      <c r="LJE4" s="180"/>
      <c r="LJF4" s="141"/>
      <c r="LJG4" s="180"/>
      <c r="LJH4" s="141"/>
      <c r="LJI4" s="180"/>
      <c r="LJJ4" s="141"/>
      <c r="LJK4" s="180"/>
      <c r="LJL4" s="141"/>
      <c r="LJM4" s="180"/>
      <c r="LJN4" s="141"/>
      <c r="LJO4" s="180"/>
      <c r="LJP4" s="141"/>
      <c r="LJQ4" s="180"/>
      <c r="LJR4" s="141"/>
      <c r="LJS4" s="180"/>
      <c r="LJT4" s="141"/>
      <c r="LJU4" s="180"/>
      <c r="LJV4" s="141"/>
      <c r="LJW4" s="180"/>
      <c r="LJX4" s="141"/>
      <c r="LJY4" s="180"/>
      <c r="LJZ4" s="141"/>
      <c r="LKA4" s="180"/>
      <c r="LKB4" s="141"/>
      <c r="LKC4" s="180"/>
      <c r="LKD4" s="141"/>
      <c r="LKE4" s="180"/>
      <c r="LKF4" s="141"/>
      <c r="LKG4" s="180"/>
      <c r="LKH4" s="141"/>
      <c r="LKI4" s="180"/>
      <c r="LKJ4" s="141"/>
      <c r="LKK4" s="180"/>
      <c r="LKL4" s="141"/>
      <c r="LKM4" s="180"/>
      <c r="LKN4" s="141"/>
      <c r="LKO4" s="180"/>
      <c r="LKP4" s="141"/>
      <c r="LKQ4" s="180"/>
      <c r="LKR4" s="141"/>
      <c r="LKS4" s="180"/>
      <c r="LKT4" s="141"/>
      <c r="LKU4" s="180"/>
      <c r="LKV4" s="141"/>
      <c r="LKW4" s="180"/>
      <c r="LKX4" s="141"/>
      <c r="LKY4" s="180"/>
      <c r="LKZ4" s="141"/>
      <c r="LLA4" s="180"/>
      <c r="LLB4" s="141"/>
      <c r="LLC4" s="180"/>
      <c r="LLD4" s="141"/>
      <c r="LLE4" s="180"/>
      <c r="LLF4" s="141"/>
      <c r="LLG4" s="180"/>
      <c r="LLH4" s="141"/>
      <c r="LLI4" s="180"/>
      <c r="LLJ4" s="141"/>
      <c r="LLK4" s="180"/>
      <c r="LLL4" s="141"/>
      <c r="LLM4" s="180"/>
      <c r="LLN4" s="141"/>
      <c r="LLO4" s="180"/>
      <c r="LLP4" s="141"/>
      <c r="LLQ4" s="180"/>
      <c r="LLR4" s="141"/>
      <c r="LLS4" s="180"/>
      <c r="LLT4" s="141"/>
      <c r="LLU4" s="180"/>
      <c r="LLV4" s="141"/>
      <c r="LLW4" s="180"/>
      <c r="LLX4" s="141"/>
      <c r="LLY4" s="180"/>
      <c r="LLZ4" s="141"/>
      <c r="LMA4" s="180"/>
      <c r="LMB4" s="141"/>
      <c r="LMC4" s="180"/>
      <c r="LMD4" s="141"/>
      <c r="LME4" s="180"/>
      <c r="LMF4" s="141"/>
      <c r="LMG4" s="180"/>
      <c r="LMH4" s="141"/>
      <c r="LMI4" s="180"/>
      <c r="LMJ4" s="141"/>
      <c r="LMK4" s="180"/>
      <c r="LML4" s="141"/>
      <c r="LMM4" s="180"/>
      <c r="LMN4" s="141"/>
      <c r="LMO4" s="180"/>
      <c r="LMP4" s="141"/>
      <c r="LMQ4" s="180"/>
      <c r="LMR4" s="141"/>
      <c r="LMS4" s="180"/>
      <c r="LMT4" s="141"/>
      <c r="LMU4" s="180"/>
      <c r="LMV4" s="141"/>
      <c r="LMW4" s="180"/>
      <c r="LMX4" s="141"/>
      <c r="LMY4" s="180"/>
      <c r="LMZ4" s="141"/>
      <c r="LNA4" s="180"/>
      <c r="LNB4" s="141"/>
      <c r="LNC4" s="180"/>
      <c r="LND4" s="141"/>
      <c r="LNE4" s="180"/>
      <c r="LNF4" s="141"/>
      <c r="LNG4" s="180"/>
      <c r="LNH4" s="141"/>
      <c r="LNI4" s="180"/>
      <c r="LNJ4" s="141"/>
      <c r="LNK4" s="180"/>
      <c r="LNL4" s="141"/>
      <c r="LNM4" s="180"/>
      <c r="LNN4" s="141"/>
      <c r="LNO4" s="180"/>
      <c r="LNP4" s="141"/>
      <c r="LNQ4" s="180"/>
      <c r="LNR4" s="141"/>
      <c r="LNS4" s="180"/>
      <c r="LNT4" s="141"/>
      <c r="LNU4" s="180"/>
      <c r="LNV4" s="141"/>
      <c r="LNW4" s="180"/>
      <c r="LNX4" s="141"/>
      <c r="LNY4" s="180"/>
      <c r="LNZ4" s="141"/>
      <c r="LOA4" s="180"/>
      <c r="LOB4" s="141"/>
      <c r="LOC4" s="180"/>
      <c r="LOD4" s="141"/>
      <c r="LOE4" s="180"/>
      <c r="LOF4" s="141"/>
      <c r="LOG4" s="180"/>
      <c r="LOH4" s="141"/>
      <c r="LOI4" s="180"/>
      <c r="LOJ4" s="141"/>
      <c r="LOK4" s="180"/>
      <c r="LOL4" s="141"/>
      <c r="LOM4" s="180"/>
      <c r="LON4" s="141"/>
      <c r="LOO4" s="180"/>
      <c r="LOP4" s="141"/>
      <c r="LOQ4" s="180"/>
      <c r="LOR4" s="141"/>
      <c r="LOS4" s="180"/>
      <c r="LOT4" s="141"/>
      <c r="LOU4" s="180"/>
      <c r="LOV4" s="141"/>
      <c r="LOW4" s="180"/>
      <c r="LOX4" s="141"/>
      <c r="LOY4" s="180"/>
      <c r="LOZ4" s="141"/>
      <c r="LPA4" s="180"/>
      <c r="LPB4" s="141"/>
      <c r="LPC4" s="180"/>
      <c r="LPD4" s="141"/>
      <c r="LPE4" s="180"/>
      <c r="LPF4" s="141"/>
      <c r="LPG4" s="180"/>
      <c r="LPH4" s="141"/>
      <c r="LPI4" s="180"/>
      <c r="LPJ4" s="141"/>
      <c r="LPK4" s="180"/>
      <c r="LPL4" s="141"/>
      <c r="LPM4" s="180"/>
      <c r="LPN4" s="141"/>
      <c r="LPO4" s="180"/>
      <c r="LPP4" s="141"/>
      <c r="LPQ4" s="180"/>
      <c r="LPR4" s="141"/>
      <c r="LPS4" s="180"/>
      <c r="LPT4" s="141"/>
      <c r="LPU4" s="180"/>
      <c r="LPV4" s="141"/>
      <c r="LPW4" s="180"/>
      <c r="LPX4" s="141"/>
      <c r="LPY4" s="180"/>
      <c r="LPZ4" s="141"/>
      <c r="LQA4" s="180"/>
      <c r="LQB4" s="141"/>
      <c r="LQC4" s="180"/>
      <c r="LQD4" s="141"/>
      <c r="LQE4" s="180"/>
      <c r="LQF4" s="141"/>
      <c r="LQG4" s="180"/>
      <c r="LQH4" s="141"/>
      <c r="LQI4" s="180"/>
      <c r="LQJ4" s="141"/>
      <c r="LQK4" s="180"/>
      <c r="LQL4" s="141"/>
      <c r="LQM4" s="180"/>
      <c r="LQN4" s="141"/>
      <c r="LQO4" s="180"/>
      <c r="LQP4" s="141"/>
      <c r="LQQ4" s="180"/>
      <c r="LQR4" s="141"/>
      <c r="LQS4" s="180"/>
      <c r="LQT4" s="141"/>
      <c r="LQU4" s="180"/>
      <c r="LQV4" s="141"/>
      <c r="LQW4" s="180"/>
      <c r="LQX4" s="141"/>
      <c r="LQY4" s="180"/>
      <c r="LQZ4" s="141"/>
      <c r="LRA4" s="180"/>
      <c r="LRB4" s="141"/>
      <c r="LRC4" s="180"/>
      <c r="LRD4" s="141"/>
      <c r="LRE4" s="180"/>
      <c r="LRF4" s="141"/>
      <c r="LRG4" s="180"/>
      <c r="LRH4" s="141"/>
      <c r="LRI4" s="180"/>
      <c r="LRJ4" s="141"/>
      <c r="LRK4" s="180"/>
      <c r="LRL4" s="141"/>
      <c r="LRM4" s="180"/>
      <c r="LRN4" s="141"/>
      <c r="LRO4" s="180"/>
      <c r="LRP4" s="141"/>
      <c r="LRQ4" s="180"/>
      <c r="LRR4" s="141"/>
      <c r="LRS4" s="180"/>
      <c r="LRT4" s="141"/>
      <c r="LRU4" s="180"/>
      <c r="LRV4" s="141"/>
      <c r="LRW4" s="180"/>
      <c r="LRX4" s="141"/>
      <c r="LRY4" s="180"/>
      <c r="LRZ4" s="141"/>
      <c r="LSA4" s="180"/>
      <c r="LSB4" s="141"/>
      <c r="LSC4" s="180"/>
      <c r="LSD4" s="141"/>
      <c r="LSE4" s="180"/>
      <c r="LSF4" s="141"/>
      <c r="LSG4" s="180"/>
      <c r="LSH4" s="141"/>
      <c r="LSI4" s="180"/>
      <c r="LSJ4" s="141"/>
      <c r="LSK4" s="180"/>
      <c r="LSL4" s="141"/>
      <c r="LSM4" s="180"/>
      <c r="LSN4" s="141"/>
      <c r="LSO4" s="180"/>
      <c r="LSP4" s="141"/>
      <c r="LSQ4" s="180"/>
      <c r="LSR4" s="141"/>
      <c r="LSS4" s="180"/>
      <c r="LST4" s="141"/>
      <c r="LSU4" s="180"/>
      <c r="LSV4" s="141"/>
      <c r="LSW4" s="180"/>
      <c r="LSX4" s="141"/>
      <c r="LSY4" s="180"/>
      <c r="LSZ4" s="141"/>
      <c r="LTA4" s="180"/>
      <c r="LTB4" s="141"/>
      <c r="LTC4" s="180"/>
      <c r="LTD4" s="141"/>
      <c r="LTE4" s="180"/>
      <c r="LTF4" s="141"/>
      <c r="LTG4" s="180"/>
      <c r="LTH4" s="141"/>
      <c r="LTI4" s="180"/>
      <c r="LTJ4" s="141"/>
      <c r="LTK4" s="180"/>
      <c r="LTL4" s="141"/>
      <c r="LTM4" s="180"/>
      <c r="LTN4" s="141"/>
      <c r="LTO4" s="180"/>
      <c r="LTP4" s="141"/>
      <c r="LTQ4" s="180"/>
      <c r="LTR4" s="141"/>
      <c r="LTS4" s="180"/>
      <c r="LTT4" s="141"/>
      <c r="LTU4" s="180"/>
      <c r="LTV4" s="141"/>
      <c r="LTW4" s="180"/>
      <c r="LTX4" s="141"/>
      <c r="LTY4" s="180"/>
      <c r="LTZ4" s="141"/>
      <c r="LUA4" s="180"/>
      <c r="LUB4" s="141"/>
      <c r="LUC4" s="180"/>
      <c r="LUD4" s="141"/>
      <c r="LUE4" s="180"/>
      <c r="LUF4" s="141"/>
      <c r="LUG4" s="180"/>
      <c r="LUH4" s="141"/>
      <c r="LUI4" s="180"/>
      <c r="LUJ4" s="141"/>
      <c r="LUK4" s="180"/>
      <c r="LUL4" s="141"/>
      <c r="LUM4" s="180"/>
      <c r="LUN4" s="141"/>
      <c r="LUO4" s="180"/>
      <c r="LUP4" s="141"/>
      <c r="LUQ4" s="180"/>
      <c r="LUR4" s="141"/>
      <c r="LUS4" s="180"/>
      <c r="LUT4" s="141"/>
      <c r="LUU4" s="180"/>
      <c r="LUV4" s="141"/>
      <c r="LUW4" s="180"/>
      <c r="LUX4" s="141"/>
      <c r="LUY4" s="180"/>
      <c r="LUZ4" s="141"/>
      <c r="LVA4" s="180"/>
      <c r="LVB4" s="141"/>
      <c r="LVC4" s="180"/>
      <c r="LVD4" s="141"/>
      <c r="LVE4" s="180"/>
      <c r="LVF4" s="141"/>
      <c r="LVG4" s="180"/>
      <c r="LVH4" s="141"/>
      <c r="LVI4" s="180"/>
      <c r="LVJ4" s="141"/>
      <c r="LVK4" s="180"/>
      <c r="LVL4" s="141"/>
      <c r="LVM4" s="180"/>
      <c r="LVN4" s="141"/>
      <c r="LVO4" s="180"/>
      <c r="LVP4" s="141"/>
      <c r="LVQ4" s="180"/>
      <c r="LVR4" s="141"/>
      <c r="LVS4" s="180"/>
      <c r="LVT4" s="141"/>
      <c r="LVU4" s="180"/>
      <c r="LVV4" s="141"/>
      <c r="LVW4" s="180"/>
      <c r="LVX4" s="141"/>
      <c r="LVY4" s="180"/>
      <c r="LVZ4" s="141"/>
      <c r="LWA4" s="180"/>
      <c r="LWB4" s="141"/>
      <c r="LWC4" s="180"/>
      <c r="LWD4" s="141"/>
      <c r="LWE4" s="180"/>
      <c r="LWF4" s="141"/>
      <c r="LWG4" s="180"/>
      <c r="LWH4" s="141"/>
      <c r="LWI4" s="180"/>
      <c r="LWJ4" s="141"/>
      <c r="LWK4" s="180"/>
      <c r="LWL4" s="141"/>
      <c r="LWM4" s="180"/>
      <c r="LWN4" s="141"/>
      <c r="LWO4" s="180"/>
      <c r="LWP4" s="141"/>
      <c r="LWQ4" s="180"/>
      <c r="LWR4" s="141"/>
      <c r="LWS4" s="180"/>
      <c r="LWT4" s="141"/>
      <c r="LWU4" s="180"/>
      <c r="LWV4" s="141"/>
      <c r="LWW4" s="180"/>
      <c r="LWX4" s="141"/>
      <c r="LWY4" s="180"/>
      <c r="LWZ4" s="141"/>
      <c r="LXA4" s="180"/>
      <c r="LXB4" s="141"/>
      <c r="LXC4" s="180"/>
      <c r="LXD4" s="141"/>
      <c r="LXE4" s="180"/>
      <c r="LXF4" s="141"/>
      <c r="LXG4" s="180"/>
      <c r="LXH4" s="141"/>
      <c r="LXI4" s="180"/>
      <c r="LXJ4" s="141"/>
      <c r="LXK4" s="180"/>
      <c r="LXL4" s="141"/>
      <c r="LXM4" s="180"/>
      <c r="LXN4" s="141"/>
      <c r="LXO4" s="180"/>
      <c r="LXP4" s="141"/>
      <c r="LXQ4" s="180"/>
      <c r="LXR4" s="141"/>
      <c r="LXS4" s="180"/>
      <c r="LXT4" s="141"/>
      <c r="LXU4" s="180"/>
      <c r="LXV4" s="141"/>
      <c r="LXW4" s="180"/>
      <c r="LXX4" s="141"/>
      <c r="LXY4" s="180"/>
      <c r="LXZ4" s="141"/>
      <c r="LYA4" s="180"/>
      <c r="LYB4" s="141"/>
      <c r="LYC4" s="180"/>
      <c r="LYD4" s="141"/>
      <c r="LYE4" s="180"/>
      <c r="LYF4" s="141"/>
      <c r="LYG4" s="180"/>
      <c r="LYH4" s="141"/>
      <c r="LYI4" s="180"/>
      <c r="LYJ4" s="141"/>
      <c r="LYK4" s="180"/>
      <c r="LYL4" s="141"/>
      <c r="LYM4" s="180"/>
      <c r="LYN4" s="141"/>
      <c r="LYO4" s="180"/>
      <c r="LYP4" s="141"/>
      <c r="LYQ4" s="180"/>
      <c r="LYR4" s="141"/>
      <c r="LYS4" s="180"/>
      <c r="LYT4" s="141"/>
      <c r="LYU4" s="180"/>
      <c r="LYV4" s="141"/>
      <c r="LYW4" s="180"/>
      <c r="LYX4" s="141"/>
      <c r="LYY4" s="180"/>
      <c r="LYZ4" s="141"/>
      <c r="LZA4" s="180"/>
      <c r="LZB4" s="141"/>
      <c r="LZC4" s="180"/>
      <c r="LZD4" s="141"/>
      <c r="LZE4" s="180"/>
      <c r="LZF4" s="141"/>
      <c r="LZG4" s="180"/>
      <c r="LZH4" s="141"/>
      <c r="LZI4" s="180"/>
      <c r="LZJ4" s="141"/>
      <c r="LZK4" s="180"/>
      <c r="LZL4" s="141"/>
      <c r="LZM4" s="180"/>
      <c r="LZN4" s="141"/>
      <c r="LZO4" s="180"/>
      <c r="LZP4" s="141"/>
      <c r="LZQ4" s="180"/>
      <c r="LZR4" s="141"/>
      <c r="LZS4" s="180"/>
      <c r="LZT4" s="141"/>
      <c r="LZU4" s="180"/>
      <c r="LZV4" s="141"/>
      <c r="LZW4" s="180"/>
      <c r="LZX4" s="141"/>
      <c r="LZY4" s="180"/>
      <c r="LZZ4" s="141"/>
      <c r="MAA4" s="180"/>
      <c r="MAB4" s="141"/>
      <c r="MAC4" s="180"/>
      <c r="MAD4" s="141"/>
      <c r="MAE4" s="180"/>
      <c r="MAF4" s="141"/>
      <c r="MAG4" s="180"/>
      <c r="MAH4" s="141"/>
      <c r="MAI4" s="180"/>
      <c r="MAJ4" s="141"/>
      <c r="MAK4" s="180"/>
      <c r="MAL4" s="141"/>
      <c r="MAM4" s="180"/>
      <c r="MAN4" s="141"/>
      <c r="MAO4" s="180"/>
      <c r="MAP4" s="141"/>
      <c r="MAQ4" s="180"/>
      <c r="MAR4" s="141"/>
      <c r="MAS4" s="180"/>
      <c r="MAT4" s="141"/>
      <c r="MAU4" s="180"/>
      <c r="MAV4" s="141"/>
      <c r="MAW4" s="180"/>
      <c r="MAX4" s="141"/>
      <c r="MAY4" s="180"/>
      <c r="MAZ4" s="141"/>
      <c r="MBA4" s="180"/>
      <c r="MBB4" s="141"/>
      <c r="MBC4" s="180"/>
      <c r="MBD4" s="141"/>
      <c r="MBE4" s="180"/>
      <c r="MBF4" s="141"/>
      <c r="MBG4" s="180"/>
      <c r="MBH4" s="141"/>
      <c r="MBI4" s="180"/>
      <c r="MBJ4" s="141"/>
      <c r="MBK4" s="180"/>
      <c r="MBL4" s="141"/>
      <c r="MBM4" s="180"/>
      <c r="MBN4" s="141"/>
      <c r="MBO4" s="180"/>
      <c r="MBP4" s="141"/>
      <c r="MBQ4" s="180"/>
      <c r="MBR4" s="141"/>
      <c r="MBS4" s="180"/>
      <c r="MBT4" s="141"/>
      <c r="MBU4" s="180"/>
      <c r="MBV4" s="141"/>
      <c r="MBW4" s="180"/>
      <c r="MBX4" s="141"/>
      <c r="MBY4" s="180"/>
      <c r="MBZ4" s="141"/>
      <c r="MCA4" s="180"/>
      <c r="MCB4" s="141"/>
      <c r="MCC4" s="180"/>
      <c r="MCD4" s="141"/>
      <c r="MCE4" s="180"/>
      <c r="MCF4" s="141"/>
      <c r="MCG4" s="180"/>
      <c r="MCH4" s="141"/>
      <c r="MCI4" s="180"/>
      <c r="MCJ4" s="141"/>
      <c r="MCK4" s="180"/>
      <c r="MCL4" s="141"/>
      <c r="MCM4" s="180"/>
      <c r="MCN4" s="141"/>
      <c r="MCO4" s="180"/>
      <c r="MCP4" s="141"/>
      <c r="MCQ4" s="180"/>
      <c r="MCR4" s="141"/>
      <c r="MCS4" s="180"/>
      <c r="MCT4" s="141"/>
      <c r="MCU4" s="180"/>
      <c r="MCV4" s="141"/>
      <c r="MCW4" s="180"/>
      <c r="MCX4" s="141"/>
      <c r="MCY4" s="180"/>
      <c r="MCZ4" s="141"/>
      <c r="MDA4" s="180"/>
      <c r="MDB4" s="141"/>
      <c r="MDC4" s="180"/>
      <c r="MDD4" s="141"/>
      <c r="MDE4" s="180"/>
      <c r="MDF4" s="141"/>
      <c r="MDG4" s="180"/>
      <c r="MDH4" s="141"/>
      <c r="MDI4" s="180"/>
      <c r="MDJ4" s="141"/>
      <c r="MDK4" s="180"/>
      <c r="MDL4" s="141"/>
      <c r="MDM4" s="180"/>
      <c r="MDN4" s="141"/>
      <c r="MDO4" s="180"/>
      <c r="MDP4" s="141"/>
      <c r="MDQ4" s="180"/>
      <c r="MDR4" s="141"/>
      <c r="MDS4" s="180"/>
      <c r="MDT4" s="141"/>
      <c r="MDU4" s="180"/>
      <c r="MDV4" s="141"/>
      <c r="MDW4" s="180"/>
      <c r="MDX4" s="141"/>
      <c r="MDY4" s="180"/>
      <c r="MDZ4" s="141"/>
      <c r="MEA4" s="180"/>
      <c r="MEB4" s="141"/>
      <c r="MEC4" s="180"/>
      <c r="MED4" s="141"/>
      <c r="MEE4" s="180"/>
      <c r="MEF4" s="141"/>
      <c r="MEG4" s="180"/>
      <c r="MEH4" s="141"/>
      <c r="MEI4" s="180"/>
      <c r="MEJ4" s="141"/>
      <c r="MEK4" s="180"/>
      <c r="MEL4" s="141"/>
      <c r="MEM4" s="180"/>
      <c r="MEN4" s="141"/>
      <c r="MEO4" s="180"/>
      <c r="MEP4" s="141"/>
      <c r="MEQ4" s="180"/>
      <c r="MER4" s="141"/>
      <c r="MES4" s="180"/>
      <c r="MET4" s="141"/>
      <c r="MEU4" s="180"/>
      <c r="MEV4" s="141"/>
      <c r="MEW4" s="180"/>
      <c r="MEX4" s="141"/>
      <c r="MEY4" s="180"/>
      <c r="MEZ4" s="141"/>
      <c r="MFA4" s="180"/>
      <c r="MFB4" s="141"/>
      <c r="MFC4" s="180"/>
      <c r="MFD4" s="141"/>
      <c r="MFE4" s="180"/>
      <c r="MFF4" s="141"/>
      <c r="MFG4" s="180"/>
      <c r="MFH4" s="141"/>
      <c r="MFI4" s="180"/>
      <c r="MFJ4" s="141"/>
      <c r="MFK4" s="180"/>
      <c r="MFL4" s="141"/>
      <c r="MFM4" s="180"/>
      <c r="MFN4" s="141"/>
      <c r="MFO4" s="180"/>
      <c r="MFP4" s="141"/>
      <c r="MFQ4" s="180"/>
      <c r="MFR4" s="141"/>
      <c r="MFS4" s="180"/>
      <c r="MFT4" s="141"/>
      <c r="MFU4" s="180"/>
      <c r="MFV4" s="141"/>
      <c r="MFW4" s="180"/>
      <c r="MFX4" s="141"/>
      <c r="MFY4" s="180"/>
      <c r="MFZ4" s="141"/>
      <c r="MGA4" s="180"/>
      <c r="MGB4" s="141"/>
      <c r="MGC4" s="180"/>
      <c r="MGD4" s="141"/>
      <c r="MGE4" s="180"/>
      <c r="MGF4" s="141"/>
      <c r="MGG4" s="180"/>
      <c r="MGH4" s="141"/>
      <c r="MGI4" s="180"/>
      <c r="MGJ4" s="141"/>
      <c r="MGK4" s="180"/>
      <c r="MGL4" s="141"/>
      <c r="MGM4" s="180"/>
      <c r="MGN4" s="141"/>
      <c r="MGO4" s="180"/>
      <c r="MGP4" s="141"/>
      <c r="MGQ4" s="180"/>
      <c r="MGR4" s="141"/>
      <c r="MGS4" s="180"/>
      <c r="MGT4" s="141"/>
      <c r="MGU4" s="180"/>
      <c r="MGV4" s="141"/>
      <c r="MGW4" s="180"/>
      <c r="MGX4" s="141"/>
      <c r="MGY4" s="180"/>
      <c r="MGZ4" s="141"/>
      <c r="MHA4" s="180"/>
      <c r="MHB4" s="141"/>
      <c r="MHC4" s="180"/>
      <c r="MHD4" s="141"/>
      <c r="MHE4" s="180"/>
      <c r="MHF4" s="141"/>
      <c r="MHG4" s="180"/>
      <c r="MHH4" s="141"/>
      <c r="MHI4" s="180"/>
      <c r="MHJ4" s="141"/>
      <c r="MHK4" s="180"/>
      <c r="MHL4" s="141"/>
      <c r="MHM4" s="180"/>
      <c r="MHN4" s="141"/>
      <c r="MHO4" s="180"/>
      <c r="MHP4" s="141"/>
      <c r="MHQ4" s="180"/>
      <c r="MHR4" s="141"/>
      <c r="MHS4" s="180"/>
      <c r="MHT4" s="141"/>
      <c r="MHU4" s="180"/>
      <c r="MHV4" s="141"/>
      <c r="MHW4" s="180"/>
      <c r="MHX4" s="141"/>
      <c r="MHY4" s="180"/>
      <c r="MHZ4" s="141"/>
      <c r="MIA4" s="180"/>
      <c r="MIB4" s="141"/>
      <c r="MIC4" s="180"/>
      <c r="MID4" s="141"/>
      <c r="MIE4" s="180"/>
      <c r="MIF4" s="141"/>
      <c r="MIG4" s="180"/>
      <c r="MIH4" s="141"/>
      <c r="MII4" s="180"/>
      <c r="MIJ4" s="141"/>
      <c r="MIK4" s="180"/>
      <c r="MIL4" s="141"/>
      <c r="MIM4" s="180"/>
      <c r="MIN4" s="141"/>
      <c r="MIO4" s="180"/>
      <c r="MIP4" s="141"/>
      <c r="MIQ4" s="180"/>
      <c r="MIR4" s="141"/>
      <c r="MIS4" s="180"/>
      <c r="MIT4" s="141"/>
      <c r="MIU4" s="180"/>
      <c r="MIV4" s="141"/>
      <c r="MIW4" s="180"/>
      <c r="MIX4" s="141"/>
      <c r="MIY4" s="180"/>
      <c r="MIZ4" s="141"/>
      <c r="MJA4" s="180"/>
      <c r="MJB4" s="141"/>
      <c r="MJC4" s="180"/>
      <c r="MJD4" s="141"/>
      <c r="MJE4" s="180"/>
      <c r="MJF4" s="141"/>
      <c r="MJG4" s="180"/>
      <c r="MJH4" s="141"/>
      <c r="MJI4" s="180"/>
      <c r="MJJ4" s="141"/>
      <c r="MJK4" s="180"/>
      <c r="MJL4" s="141"/>
      <c r="MJM4" s="180"/>
      <c r="MJN4" s="141"/>
      <c r="MJO4" s="180"/>
      <c r="MJP4" s="141"/>
      <c r="MJQ4" s="180"/>
      <c r="MJR4" s="141"/>
      <c r="MJS4" s="180"/>
      <c r="MJT4" s="141"/>
      <c r="MJU4" s="180"/>
      <c r="MJV4" s="141"/>
      <c r="MJW4" s="180"/>
      <c r="MJX4" s="141"/>
      <c r="MJY4" s="180"/>
      <c r="MJZ4" s="141"/>
      <c r="MKA4" s="180"/>
      <c r="MKB4" s="141"/>
      <c r="MKC4" s="180"/>
      <c r="MKD4" s="141"/>
      <c r="MKE4" s="180"/>
      <c r="MKF4" s="141"/>
      <c r="MKG4" s="180"/>
      <c r="MKH4" s="141"/>
      <c r="MKI4" s="180"/>
      <c r="MKJ4" s="141"/>
      <c r="MKK4" s="180"/>
      <c r="MKL4" s="141"/>
      <c r="MKM4" s="180"/>
      <c r="MKN4" s="141"/>
      <c r="MKO4" s="180"/>
      <c r="MKP4" s="141"/>
      <c r="MKQ4" s="180"/>
      <c r="MKR4" s="141"/>
      <c r="MKS4" s="180"/>
      <c r="MKT4" s="141"/>
      <c r="MKU4" s="180"/>
      <c r="MKV4" s="141"/>
      <c r="MKW4" s="180"/>
      <c r="MKX4" s="141"/>
      <c r="MKY4" s="180"/>
      <c r="MKZ4" s="141"/>
      <c r="MLA4" s="180"/>
      <c r="MLB4" s="141"/>
      <c r="MLC4" s="180"/>
      <c r="MLD4" s="141"/>
      <c r="MLE4" s="180"/>
      <c r="MLF4" s="141"/>
      <c r="MLG4" s="180"/>
      <c r="MLH4" s="141"/>
      <c r="MLI4" s="180"/>
      <c r="MLJ4" s="141"/>
      <c r="MLK4" s="180"/>
      <c r="MLL4" s="141"/>
      <c r="MLM4" s="180"/>
      <c r="MLN4" s="141"/>
      <c r="MLO4" s="180"/>
      <c r="MLP4" s="141"/>
      <c r="MLQ4" s="180"/>
      <c r="MLR4" s="141"/>
      <c r="MLS4" s="180"/>
      <c r="MLT4" s="141"/>
      <c r="MLU4" s="180"/>
      <c r="MLV4" s="141"/>
      <c r="MLW4" s="180"/>
      <c r="MLX4" s="141"/>
      <c r="MLY4" s="180"/>
      <c r="MLZ4" s="141"/>
      <c r="MMA4" s="180"/>
      <c r="MMB4" s="141"/>
      <c r="MMC4" s="180"/>
      <c r="MMD4" s="141"/>
      <c r="MME4" s="180"/>
      <c r="MMF4" s="141"/>
      <c r="MMG4" s="180"/>
      <c r="MMH4" s="141"/>
      <c r="MMI4" s="180"/>
      <c r="MMJ4" s="141"/>
      <c r="MMK4" s="180"/>
      <c r="MML4" s="141"/>
      <c r="MMM4" s="180"/>
      <c r="MMN4" s="141"/>
      <c r="MMO4" s="180"/>
      <c r="MMP4" s="141"/>
      <c r="MMQ4" s="180"/>
      <c r="MMR4" s="141"/>
      <c r="MMS4" s="180"/>
      <c r="MMT4" s="141"/>
      <c r="MMU4" s="180"/>
      <c r="MMV4" s="141"/>
      <c r="MMW4" s="180"/>
      <c r="MMX4" s="141"/>
      <c r="MMY4" s="180"/>
      <c r="MMZ4" s="141"/>
      <c r="MNA4" s="180"/>
      <c r="MNB4" s="141"/>
      <c r="MNC4" s="180"/>
      <c r="MND4" s="141"/>
      <c r="MNE4" s="180"/>
      <c r="MNF4" s="141"/>
      <c r="MNG4" s="180"/>
      <c r="MNH4" s="141"/>
      <c r="MNI4" s="180"/>
      <c r="MNJ4" s="141"/>
      <c r="MNK4" s="180"/>
      <c r="MNL4" s="141"/>
      <c r="MNM4" s="180"/>
      <c r="MNN4" s="141"/>
      <c r="MNO4" s="180"/>
      <c r="MNP4" s="141"/>
      <c r="MNQ4" s="180"/>
      <c r="MNR4" s="141"/>
      <c r="MNS4" s="180"/>
      <c r="MNT4" s="141"/>
      <c r="MNU4" s="180"/>
      <c r="MNV4" s="141"/>
      <c r="MNW4" s="180"/>
      <c r="MNX4" s="141"/>
      <c r="MNY4" s="180"/>
      <c r="MNZ4" s="141"/>
      <c r="MOA4" s="180"/>
      <c r="MOB4" s="141"/>
      <c r="MOC4" s="180"/>
      <c r="MOD4" s="141"/>
      <c r="MOE4" s="180"/>
      <c r="MOF4" s="141"/>
      <c r="MOG4" s="180"/>
      <c r="MOH4" s="141"/>
      <c r="MOI4" s="180"/>
      <c r="MOJ4" s="141"/>
      <c r="MOK4" s="180"/>
      <c r="MOL4" s="141"/>
      <c r="MOM4" s="180"/>
      <c r="MON4" s="141"/>
      <c r="MOO4" s="180"/>
      <c r="MOP4" s="141"/>
      <c r="MOQ4" s="180"/>
      <c r="MOR4" s="141"/>
      <c r="MOS4" s="180"/>
      <c r="MOT4" s="141"/>
      <c r="MOU4" s="180"/>
      <c r="MOV4" s="141"/>
      <c r="MOW4" s="180"/>
      <c r="MOX4" s="141"/>
      <c r="MOY4" s="180"/>
      <c r="MOZ4" s="141"/>
      <c r="MPA4" s="180"/>
      <c r="MPB4" s="141"/>
      <c r="MPC4" s="180"/>
      <c r="MPD4" s="141"/>
      <c r="MPE4" s="180"/>
      <c r="MPF4" s="141"/>
      <c r="MPG4" s="180"/>
      <c r="MPH4" s="141"/>
      <c r="MPI4" s="180"/>
      <c r="MPJ4" s="141"/>
      <c r="MPK4" s="180"/>
      <c r="MPL4" s="141"/>
      <c r="MPM4" s="180"/>
      <c r="MPN4" s="141"/>
      <c r="MPO4" s="180"/>
      <c r="MPP4" s="141"/>
      <c r="MPQ4" s="180"/>
      <c r="MPR4" s="141"/>
      <c r="MPS4" s="180"/>
      <c r="MPT4" s="141"/>
      <c r="MPU4" s="180"/>
      <c r="MPV4" s="141"/>
      <c r="MPW4" s="180"/>
      <c r="MPX4" s="141"/>
      <c r="MPY4" s="180"/>
      <c r="MPZ4" s="141"/>
      <c r="MQA4" s="180"/>
      <c r="MQB4" s="141"/>
      <c r="MQC4" s="180"/>
      <c r="MQD4" s="141"/>
      <c r="MQE4" s="180"/>
      <c r="MQF4" s="141"/>
      <c r="MQG4" s="180"/>
      <c r="MQH4" s="141"/>
      <c r="MQI4" s="180"/>
      <c r="MQJ4" s="141"/>
      <c r="MQK4" s="180"/>
      <c r="MQL4" s="141"/>
      <c r="MQM4" s="180"/>
      <c r="MQN4" s="141"/>
      <c r="MQO4" s="180"/>
      <c r="MQP4" s="141"/>
      <c r="MQQ4" s="180"/>
      <c r="MQR4" s="141"/>
      <c r="MQS4" s="180"/>
      <c r="MQT4" s="141"/>
      <c r="MQU4" s="180"/>
      <c r="MQV4" s="141"/>
      <c r="MQW4" s="180"/>
      <c r="MQX4" s="141"/>
      <c r="MQY4" s="180"/>
      <c r="MQZ4" s="141"/>
      <c r="MRA4" s="180"/>
      <c r="MRB4" s="141"/>
      <c r="MRC4" s="180"/>
      <c r="MRD4" s="141"/>
      <c r="MRE4" s="180"/>
      <c r="MRF4" s="141"/>
      <c r="MRG4" s="180"/>
      <c r="MRH4" s="141"/>
      <c r="MRI4" s="180"/>
      <c r="MRJ4" s="141"/>
      <c r="MRK4" s="180"/>
      <c r="MRL4" s="141"/>
      <c r="MRM4" s="180"/>
      <c r="MRN4" s="141"/>
      <c r="MRO4" s="180"/>
      <c r="MRP4" s="141"/>
      <c r="MRQ4" s="180"/>
      <c r="MRR4" s="141"/>
      <c r="MRS4" s="180"/>
      <c r="MRT4" s="141"/>
      <c r="MRU4" s="180"/>
      <c r="MRV4" s="141"/>
      <c r="MRW4" s="180"/>
      <c r="MRX4" s="141"/>
      <c r="MRY4" s="180"/>
      <c r="MRZ4" s="141"/>
      <c r="MSA4" s="180"/>
      <c r="MSB4" s="141"/>
      <c r="MSC4" s="180"/>
      <c r="MSD4" s="141"/>
      <c r="MSE4" s="180"/>
      <c r="MSF4" s="141"/>
      <c r="MSG4" s="180"/>
      <c r="MSH4" s="141"/>
      <c r="MSI4" s="180"/>
      <c r="MSJ4" s="141"/>
      <c r="MSK4" s="180"/>
      <c r="MSL4" s="141"/>
      <c r="MSM4" s="180"/>
      <c r="MSN4" s="141"/>
      <c r="MSO4" s="180"/>
      <c r="MSP4" s="141"/>
      <c r="MSQ4" s="180"/>
      <c r="MSR4" s="141"/>
      <c r="MSS4" s="180"/>
      <c r="MST4" s="141"/>
      <c r="MSU4" s="180"/>
      <c r="MSV4" s="141"/>
      <c r="MSW4" s="180"/>
      <c r="MSX4" s="141"/>
      <c r="MSY4" s="180"/>
      <c r="MSZ4" s="141"/>
      <c r="MTA4" s="180"/>
      <c r="MTB4" s="141"/>
      <c r="MTC4" s="180"/>
      <c r="MTD4" s="141"/>
      <c r="MTE4" s="180"/>
      <c r="MTF4" s="141"/>
      <c r="MTG4" s="180"/>
      <c r="MTH4" s="141"/>
      <c r="MTI4" s="180"/>
      <c r="MTJ4" s="141"/>
      <c r="MTK4" s="180"/>
      <c r="MTL4" s="141"/>
      <c r="MTM4" s="180"/>
      <c r="MTN4" s="141"/>
      <c r="MTO4" s="180"/>
      <c r="MTP4" s="141"/>
      <c r="MTQ4" s="180"/>
      <c r="MTR4" s="141"/>
      <c r="MTS4" s="180"/>
      <c r="MTT4" s="141"/>
      <c r="MTU4" s="180"/>
      <c r="MTV4" s="141"/>
      <c r="MTW4" s="180"/>
      <c r="MTX4" s="141"/>
      <c r="MTY4" s="180"/>
      <c r="MTZ4" s="141"/>
      <c r="MUA4" s="180"/>
      <c r="MUB4" s="141"/>
      <c r="MUC4" s="180"/>
      <c r="MUD4" s="141"/>
      <c r="MUE4" s="180"/>
      <c r="MUF4" s="141"/>
      <c r="MUG4" s="180"/>
      <c r="MUH4" s="141"/>
      <c r="MUI4" s="180"/>
      <c r="MUJ4" s="141"/>
      <c r="MUK4" s="180"/>
      <c r="MUL4" s="141"/>
      <c r="MUM4" s="180"/>
      <c r="MUN4" s="141"/>
      <c r="MUO4" s="180"/>
      <c r="MUP4" s="141"/>
      <c r="MUQ4" s="180"/>
      <c r="MUR4" s="141"/>
      <c r="MUS4" s="180"/>
      <c r="MUT4" s="141"/>
      <c r="MUU4" s="180"/>
      <c r="MUV4" s="141"/>
      <c r="MUW4" s="180"/>
      <c r="MUX4" s="141"/>
      <c r="MUY4" s="180"/>
      <c r="MUZ4" s="141"/>
      <c r="MVA4" s="180"/>
      <c r="MVB4" s="141"/>
      <c r="MVC4" s="180"/>
      <c r="MVD4" s="141"/>
      <c r="MVE4" s="180"/>
      <c r="MVF4" s="141"/>
      <c r="MVG4" s="180"/>
      <c r="MVH4" s="141"/>
      <c r="MVI4" s="180"/>
      <c r="MVJ4" s="141"/>
      <c r="MVK4" s="180"/>
      <c r="MVL4" s="141"/>
      <c r="MVM4" s="180"/>
      <c r="MVN4" s="141"/>
      <c r="MVO4" s="180"/>
      <c r="MVP4" s="141"/>
      <c r="MVQ4" s="180"/>
      <c r="MVR4" s="141"/>
      <c r="MVS4" s="180"/>
      <c r="MVT4" s="141"/>
      <c r="MVU4" s="180"/>
      <c r="MVV4" s="141"/>
      <c r="MVW4" s="180"/>
      <c r="MVX4" s="141"/>
      <c r="MVY4" s="180"/>
      <c r="MVZ4" s="141"/>
      <c r="MWA4" s="180"/>
      <c r="MWB4" s="141"/>
      <c r="MWC4" s="180"/>
      <c r="MWD4" s="141"/>
      <c r="MWE4" s="180"/>
      <c r="MWF4" s="141"/>
      <c r="MWG4" s="180"/>
      <c r="MWH4" s="141"/>
      <c r="MWI4" s="180"/>
      <c r="MWJ4" s="141"/>
      <c r="MWK4" s="180"/>
      <c r="MWL4" s="141"/>
      <c r="MWM4" s="180"/>
      <c r="MWN4" s="141"/>
      <c r="MWO4" s="180"/>
      <c r="MWP4" s="141"/>
      <c r="MWQ4" s="180"/>
      <c r="MWR4" s="141"/>
      <c r="MWS4" s="180"/>
      <c r="MWT4" s="141"/>
      <c r="MWU4" s="180"/>
      <c r="MWV4" s="141"/>
      <c r="MWW4" s="180"/>
      <c r="MWX4" s="141"/>
      <c r="MWY4" s="180"/>
      <c r="MWZ4" s="141"/>
      <c r="MXA4" s="180"/>
      <c r="MXB4" s="141"/>
      <c r="MXC4" s="180"/>
      <c r="MXD4" s="141"/>
      <c r="MXE4" s="180"/>
      <c r="MXF4" s="141"/>
      <c r="MXG4" s="180"/>
      <c r="MXH4" s="141"/>
      <c r="MXI4" s="180"/>
      <c r="MXJ4" s="141"/>
      <c r="MXK4" s="180"/>
      <c r="MXL4" s="141"/>
      <c r="MXM4" s="180"/>
      <c r="MXN4" s="141"/>
      <c r="MXO4" s="180"/>
      <c r="MXP4" s="141"/>
      <c r="MXQ4" s="180"/>
      <c r="MXR4" s="141"/>
      <c r="MXS4" s="180"/>
      <c r="MXT4" s="141"/>
      <c r="MXU4" s="180"/>
      <c r="MXV4" s="141"/>
      <c r="MXW4" s="180"/>
      <c r="MXX4" s="141"/>
      <c r="MXY4" s="180"/>
      <c r="MXZ4" s="141"/>
      <c r="MYA4" s="180"/>
      <c r="MYB4" s="141"/>
      <c r="MYC4" s="180"/>
      <c r="MYD4" s="141"/>
      <c r="MYE4" s="180"/>
      <c r="MYF4" s="141"/>
      <c r="MYG4" s="180"/>
      <c r="MYH4" s="141"/>
      <c r="MYI4" s="180"/>
      <c r="MYJ4" s="141"/>
      <c r="MYK4" s="180"/>
      <c r="MYL4" s="141"/>
      <c r="MYM4" s="180"/>
      <c r="MYN4" s="141"/>
      <c r="MYO4" s="180"/>
      <c r="MYP4" s="141"/>
      <c r="MYQ4" s="180"/>
      <c r="MYR4" s="141"/>
      <c r="MYS4" s="180"/>
      <c r="MYT4" s="141"/>
      <c r="MYU4" s="180"/>
      <c r="MYV4" s="141"/>
      <c r="MYW4" s="180"/>
      <c r="MYX4" s="141"/>
      <c r="MYY4" s="180"/>
      <c r="MYZ4" s="141"/>
      <c r="MZA4" s="180"/>
      <c r="MZB4" s="141"/>
      <c r="MZC4" s="180"/>
      <c r="MZD4" s="141"/>
      <c r="MZE4" s="180"/>
      <c r="MZF4" s="141"/>
      <c r="MZG4" s="180"/>
      <c r="MZH4" s="141"/>
      <c r="MZI4" s="180"/>
      <c r="MZJ4" s="141"/>
      <c r="MZK4" s="180"/>
      <c r="MZL4" s="141"/>
      <c r="MZM4" s="180"/>
      <c r="MZN4" s="141"/>
      <c r="MZO4" s="180"/>
      <c r="MZP4" s="141"/>
      <c r="MZQ4" s="180"/>
      <c r="MZR4" s="141"/>
      <c r="MZS4" s="180"/>
      <c r="MZT4" s="141"/>
      <c r="MZU4" s="180"/>
      <c r="MZV4" s="141"/>
      <c r="MZW4" s="180"/>
      <c r="MZX4" s="141"/>
      <c r="MZY4" s="180"/>
      <c r="MZZ4" s="141"/>
      <c r="NAA4" s="180"/>
      <c r="NAB4" s="141"/>
      <c r="NAC4" s="180"/>
      <c r="NAD4" s="141"/>
      <c r="NAE4" s="180"/>
      <c r="NAF4" s="141"/>
      <c r="NAG4" s="180"/>
      <c r="NAH4" s="141"/>
      <c r="NAI4" s="180"/>
      <c r="NAJ4" s="141"/>
      <c r="NAK4" s="180"/>
      <c r="NAL4" s="141"/>
      <c r="NAM4" s="180"/>
      <c r="NAN4" s="141"/>
      <c r="NAO4" s="180"/>
      <c r="NAP4" s="141"/>
      <c r="NAQ4" s="180"/>
      <c r="NAR4" s="141"/>
      <c r="NAS4" s="180"/>
      <c r="NAT4" s="141"/>
      <c r="NAU4" s="180"/>
      <c r="NAV4" s="141"/>
      <c r="NAW4" s="180"/>
      <c r="NAX4" s="141"/>
      <c r="NAY4" s="180"/>
      <c r="NAZ4" s="141"/>
      <c r="NBA4" s="180"/>
      <c r="NBB4" s="141"/>
      <c r="NBC4" s="180"/>
      <c r="NBD4" s="141"/>
      <c r="NBE4" s="180"/>
      <c r="NBF4" s="141"/>
      <c r="NBG4" s="180"/>
      <c r="NBH4" s="141"/>
      <c r="NBI4" s="180"/>
      <c r="NBJ4" s="141"/>
      <c r="NBK4" s="180"/>
      <c r="NBL4" s="141"/>
      <c r="NBM4" s="180"/>
      <c r="NBN4" s="141"/>
      <c r="NBO4" s="180"/>
      <c r="NBP4" s="141"/>
      <c r="NBQ4" s="180"/>
      <c r="NBR4" s="141"/>
      <c r="NBS4" s="180"/>
      <c r="NBT4" s="141"/>
      <c r="NBU4" s="180"/>
      <c r="NBV4" s="141"/>
      <c r="NBW4" s="180"/>
      <c r="NBX4" s="141"/>
      <c r="NBY4" s="180"/>
      <c r="NBZ4" s="141"/>
      <c r="NCA4" s="180"/>
      <c r="NCB4" s="141"/>
      <c r="NCC4" s="180"/>
      <c r="NCD4" s="141"/>
      <c r="NCE4" s="180"/>
      <c r="NCF4" s="141"/>
      <c r="NCG4" s="180"/>
      <c r="NCH4" s="141"/>
      <c r="NCI4" s="180"/>
      <c r="NCJ4" s="141"/>
      <c r="NCK4" s="180"/>
      <c r="NCL4" s="141"/>
      <c r="NCM4" s="180"/>
      <c r="NCN4" s="141"/>
      <c r="NCO4" s="180"/>
      <c r="NCP4" s="141"/>
      <c r="NCQ4" s="180"/>
      <c r="NCR4" s="141"/>
      <c r="NCS4" s="180"/>
      <c r="NCT4" s="141"/>
      <c r="NCU4" s="180"/>
      <c r="NCV4" s="141"/>
      <c r="NCW4" s="180"/>
      <c r="NCX4" s="141"/>
      <c r="NCY4" s="180"/>
      <c r="NCZ4" s="141"/>
      <c r="NDA4" s="180"/>
      <c r="NDB4" s="141"/>
      <c r="NDC4" s="180"/>
      <c r="NDD4" s="141"/>
      <c r="NDE4" s="180"/>
      <c r="NDF4" s="141"/>
      <c r="NDG4" s="180"/>
      <c r="NDH4" s="141"/>
      <c r="NDI4" s="180"/>
      <c r="NDJ4" s="141"/>
      <c r="NDK4" s="180"/>
      <c r="NDL4" s="141"/>
      <c r="NDM4" s="180"/>
      <c r="NDN4" s="141"/>
      <c r="NDO4" s="180"/>
      <c r="NDP4" s="141"/>
      <c r="NDQ4" s="180"/>
      <c r="NDR4" s="141"/>
      <c r="NDS4" s="180"/>
      <c r="NDT4" s="141"/>
      <c r="NDU4" s="180"/>
      <c r="NDV4" s="141"/>
      <c r="NDW4" s="180"/>
      <c r="NDX4" s="141"/>
      <c r="NDY4" s="180"/>
      <c r="NDZ4" s="141"/>
      <c r="NEA4" s="180"/>
      <c r="NEB4" s="141"/>
      <c r="NEC4" s="180"/>
      <c r="NED4" s="141"/>
      <c r="NEE4" s="180"/>
      <c r="NEF4" s="141"/>
      <c r="NEG4" s="180"/>
      <c r="NEH4" s="141"/>
      <c r="NEI4" s="180"/>
      <c r="NEJ4" s="141"/>
      <c r="NEK4" s="180"/>
      <c r="NEL4" s="141"/>
      <c r="NEM4" s="180"/>
      <c r="NEN4" s="141"/>
      <c r="NEO4" s="180"/>
      <c r="NEP4" s="141"/>
      <c r="NEQ4" s="180"/>
      <c r="NER4" s="141"/>
      <c r="NES4" s="180"/>
      <c r="NET4" s="141"/>
      <c r="NEU4" s="180"/>
      <c r="NEV4" s="141"/>
      <c r="NEW4" s="180"/>
      <c r="NEX4" s="141"/>
      <c r="NEY4" s="180"/>
      <c r="NEZ4" s="141"/>
      <c r="NFA4" s="180"/>
      <c r="NFB4" s="141"/>
      <c r="NFC4" s="180"/>
      <c r="NFD4" s="141"/>
      <c r="NFE4" s="180"/>
      <c r="NFF4" s="141"/>
      <c r="NFG4" s="180"/>
      <c r="NFH4" s="141"/>
      <c r="NFI4" s="180"/>
      <c r="NFJ4" s="141"/>
      <c r="NFK4" s="180"/>
      <c r="NFL4" s="141"/>
      <c r="NFM4" s="180"/>
      <c r="NFN4" s="141"/>
      <c r="NFO4" s="180"/>
      <c r="NFP4" s="141"/>
      <c r="NFQ4" s="180"/>
      <c r="NFR4" s="141"/>
      <c r="NFS4" s="180"/>
      <c r="NFT4" s="141"/>
      <c r="NFU4" s="180"/>
      <c r="NFV4" s="141"/>
      <c r="NFW4" s="180"/>
      <c r="NFX4" s="141"/>
      <c r="NFY4" s="180"/>
      <c r="NFZ4" s="141"/>
      <c r="NGA4" s="180"/>
      <c r="NGB4" s="141"/>
      <c r="NGC4" s="180"/>
      <c r="NGD4" s="141"/>
      <c r="NGE4" s="180"/>
      <c r="NGF4" s="141"/>
      <c r="NGG4" s="180"/>
      <c r="NGH4" s="141"/>
      <c r="NGI4" s="180"/>
      <c r="NGJ4" s="141"/>
      <c r="NGK4" s="180"/>
      <c r="NGL4" s="141"/>
      <c r="NGM4" s="180"/>
      <c r="NGN4" s="141"/>
      <c r="NGO4" s="180"/>
      <c r="NGP4" s="141"/>
      <c r="NGQ4" s="180"/>
      <c r="NGR4" s="141"/>
      <c r="NGS4" s="180"/>
      <c r="NGT4" s="141"/>
      <c r="NGU4" s="180"/>
      <c r="NGV4" s="141"/>
      <c r="NGW4" s="180"/>
      <c r="NGX4" s="141"/>
      <c r="NGY4" s="180"/>
      <c r="NGZ4" s="141"/>
      <c r="NHA4" s="180"/>
      <c r="NHB4" s="141"/>
      <c r="NHC4" s="180"/>
      <c r="NHD4" s="141"/>
      <c r="NHE4" s="180"/>
      <c r="NHF4" s="141"/>
      <c r="NHG4" s="180"/>
      <c r="NHH4" s="141"/>
      <c r="NHI4" s="180"/>
      <c r="NHJ4" s="141"/>
      <c r="NHK4" s="180"/>
      <c r="NHL4" s="141"/>
      <c r="NHM4" s="180"/>
      <c r="NHN4" s="141"/>
      <c r="NHO4" s="180"/>
      <c r="NHP4" s="141"/>
      <c r="NHQ4" s="180"/>
      <c r="NHR4" s="141"/>
      <c r="NHS4" s="180"/>
      <c r="NHT4" s="141"/>
      <c r="NHU4" s="180"/>
      <c r="NHV4" s="141"/>
      <c r="NHW4" s="180"/>
      <c r="NHX4" s="141"/>
      <c r="NHY4" s="180"/>
      <c r="NHZ4" s="141"/>
      <c r="NIA4" s="180"/>
      <c r="NIB4" s="141"/>
      <c r="NIC4" s="180"/>
      <c r="NID4" s="141"/>
      <c r="NIE4" s="180"/>
      <c r="NIF4" s="141"/>
      <c r="NIG4" s="180"/>
      <c r="NIH4" s="141"/>
      <c r="NII4" s="180"/>
      <c r="NIJ4" s="141"/>
      <c r="NIK4" s="180"/>
      <c r="NIL4" s="141"/>
      <c r="NIM4" s="180"/>
      <c r="NIN4" s="141"/>
      <c r="NIO4" s="180"/>
      <c r="NIP4" s="141"/>
      <c r="NIQ4" s="180"/>
      <c r="NIR4" s="141"/>
      <c r="NIS4" s="180"/>
      <c r="NIT4" s="141"/>
      <c r="NIU4" s="180"/>
      <c r="NIV4" s="141"/>
      <c r="NIW4" s="180"/>
      <c r="NIX4" s="141"/>
      <c r="NIY4" s="180"/>
      <c r="NIZ4" s="141"/>
      <c r="NJA4" s="180"/>
      <c r="NJB4" s="141"/>
      <c r="NJC4" s="180"/>
      <c r="NJD4" s="141"/>
      <c r="NJE4" s="180"/>
      <c r="NJF4" s="141"/>
      <c r="NJG4" s="180"/>
      <c r="NJH4" s="141"/>
      <c r="NJI4" s="180"/>
      <c r="NJJ4" s="141"/>
      <c r="NJK4" s="180"/>
      <c r="NJL4" s="141"/>
      <c r="NJM4" s="180"/>
      <c r="NJN4" s="141"/>
      <c r="NJO4" s="180"/>
      <c r="NJP4" s="141"/>
      <c r="NJQ4" s="180"/>
      <c r="NJR4" s="141"/>
      <c r="NJS4" s="180"/>
      <c r="NJT4" s="141"/>
      <c r="NJU4" s="180"/>
      <c r="NJV4" s="141"/>
      <c r="NJW4" s="180"/>
      <c r="NJX4" s="141"/>
      <c r="NJY4" s="180"/>
      <c r="NJZ4" s="141"/>
      <c r="NKA4" s="180"/>
      <c r="NKB4" s="141"/>
      <c r="NKC4" s="180"/>
      <c r="NKD4" s="141"/>
      <c r="NKE4" s="180"/>
      <c r="NKF4" s="141"/>
      <c r="NKG4" s="180"/>
      <c r="NKH4" s="141"/>
      <c r="NKI4" s="180"/>
      <c r="NKJ4" s="141"/>
      <c r="NKK4" s="180"/>
      <c r="NKL4" s="141"/>
      <c r="NKM4" s="180"/>
      <c r="NKN4" s="141"/>
      <c r="NKO4" s="180"/>
      <c r="NKP4" s="141"/>
      <c r="NKQ4" s="180"/>
      <c r="NKR4" s="141"/>
      <c r="NKS4" s="180"/>
      <c r="NKT4" s="141"/>
      <c r="NKU4" s="180"/>
      <c r="NKV4" s="141"/>
      <c r="NKW4" s="180"/>
      <c r="NKX4" s="141"/>
      <c r="NKY4" s="180"/>
      <c r="NKZ4" s="141"/>
      <c r="NLA4" s="180"/>
      <c r="NLB4" s="141"/>
      <c r="NLC4" s="180"/>
      <c r="NLD4" s="141"/>
      <c r="NLE4" s="180"/>
      <c r="NLF4" s="141"/>
      <c r="NLG4" s="180"/>
      <c r="NLH4" s="141"/>
      <c r="NLI4" s="180"/>
      <c r="NLJ4" s="141"/>
      <c r="NLK4" s="180"/>
      <c r="NLL4" s="141"/>
      <c r="NLM4" s="180"/>
      <c r="NLN4" s="141"/>
      <c r="NLO4" s="180"/>
      <c r="NLP4" s="141"/>
      <c r="NLQ4" s="180"/>
      <c r="NLR4" s="141"/>
      <c r="NLS4" s="180"/>
      <c r="NLT4" s="141"/>
      <c r="NLU4" s="180"/>
      <c r="NLV4" s="141"/>
      <c r="NLW4" s="180"/>
      <c r="NLX4" s="141"/>
      <c r="NLY4" s="180"/>
      <c r="NLZ4" s="141"/>
      <c r="NMA4" s="180"/>
      <c r="NMB4" s="141"/>
      <c r="NMC4" s="180"/>
      <c r="NMD4" s="141"/>
      <c r="NME4" s="180"/>
      <c r="NMF4" s="141"/>
      <c r="NMG4" s="180"/>
      <c r="NMH4" s="141"/>
      <c r="NMI4" s="180"/>
      <c r="NMJ4" s="141"/>
      <c r="NMK4" s="180"/>
      <c r="NML4" s="141"/>
      <c r="NMM4" s="180"/>
      <c r="NMN4" s="141"/>
      <c r="NMO4" s="180"/>
      <c r="NMP4" s="141"/>
      <c r="NMQ4" s="180"/>
      <c r="NMR4" s="141"/>
      <c r="NMS4" s="180"/>
      <c r="NMT4" s="141"/>
      <c r="NMU4" s="180"/>
      <c r="NMV4" s="141"/>
      <c r="NMW4" s="180"/>
      <c r="NMX4" s="141"/>
      <c r="NMY4" s="180"/>
      <c r="NMZ4" s="141"/>
      <c r="NNA4" s="180"/>
      <c r="NNB4" s="141"/>
      <c r="NNC4" s="180"/>
      <c r="NND4" s="141"/>
      <c r="NNE4" s="180"/>
      <c r="NNF4" s="141"/>
      <c r="NNG4" s="180"/>
      <c r="NNH4" s="141"/>
      <c r="NNI4" s="180"/>
      <c r="NNJ4" s="141"/>
      <c r="NNK4" s="180"/>
      <c r="NNL4" s="141"/>
      <c r="NNM4" s="180"/>
      <c r="NNN4" s="141"/>
      <c r="NNO4" s="180"/>
      <c r="NNP4" s="141"/>
      <c r="NNQ4" s="180"/>
      <c r="NNR4" s="141"/>
      <c r="NNS4" s="180"/>
      <c r="NNT4" s="141"/>
      <c r="NNU4" s="180"/>
      <c r="NNV4" s="141"/>
      <c r="NNW4" s="180"/>
      <c r="NNX4" s="141"/>
      <c r="NNY4" s="180"/>
      <c r="NNZ4" s="141"/>
      <c r="NOA4" s="180"/>
      <c r="NOB4" s="141"/>
      <c r="NOC4" s="180"/>
      <c r="NOD4" s="141"/>
      <c r="NOE4" s="180"/>
      <c r="NOF4" s="141"/>
      <c r="NOG4" s="180"/>
      <c r="NOH4" s="141"/>
      <c r="NOI4" s="180"/>
      <c r="NOJ4" s="141"/>
      <c r="NOK4" s="180"/>
      <c r="NOL4" s="141"/>
      <c r="NOM4" s="180"/>
      <c r="NON4" s="141"/>
      <c r="NOO4" s="180"/>
      <c r="NOP4" s="141"/>
      <c r="NOQ4" s="180"/>
      <c r="NOR4" s="141"/>
      <c r="NOS4" s="180"/>
      <c r="NOT4" s="141"/>
      <c r="NOU4" s="180"/>
      <c r="NOV4" s="141"/>
      <c r="NOW4" s="180"/>
      <c r="NOX4" s="141"/>
      <c r="NOY4" s="180"/>
      <c r="NOZ4" s="141"/>
      <c r="NPA4" s="180"/>
      <c r="NPB4" s="141"/>
      <c r="NPC4" s="180"/>
      <c r="NPD4" s="141"/>
      <c r="NPE4" s="180"/>
      <c r="NPF4" s="141"/>
      <c r="NPG4" s="180"/>
      <c r="NPH4" s="141"/>
      <c r="NPI4" s="180"/>
      <c r="NPJ4" s="141"/>
      <c r="NPK4" s="180"/>
      <c r="NPL4" s="141"/>
      <c r="NPM4" s="180"/>
      <c r="NPN4" s="141"/>
      <c r="NPO4" s="180"/>
      <c r="NPP4" s="141"/>
      <c r="NPQ4" s="180"/>
      <c r="NPR4" s="141"/>
      <c r="NPS4" s="180"/>
      <c r="NPT4" s="141"/>
      <c r="NPU4" s="180"/>
      <c r="NPV4" s="141"/>
      <c r="NPW4" s="180"/>
      <c r="NPX4" s="141"/>
      <c r="NPY4" s="180"/>
      <c r="NPZ4" s="141"/>
      <c r="NQA4" s="180"/>
      <c r="NQB4" s="141"/>
      <c r="NQC4" s="180"/>
      <c r="NQD4" s="141"/>
      <c r="NQE4" s="180"/>
      <c r="NQF4" s="141"/>
      <c r="NQG4" s="180"/>
      <c r="NQH4" s="141"/>
      <c r="NQI4" s="180"/>
      <c r="NQJ4" s="141"/>
      <c r="NQK4" s="180"/>
      <c r="NQL4" s="141"/>
      <c r="NQM4" s="180"/>
      <c r="NQN4" s="141"/>
      <c r="NQO4" s="180"/>
      <c r="NQP4" s="141"/>
      <c r="NQQ4" s="180"/>
      <c r="NQR4" s="141"/>
      <c r="NQS4" s="180"/>
      <c r="NQT4" s="141"/>
      <c r="NQU4" s="180"/>
      <c r="NQV4" s="141"/>
      <c r="NQW4" s="180"/>
      <c r="NQX4" s="141"/>
      <c r="NQY4" s="180"/>
      <c r="NQZ4" s="141"/>
      <c r="NRA4" s="180"/>
      <c r="NRB4" s="141"/>
      <c r="NRC4" s="180"/>
      <c r="NRD4" s="141"/>
      <c r="NRE4" s="180"/>
      <c r="NRF4" s="141"/>
      <c r="NRG4" s="180"/>
      <c r="NRH4" s="141"/>
      <c r="NRI4" s="180"/>
      <c r="NRJ4" s="141"/>
      <c r="NRK4" s="180"/>
      <c r="NRL4" s="141"/>
      <c r="NRM4" s="180"/>
      <c r="NRN4" s="141"/>
      <c r="NRO4" s="180"/>
      <c r="NRP4" s="141"/>
      <c r="NRQ4" s="180"/>
      <c r="NRR4" s="141"/>
      <c r="NRS4" s="180"/>
      <c r="NRT4" s="141"/>
      <c r="NRU4" s="180"/>
      <c r="NRV4" s="141"/>
      <c r="NRW4" s="180"/>
      <c r="NRX4" s="141"/>
      <c r="NRY4" s="180"/>
      <c r="NRZ4" s="141"/>
      <c r="NSA4" s="180"/>
      <c r="NSB4" s="141"/>
      <c r="NSC4" s="180"/>
      <c r="NSD4" s="141"/>
      <c r="NSE4" s="180"/>
      <c r="NSF4" s="141"/>
      <c r="NSG4" s="180"/>
      <c r="NSH4" s="141"/>
      <c r="NSI4" s="180"/>
      <c r="NSJ4" s="141"/>
      <c r="NSK4" s="180"/>
      <c r="NSL4" s="141"/>
      <c r="NSM4" s="180"/>
      <c r="NSN4" s="141"/>
      <c r="NSO4" s="180"/>
      <c r="NSP4" s="141"/>
      <c r="NSQ4" s="180"/>
      <c r="NSR4" s="141"/>
      <c r="NSS4" s="180"/>
      <c r="NST4" s="141"/>
      <c r="NSU4" s="180"/>
      <c r="NSV4" s="141"/>
      <c r="NSW4" s="180"/>
      <c r="NSX4" s="141"/>
      <c r="NSY4" s="180"/>
      <c r="NSZ4" s="141"/>
      <c r="NTA4" s="180"/>
      <c r="NTB4" s="141"/>
      <c r="NTC4" s="180"/>
      <c r="NTD4" s="141"/>
      <c r="NTE4" s="180"/>
      <c r="NTF4" s="141"/>
      <c r="NTG4" s="180"/>
      <c r="NTH4" s="141"/>
      <c r="NTI4" s="180"/>
      <c r="NTJ4" s="141"/>
      <c r="NTK4" s="180"/>
      <c r="NTL4" s="141"/>
      <c r="NTM4" s="180"/>
      <c r="NTN4" s="141"/>
      <c r="NTO4" s="180"/>
      <c r="NTP4" s="141"/>
      <c r="NTQ4" s="180"/>
      <c r="NTR4" s="141"/>
      <c r="NTS4" s="180"/>
      <c r="NTT4" s="141"/>
      <c r="NTU4" s="180"/>
      <c r="NTV4" s="141"/>
      <c r="NTW4" s="180"/>
      <c r="NTX4" s="141"/>
      <c r="NTY4" s="180"/>
      <c r="NTZ4" s="141"/>
      <c r="NUA4" s="180"/>
      <c r="NUB4" s="141"/>
      <c r="NUC4" s="180"/>
      <c r="NUD4" s="141"/>
      <c r="NUE4" s="180"/>
      <c r="NUF4" s="141"/>
      <c r="NUG4" s="180"/>
      <c r="NUH4" s="141"/>
      <c r="NUI4" s="180"/>
      <c r="NUJ4" s="141"/>
      <c r="NUK4" s="180"/>
      <c r="NUL4" s="141"/>
      <c r="NUM4" s="180"/>
      <c r="NUN4" s="141"/>
      <c r="NUO4" s="180"/>
      <c r="NUP4" s="141"/>
      <c r="NUQ4" s="180"/>
      <c r="NUR4" s="141"/>
      <c r="NUS4" s="180"/>
      <c r="NUT4" s="141"/>
      <c r="NUU4" s="180"/>
      <c r="NUV4" s="141"/>
      <c r="NUW4" s="180"/>
      <c r="NUX4" s="141"/>
      <c r="NUY4" s="180"/>
      <c r="NUZ4" s="141"/>
      <c r="NVA4" s="180"/>
      <c r="NVB4" s="141"/>
      <c r="NVC4" s="180"/>
      <c r="NVD4" s="141"/>
      <c r="NVE4" s="180"/>
      <c r="NVF4" s="141"/>
      <c r="NVG4" s="180"/>
      <c r="NVH4" s="141"/>
      <c r="NVI4" s="180"/>
      <c r="NVJ4" s="141"/>
      <c r="NVK4" s="180"/>
      <c r="NVL4" s="141"/>
      <c r="NVM4" s="180"/>
      <c r="NVN4" s="141"/>
      <c r="NVO4" s="180"/>
      <c r="NVP4" s="141"/>
      <c r="NVQ4" s="180"/>
      <c r="NVR4" s="141"/>
      <c r="NVS4" s="180"/>
      <c r="NVT4" s="141"/>
      <c r="NVU4" s="180"/>
      <c r="NVV4" s="141"/>
      <c r="NVW4" s="180"/>
      <c r="NVX4" s="141"/>
      <c r="NVY4" s="180"/>
      <c r="NVZ4" s="141"/>
      <c r="NWA4" s="180"/>
      <c r="NWB4" s="141"/>
      <c r="NWC4" s="180"/>
      <c r="NWD4" s="141"/>
      <c r="NWE4" s="180"/>
      <c r="NWF4" s="141"/>
      <c r="NWG4" s="180"/>
      <c r="NWH4" s="141"/>
      <c r="NWI4" s="180"/>
      <c r="NWJ4" s="141"/>
      <c r="NWK4" s="180"/>
      <c r="NWL4" s="141"/>
      <c r="NWM4" s="180"/>
      <c r="NWN4" s="141"/>
      <c r="NWO4" s="180"/>
      <c r="NWP4" s="141"/>
      <c r="NWQ4" s="180"/>
      <c r="NWR4" s="141"/>
      <c r="NWS4" s="180"/>
      <c r="NWT4" s="141"/>
      <c r="NWU4" s="180"/>
      <c r="NWV4" s="141"/>
      <c r="NWW4" s="180"/>
      <c r="NWX4" s="141"/>
      <c r="NWY4" s="180"/>
      <c r="NWZ4" s="141"/>
      <c r="NXA4" s="180"/>
      <c r="NXB4" s="141"/>
      <c r="NXC4" s="180"/>
      <c r="NXD4" s="141"/>
      <c r="NXE4" s="180"/>
      <c r="NXF4" s="141"/>
      <c r="NXG4" s="180"/>
      <c r="NXH4" s="141"/>
      <c r="NXI4" s="180"/>
      <c r="NXJ4" s="141"/>
      <c r="NXK4" s="180"/>
      <c r="NXL4" s="141"/>
      <c r="NXM4" s="180"/>
      <c r="NXN4" s="141"/>
      <c r="NXO4" s="180"/>
      <c r="NXP4" s="141"/>
      <c r="NXQ4" s="180"/>
      <c r="NXR4" s="141"/>
      <c r="NXS4" s="180"/>
      <c r="NXT4" s="141"/>
      <c r="NXU4" s="180"/>
      <c r="NXV4" s="141"/>
      <c r="NXW4" s="180"/>
      <c r="NXX4" s="141"/>
      <c r="NXY4" s="180"/>
      <c r="NXZ4" s="141"/>
      <c r="NYA4" s="180"/>
      <c r="NYB4" s="141"/>
      <c r="NYC4" s="180"/>
      <c r="NYD4" s="141"/>
      <c r="NYE4" s="180"/>
      <c r="NYF4" s="141"/>
      <c r="NYG4" s="180"/>
      <c r="NYH4" s="141"/>
      <c r="NYI4" s="180"/>
      <c r="NYJ4" s="141"/>
      <c r="NYK4" s="180"/>
      <c r="NYL4" s="141"/>
      <c r="NYM4" s="180"/>
      <c r="NYN4" s="141"/>
      <c r="NYO4" s="180"/>
      <c r="NYP4" s="141"/>
      <c r="NYQ4" s="180"/>
      <c r="NYR4" s="141"/>
      <c r="NYS4" s="180"/>
      <c r="NYT4" s="141"/>
      <c r="NYU4" s="180"/>
      <c r="NYV4" s="141"/>
      <c r="NYW4" s="180"/>
      <c r="NYX4" s="141"/>
      <c r="NYY4" s="180"/>
      <c r="NYZ4" s="141"/>
      <c r="NZA4" s="180"/>
      <c r="NZB4" s="141"/>
      <c r="NZC4" s="180"/>
      <c r="NZD4" s="141"/>
      <c r="NZE4" s="180"/>
      <c r="NZF4" s="141"/>
      <c r="NZG4" s="180"/>
      <c r="NZH4" s="141"/>
      <c r="NZI4" s="180"/>
      <c r="NZJ4" s="141"/>
      <c r="NZK4" s="180"/>
      <c r="NZL4" s="141"/>
      <c r="NZM4" s="180"/>
      <c r="NZN4" s="141"/>
      <c r="NZO4" s="180"/>
      <c r="NZP4" s="141"/>
      <c r="NZQ4" s="180"/>
      <c r="NZR4" s="141"/>
      <c r="NZS4" s="180"/>
      <c r="NZT4" s="141"/>
      <c r="NZU4" s="180"/>
      <c r="NZV4" s="141"/>
      <c r="NZW4" s="180"/>
      <c r="NZX4" s="141"/>
      <c r="NZY4" s="180"/>
      <c r="NZZ4" s="141"/>
      <c r="OAA4" s="180"/>
      <c r="OAB4" s="141"/>
      <c r="OAC4" s="180"/>
      <c r="OAD4" s="141"/>
      <c r="OAE4" s="180"/>
      <c r="OAF4" s="141"/>
      <c r="OAG4" s="180"/>
      <c r="OAH4" s="141"/>
      <c r="OAI4" s="180"/>
      <c r="OAJ4" s="141"/>
      <c r="OAK4" s="180"/>
      <c r="OAL4" s="141"/>
      <c r="OAM4" s="180"/>
      <c r="OAN4" s="141"/>
      <c r="OAO4" s="180"/>
      <c r="OAP4" s="141"/>
      <c r="OAQ4" s="180"/>
      <c r="OAR4" s="141"/>
      <c r="OAS4" s="180"/>
      <c r="OAT4" s="141"/>
      <c r="OAU4" s="180"/>
      <c r="OAV4" s="141"/>
      <c r="OAW4" s="180"/>
      <c r="OAX4" s="141"/>
      <c r="OAY4" s="180"/>
      <c r="OAZ4" s="141"/>
      <c r="OBA4" s="180"/>
      <c r="OBB4" s="141"/>
      <c r="OBC4" s="180"/>
      <c r="OBD4" s="141"/>
      <c r="OBE4" s="180"/>
      <c r="OBF4" s="141"/>
      <c r="OBG4" s="180"/>
      <c r="OBH4" s="141"/>
      <c r="OBI4" s="180"/>
      <c r="OBJ4" s="141"/>
      <c r="OBK4" s="180"/>
      <c r="OBL4" s="141"/>
      <c r="OBM4" s="180"/>
      <c r="OBN4" s="141"/>
      <c r="OBO4" s="180"/>
      <c r="OBP4" s="141"/>
      <c r="OBQ4" s="180"/>
      <c r="OBR4" s="141"/>
      <c r="OBS4" s="180"/>
      <c r="OBT4" s="141"/>
      <c r="OBU4" s="180"/>
      <c r="OBV4" s="141"/>
      <c r="OBW4" s="180"/>
      <c r="OBX4" s="141"/>
      <c r="OBY4" s="180"/>
      <c r="OBZ4" s="141"/>
      <c r="OCA4" s="180"/>
      <c r="OCB4" s="141"/>
      <c r="OCC4" s="180"/>
      <c r="OCD4" s="141"/>
      <c r="OCE4" s="180"/>
      <c r="OCF4" s="141"/>
      <c r="OCG4" s="180"/>
      <c r="OCH4" s="141"/>
      <c r="OCI4" s="180"/>
      <c r="OCJ4" s="141"/>
      <c r="OCK4" s="180"/>
      <c r="OCL4" s="141"/>
      <c r="OCM4" s="180"/>
      <c r="OCN4" s="141"/>
      <c r="OCO4" s="180"/>
      <c r="OCP4" s="141"/>
      <c r="OCQ4" s="180"/>
      <c r="OCR4" s="141"/>
      <c r="OCS4" s="180"/>
      <c r="OCT4" s="141"/>
      <c r="OCU4" s="180"/>
      <c r="OCV4" s="141"/>
      <c r="OCW4" s="180"/>
      <c r="OCX4" s="141"/>
      <c r="OCY4" s="180"/>
      <c r="OCZ4" s="141"/>
      <c r="ODA4" s="180"/>
      <c r="ODB4" s="141"/>
      <c r="ODC4" s="180"/>
      <c r="ODD4" s="141"/>
      <c r="ODE4" s="180"/>
      <c r="ODF4" s="141"/>
      <c r="ODG4" s="180"/>
      <c r="ODH4" s="141"/>
      <c r="ODI4" s="180"/>
      <c r="ODJ4" s="141"/>
      <c r="ODK4" s="180"/>
      <c r="ODL4" s="141"/>
      <c r="ODM4" s="180"/>
      <c r="ODN4" s="141"/>
      <c r="ODO4" s="180"/>
      <c r="ODP4" s="141"/>
      <c r="ODQ4" s="180"/>
      <c r="ODR4" s="141"/>
      <c r="ODS4" s="180"/>
      <c r="ODT4" s="141"/>
      <c r="ODU4" s="180"/>
      <c r="ODV4" s="141"/>
      <c r="ODW4" s="180"/>
      <c r="ODX4" s="141"/>
      <c r="ODY4" s="180"/>
      <c r="ODZ4" s="141"/>
      <c r="OEA4" s="180"/>
      <c r="OEB4" s="141"/>
      <c r="OEC4" s="180"/>
      <c r="OED4" s="141"/>
      <c r="OEE4" s="180"/>
      <c r="OEF4" s="141"/>
      <c r="OEG4" s="180"/>
      <c r="OEH4" s="141"/>
      <c r="OEI4" s="180"/>
      <c r="OEJ4" s="141"/>
      <c r="OEK4" s="180"/>
      <c r="OEL4" s="141"/>
      <c r="OEM4" s="180"/>
      <c r="OEN4" s="141"/>
      <c r="OEO4" s="180"/>
      <c r="OEP4" s="141"/>
      <c r="OEQ4" s="180"/>
      <c r="OER4" s="141"/>
      <c r="OES4" s="180"/>
      <c r="OET4" s="141"/>
      <c r="OEU4" s="180"/>
      <c r="OEV4" s="141"/>
      <c r="OEW4" s="180"/>
      <c r="OEX4" s="141"/>
      <c r="OEY4" s="180"/>
      <c r="OEZ4" s="141"/>
      <c r="OFA4" s="180"/>
      <c r="OFB4" s="141"/>
      <c r="OFC4" s="180"/>
      <c r="OFD4" s="141"/>
      <c r="OFE4" s="180"/>
      <c r="OFF4" s="141"/>
      <c r="OFG4" s="180"/>
      <c r="OFH4" s="141"/>
      <c r="OFI4" s="180"/>
      <c r="OFJ4" s="141"/>
      <c r="OFK4" s="180"/>
      <c r="OFL4" s="141"/>
      <c r="OFM4" s="180"/>
      <c r="OFN4" s="141"/>
      <c r="OFO4" s="180"/>
      <c r="OFP4" s="141"/>
      <c r="OFQ4" s="180"/>
      <c r="OFR4" s="141"/>
      <c r="OFS4" s="180"/>
      <c r="OFT4" s="141"/>
      <c r="OFU4" s="180"/>
      <c r="OFV4" s="141"/>
      <c r="OFW4" s="180"/>
      <c r="OFX4" s="141"/>
      <c r="OFY4" s="180"/>
      <c r="OFZ4" s="141"/>
      <c r="OGA4" s="180"/>
      <c r="OGB4" s="141"/>
      <c r="OGC4" s="180"/>
      <c r="OGD4" s="141"/>
      <c r="OGE4" s="180"/>
      <c r="OGF4" s="141"/>
      <c r="OGG4" s="180"/>
      <c r="OGH4" s="141"/>
      <c r="OGI4" s="180"/>
      <c r="OGJ4" s="141"/>
      <c r="OGK4" s="180"/>
      <c r="OGL4" s="141"/>
      <c r="OGM4" s="180"/>
      <c r="OGN4" s="141"/>
      <c r="OGO4" s="180"/>
      <c r="OGP4" s="141"/>
      <c r="OGQ4" s="180"/>
      <c r="OGR4" s="141"/>
      <c r="OGS4" s="180"/>
      <c r="OGT4" s="141"/>
      <c r="OGU4" s="180"/>
      <c r="OGV4" s="141"/>
      <c r="OGW4" s="180"/>
      <c r="OGX4" s="141"/>
      <c r="OGY4" s="180"/>
      <c r="OGZ4" s="141"/>
      <c r="OHA4" s="180"/>
      <c r="OHB4" s="141"/>
      <c r="OHC4" s="180"/>
      <c r="OHD4" s="141"/>
      <c r="OHE4" s="180"/>
      <c r="OHF4" s="141"/>
      <c r="OHG4" s="180"/>
      <c r="OHH4" s="141"/>
      <c r="OHI4" s="180"/>
      <c r="OHJ4" s="141"/>
      <c r="OHK4" s="180"/>
      <c r="OHL4" s="141"/>
      <c r="OHM4" s="180"/>
      <c r="OHN4" s="141"/>
      <c r="OHO4" s="180"/>
      <c r="OHP4" s="141"/>
      <c r="OHQ4" s="180"/>
      <c r="OHR4" s="141"/>
      <c r="OHS4" s="180"/>
      <c r="OHT4" s="141"/>
      <c r="OHU4" s="180"/>
      <c r="OHV4" s="141"/>
      <c r="OHW4" s="180"/>
      <c r="OHX4" s="141"/>
      <c r="OHY4" s="180"/>
      <c r="OHZ4" s="141"/>
      <c r="OIA4" s="180"/>
      <c r="OIB4" s="141"/>
      <c r="OIC4" s="180"/>
      <c r="OID4" s="141"/>
      <c r="OIE4" s="180"/>
      <c r="OIF4" s="141"/>
      <c r="OIG4" s="180"/>
      <c r="OIH4" s="141"/>
      <c r="OII4" s="180"/>
      <c r="OIJ4" s="141"/>
      <c r="OIK4" s="180"/>
      <c r="OIL4" s="141"/>
      <c r="OIM4" s="180"/>
      <c r="OIN4" s="141"/>
      <c r="OIO4" s="180"/>
      <c r="OIP4" s="141"/>
      <c r="OIQ4" s="180"/>
      <c r="OIR4" s="141"/>
      <c r="OIS4" s="180"/>
      <c r="OIT4" s="141"/>
      <c r="OIU4" s="180"/>
      <c r="OIV4" s="141"/>
      <c r="OIW4" s="180"/>
      <c r="OIX4" s="141"/>
      <c r="OIY4" s="180"/>
      <c r="OIZ4" s="141"/>
      <c r="OJA4" s="180"/>
      <c r="OJB4" s="141"/>
      <c r="OJC4" s="180"/>
      <c r="OJD4" s="141"/>
      <c r="OJE4" s="180"/>
      <c r="OJF4" s="141"/>
      <c r="OJG4" s="180"/>
      <c r="OJH4" s="141"/>
      <c r="OJI4" s="180"/>
      <c r="OJJ4" s="141"/>
      <c r="OJK4" s="180"/>
      <c r="OJL4" s="141"/>
      <c r="OJM4" s="180"/>
      <c r="OJN4" s="141"/>
      <c r="OJO4" s="180"/>
      <c r="OJP4" s="141"/>
      <c r="OJQ4" s="180"/>
      <c r="OJR4" s="141"/>
      <c r="OJS4" s="180"/>
      <c r="OJT4" s="141"/>
      <c r="OJU4" s="180"/>
      <c r="OJV4" s="141"/>
      <c r="OJW4" s="180"/>
      <c r="OJX4" s="141"/>
      <c r="OJY4" s="180"/>
      <c r="OJZ4" s="141"/>
      <c r="OKA4" s="180"/>
      <c r="OKB4" s="141"/>
      <c r="OKC4" s="180"/>
      <c r="OKD4" s="141"/>
      <c r="OKE4" s="180"/>
      <c r="OKF4" s="141"/>
      <c r="OKG4" s="180"/>
      <c r="OKH4" s="141"/>
      <c r="OKI4" s="180"/>
      <c r="OKJ4" s="141"/>
      <c r="OKK4" s="180"/>
      <c r="OKL4" s="141"/>
      <c r="OKM4" s="180"/>
      <c r="OKN4" s="141"/>
      <c r="OKO4" s="180"/>
      <c r="OKP4" s="141"/>
      <c r="OKQ4" s="180"/>
      <c r="OKR4" s="141"/>
      <c r="OKS4" s="180"/>
      <c r="OKT4" s="141"/>
      <c r="OKU4" s="180"/>
      <c r="OKV4" s="141"/>
      <c r="OKW4" s="180"/>
      <c r="OKX4" s="141"/>
      <c r="OKY4" s="180"/>
      <c r="OKZ4" s="141"/>
      <c r="OLA4" s="180"/>
      <c r="OLB4" s="141"/>
      <c r="OLC4" s="180"/>
      <c r="OLD4" s="141"/>
      <c r="OLE4" s="180"/>
      <c r="OLF4" s="141"/>
      <c r="OLG4" s="180"/>
      <c r="OLH4" s="141"/>
      <c r="OLI4" s="180"/>
      <c r="OLJ4" s="141"/>
      <c r="OLK4" s="180"/>
      <c r="OLL4" s="141"/>
      <c r="OLM4" s="180"/>
      <c r="OLN4" s="141"/>
      <c r="OLO4" s="180"/>
      <c r="OLP4" s="141"/>
      <c r="OLQ4" s="180"/>
      <c r="OLR4" s="141"/>
      <c r="OLS4" s="180"/>
      <c r="OLT4" s="141"/>
      <c r="OLU4" s="180"/>
      <c r="OLV4" s="141"/>
      <c r="OLW4" s="180"/>
      <c r="OLX4" s="141"/>
      <c r="OLY4" s="180"/>
      <c r="OLZ4" s="141"/>
      <c r="OMA4" s="180"/>
      <c r="OMB4" s="141"/>
      <c r="OMC4" s="180"/>
      <c r="OMD4" s="141"/>
      <c r="OME4" s="180"/>
      <c r="OMF4" s="141"/>
      <c r="OMG4" s="180"/>
      <c r="OMH4" s="141"/>
      <c r="OMI4" s="180"/>
      <c r="OMJ4" s="141"/>
      <c r="OMK4" s="180"/>
      <c r="OML4" s="141"/>
      <c r="OMM4" s="180"/>
      <c r="OMN4" s="141"/>
      <c r="OMO4" s="180"/>
      <c r="OMP4" s="141"/>
      <c r="OMQ4" s="180"/>
      <c r="OMR4" s="141"/>
      <c r="OMS4" s="180"/>
      <c r="OMT4" s="141"/>
      <c r="OMU4" s="180"/>
      <c r="OMV4" s="141"/>
      <c r="OMW4" s="180"/>
      <c r="OMX4" s="141"/>
      <c r="OMY4" s="180"/>
      <c r="OMZ4" s="141"/>
      <c r="ONA4" s="180"/>
      <c r="ONB4" s="141"/>
      <c r="ONC4" s="180"/>
      <c r="OND4" s="141"/>
      <c r="ONE4" s="180"/>
      <c r="ONF4" s="141"/>
      <c r="ONG4" s="180"/>
      <c r="ONH4" s="141"/>
      <c r="ONI4" s="180"/>
      <c r="ONJ4" s="141"/>
      <c r="ONK4" s="180"/>
      <c r="ONL4" s="141"/>
      <c r="ONM4" s="180"/>
      <c r="ONN4" s="141"/>
      <c r="ONO4" s="180"/>
      <c r="ONP4" s="141"/>
      <c r="ONQ4" s="180"/>
      <c r="ONR4" s="141"/>
      <c r="ONS4" s="180"/>
      <c r="ONT4" s="141"/>
      <c r="ONU4" s="180"/>
      <c r="ONV4" s="141"/>
      <c r="ONW4" s="180"/>
      <c r="ONX4" s="141"/>
      <c r="ONY4" s="180"/>
      <c r="ONZ4" s="141"/>
      <c r="OOA4" s="180"/>
      <c r="OOB4" s="141"/>
      <c r="OOC4" s="180"/>
      <c r="OOD4" s="141"/>
      <c r="OOE4" s="180"/>
      <c r="OOF4" s="141"/>
      <c r="OOG4" s="180"/>
      <c r="OOH4" s="141"/>
      <c r="OOI4" s="180"/>
      <c r="OOJ4" s="141"/>
      <c r="OOK4" s="180"/>
      <c r="OOL4" s="141"/>
      <c r="OOM4" s="180"/>
      <c r="OON4" s="141"/>
      <c r="OOO4" s="180"/>
      <c r="OOP4" s="141"/>
      <c r="OOQ4" s="180"/>
      <c r="OOR4" s="141"/>
      <c r="OOS4" s="180"/>
      <c r="OOT4" s="141"/>
      <c r="OOU4" s="180"/>
      <c r="OOV4" s="141"/>
      <c r="OOW4" s="180"/>
      <c r="OOX4" s="141"/>
      <c r="OOY4" s="180"/>
      <c r="OOZ4" s="141"/>
      <c r="OPA4" s="180"/>
      <c r="OPB4" s="141"/>
      <c r="OPC4" s="180"/>
      <c r="OPD4" s="141"/>
      <c r="OPE4" s="180"/>
      <c r="OPF4" s="141"/>
      <c r="OPG4" s="180"/>
      <c r="OPH4" s="141"/>
      <c r="OPI4" s="180"/>
      <c r="OPJ4" s="141"/>
      <c r="OPK4" s="180"/>
      <c r="OPL4" s="141"/>
      <c r="OPM4" s="180"/>
      <c r="OPN4" s="141"/>
      <c r="OPO4" s="180"/>
      <c r="OPP4" s="141"/>
      <c r="OPQ4" s="180"/>
      <c r="OPR4" s="141"/>
      <c r="OPS4" s="180"/>
      <c r="OPT4" s="141"/>
      <c r="OPU4" s="180"/>
      <c r="OPV4" s="141"/>
      <c r="OPW4" s="180"/>
      <c r="OPX4" s="141"/>
      <c r="OPY4" s="180"/>
      <c r="OPZ4" s="141"/>
      <c r="OQA4" s="180"/>
      <c r="OQB4" s="141"/>
      <c r="OQC4" s="180"/>
      <c r="OQD4" s="141"/>
      <c r="OQE4" s="180"/>
      <c r="OQF4" s="141"/>
      <c r="OQG4" s="180"/>
      <c r="OQH4" s="141"/>
      <c r="OQI4" s="180"/>
      <c r="OQJ4" s="141"/>
      <c r="OQK4" s="180"/>
      <c r="OQL4" s="141"/>
      <c r="OQM4" s="180"/>
      <c r="OQN4" s="141"/>
      <c r="OQO4" s="180"/>
      <c r="OQP4" s="141"/>
      <c r="OQQ4" s="180"/>
      <c r="OQR4" s="141"/>
      <c r="OQS4" s="180"/>
      <c r="OQT4" s="141"/>
      <c r="OQU4" s="180"/>
      <c r="OQV4" s="141"/>
      <c r="OQW4" s="180"/>
      <c r="OQX4" s="141"/>
      <c r="OQY4" s="180"/>
      <c r="OQZ4" s="141"/>
      <c r="ORA4" s="180"/>
      <c r="ORB4" s="141"/>
      <c r="ORC4" s="180"/>
      <c r="ORD4" s="141"/>
      <c r="ORE4" s="180"/>
      <c r="ORF4" s="141"/>
      <c r="ORG4" s="180"/>
      <c r="ORH4" s="141"/>
      <c r="ORI4" s="180"/>
      <c r="ORJ4" s="141"/>
      <c r="ORK4" s="180"/>
      <c r="ORL4" s="141"/>
      <c r="ORM4" s="180"/>
      <c r="ORN4" s="141"/>
      <c r="ORO4" s="180"/>
      <c r="ORP4" s="141"/>
      <c r="ORQ4" s="180"/>
      <c r="ORR4" s="141"/>
      <c r="ORS4" s="180"/>
      <c r="ORT4" s="141"/>
      <c r="ORU4" s="180"/>
      <c r="ORV4" s="141"/>
      <c r="ORW4" s="180"/>
      <c r="ORX4" s="141"/>
      <c r="ORY4" s="180"/>
      <c r="ORZ4" s="141"/>
      <c r="OSA4" s="180"/>
      <c r="OSB4" s="141"/>
      <c r="OSC4" s="180"/>
      <c r="OSD4" s="141"/>
      <c r="OSE4" s="180"/>
      <c r="OSF4" s="141"/>
      <c r="OSG4" s="180"/>
      <c r="OSH4" s="141"/>
      <c r="OSI4" s="180"/>
      <c r="OSJ4" s="141"/>
      <c r="OSK4" s="180"/>
      <c r="OSL4" s="141"/>
      <c r="OSM4" s="180"/>
      <c r="OSN4" s="141"/>
      <c r="OSO4" s="180"/>
      <c r="OSP4" s="141"/>
      <c r="OSQ4" s="180"/>
      <c r="OSR4" s="141"/>
      <c r="OSS4" s="180"/>
      <c r="OST4" s="141"/>
      <c r="OSU4" s="180"/>
      <c r="OSV4" s="141"/>
      <c r="OSW4" s="180"/>
      <c r="OSX4" s="141"/>
      <c r="OSY4" s="180"/>
      <c r="OSZ4" s="141"/>
      <c r="OTA4" s="180"/>
      <c r="OTB4" s="141"/>
      <c r="OTC4" s="180"/>
      <c r="OTD4" s="141"/>
      <c r="OTE4" s="180"/>
      <c r="OTF4" s="141"/>
      <c r="OTG4" s="180"/>
      <c r="OTH4" s="141"/>
      <c r="OTI4" s="180"/>
      <c r="OTJ4" s="141"/>
      <c r="OTK4" s="180"/>
      <c r="OTL4" s="141"/>
      <c r="OTM4" s="180"/>
      <c r="OTN4" s="141"/>
      <c r="OTO4" s="180"/>
      <c r="OTP4" s="141"/>
      <c r="OTQ4" s="180"/>
      <c r="OTR4" s="141"/>
      <c r="OTS4" s="180"/>
      <c r="OTT4" s="141"/>
      <c r="OTU4" s="180"/>
      <c r="OTV4" s="141"/>
      <c r="OTW4" s="180"/>
      <c r="OTX4" s="141"/>
      <c r="OTY4" s="180"/>
      <c r="OTZ4" s="141"/>
      <c r="OUA4" s="180"/>
      <c r="OUB4" s="141"/>
      <c r="OUC4" s="180"/>
      <c r="OUD4" s="141"/>
      <c r="OUE4" s="180"/>
      <c r="OUF4" s="141"/>
      <c r="OUG4" s="180"/>
      <c r="OUH4" s="141"/>
      <c r="OUI4" s="180"/>
      <c r="OUJ4" s="141"/>
      <c r="OUK4" s="180"/>
      <c r="OUL4" s="141"/>
      <c r="OUM4" s="180"/>
      <c r="OUN4" s="141"/>
      <c r="OUO4" s="180"/>
      <c r="OUP4" s="141"/>
      <c r="OUQ4" s="180"/>
      <c r="OUR4" s="141"/>
      <c r="OUS4" s="180"/>
      <c r="OUT4" s="141"/>
      <c r="OUU4" s="180"/>
      <c r="OUV4" s="141"/>
      <c r="OUW4" s="180"/>
      <c r="OUX4" s="141"/>
      <c r="OUY4" s="180"/>
      <c r="OUZ4" s="141"/>
      <c r="OVA4" s="180"/>
      <c r="OVB4" s="141"/>
      <c r="OVC4" s="180"/>
      <c r="OVD4" s="141"/>
      <c r="OVE4" s="180"/>
      <c r="OVF4" s="141"/>
      <c r="OVG4" s="180"/>
      <c r="OVH4" s="141"/>
      <c r="OVI4" s="180"/>
      <c r="OVJ4" s="141"/>
      <c r="OVK4" s="180"/>
      <c r="OVL4" s="141"/>
      <c r="OVM4" s="180"/>
      <c r="OVN4" s="141"/>
      <c r="OVO4" s="180"/>
      <c r="OVP4" s="141"/>
      <c r="OVQ4" s="180"/>
      <c r="OVR4" s="141"/>
      <c r="OVS4" s="180"/>
      <c r="OVT4" s="141"/>
      <c r="OVU4" s="180"/>
      <c r="OVV4" s="141"/>
      <c r="OVW4" s="180"/>
      <c r="OVX4" s="141"/>
      <c r="OVY4" s="180"/>
      <c r="OVZ4" s="141"/>
      <c r="OWA4" s="180"/>
      <c r="OWB4" s="141"/>
      <c r="OWC4" s="180"/>
      <c r="OWD4" s="141"/>
      <c r="OWE4" s="180"/>
      <c r="OWF4" s="141"/>
      <c r="OWG4" s="180"/>
      <c r="OWH4" s="141"/>
      <c r="OWI4" s="180"/>
      <c r="OWJ4" s="141"/>
      <c r="OWK4" s="180"/>
      <c r="OWL4" s="141"/>
      <c r="OWM4" s="180"/>
      <c r="OWN4" s="141"/>
      <c r="OWO4" s="180"/>
      <c r="OWP4" s="141"/>
      <c r="OWQ4" s="180"/>
      <c r="OWR4" s="141"/>
      <c r="OWS4" s="180"/>
      <c r="OWT4" s="141"/>
      <c r="OWU4" s="180"/>
      <c r="OWV4" s="141"/>
      <c r="OWW4" s="180"/>
      <c r="OWX4" s="141"/>
      <c r="OWY4" s="180"/>
      <c r="OWZ4" s="141"/>
      <c r="OXA4" s="180"/>
      <c r="OXB4" s="141"/>
      <c r="OXC4" s="180"/>
      <c r="OXD4" s="141"/>
      <c r="OXE4" s="180"/>
      <c r="OXF4" s="141"/>
      <c r="OXG4" s="180"/>
      <c r="OXH4" s="141"/>
      <c r="OXI4" s="180"/>
      <c r="OXJ4" s="141"/>
      <c r="OXK4" s="180"/>
      <c r="OXL4" s="141"/>
      <c r="OXM4" s="180"/>
      <c r="OXN4" s="141"/>
      <c r="OXO4" s="180"/>
      <c r="OXP4" s="141"/>
      <c r="OXQ4" s="180"/>
      <c r="OXR4" s="141"/>
      <c r="OXS4" s="180"/>
      <c r="OXT4" s="141"/>
      <c r="OXU4" s="180"/>
      <c r="OXV4" s="141"/>
      <c r="OXW4" s="180"/>
      <c r="OXX4" s="141"/>
      <c r="OXY4" s="180"/>
      <c r="OXZ4" s="141"/>
      <c r="OYA4" s="180"/>
      <c r="OYB4" s="141"/>
      <c r="OYC4" s="180"/>
      <c r="OYD4" s="141"/>
      <c r="OYE4" s="180"/>
      <c r="OYF4" s="141"/>
      <c r="OYG4" s="180"/>
      <c r="OYH4" s="141"/>
      <c r="OYI4" s="180"/>
      <c r="OYJ4" s="141"/>
      <c r="OYK4" s="180"/>
      <c r="OYL4" s="141"/>
      <c r="OYM4" s="180"/>
      <c r="OYN4" s="141"/>
      <c r="OYO4" s="180"/>
      <c r="OYP4" s="141"/>
      <c r="OYQ4" s="180"/>
      <c r="OYR4" s="141"/>
      <c r="OYS4" s="180"/>
      <c r="OYT4" s="141"/>
      <c r="OYU4" s="180"/>
      <c r="OYV4" s="141"/>
      <c r="OYW4" s="180"/>
      <c r="OYX4" s="141"/>
      <c r="OYY4" s="180"/>
      <c r="OYZ4" s="141"/>
      <c r="OZA4" s="180"/>
      <c r="OZB4" s="141"/>
      <c r="OZC4" s="180"/>
      <c r="OZD4" s="141"/>
      <c r="OZE4" s="180"/>
      <c r="OZF4" s="141"/>
      <c r="OZG4" s="180"/>
      <c r="OZH4" s="141"/>
      <c r="OZI4" s="180"/>
      <c r="OZJ4" s="141"/>
      <c r="OZK4" s="180"/>
      <c r="OZL4" s="141"/>
      <c r="OZM4" s="180"/>
      <c r="OZN4" s="141"/>
      <c r="OZO4" s="180"/>
      <c r="OZP4" s="141"/>
      <c r="OZQ4" s="180"/>
      <c r="OZR4" s="141"/>
      <c r="OZS4" s="180"/>
      <c r="OZT4" s="141"/>
      <c r="OZU4" s="180"/>
      <c r="OZV4" s="141"/>
      <c r="OZW4" s="180"/>
      <c r="OZX4" s="141"/>
      <c r="OZY4" s="180"/>
      <c r="OZZ4" s="141"/>
      <c r="PAA4" s="180"/>
      <c r="PAB4" s="141"/>
      <c r="PAC4" s="180"/>
      <c r="PAD4" s="141"/>
      <c r="PAE4" s="180"/>
      <c r="PAF4" s="141"/>
      <c r="PAG4" s="180"/>
      <c r="PAH4" s="141"/>
      <c r="PAI4" s="180"/>
      <c r="PAJ4" s="141"/>
      <c r="PAK4" s="180"/>
      <c r="PAL4" s="141"/>
      <c r="PAM4" s="180"/>
      <c r="PAN4" s="141"/>
      <c r="PAO4" s="180"/>
      <c r="PAP4" s="141"/>
      <c r="PAQ4" s="180"/>
      <c r="PAR4" s="141"/>
      <c r="PAS4" s="180"/>
      <c r="PAT4" s="141"/>
      <c r="PAU4" s="180"/>
      <c r="PAV4" s="141"/>
      <c r="PAW4" s="180"/>
      <c r="PAX4" s="141"/>
      <c r="PAY4" s="180"/>
      <c r="PAZ4" s="141"/>
      <c r="PBA4" s="180"/>
      <c r="PBB4" s="141"/>
      <c r="PBC4" s="180"/>
      <c r="PBD4" s="141"/>
      <c r="PBE4" s="180"/>
      <c r="PBF4" s="141"/>
      <c r="PBG4" s="180"/>
      <c r="PBH4" s="141"/>
      <c r="PBI4" s="180"/>
      <c r="PBJ4" s="141"/>
      <c r="PBK4" s="180"/>
      <c r="PBL4" s="141"/>
      <c r="PBM4" s="180"/>
      <c r="PBN4" s="141"/>
      <c r="PBO4" s="180"/>
      <c r="PBP4" s="141"/>
      <c r="PBQ4" s="180"/>
      <c r="PBR4" s="141"/>
      <c r="PBS4" s="180"/>
      <c r="PBT4" s="141"/>
      <c r="PBU4" s="180"/>
      <c r="PBV4" s="141"/>
      <c r="PBW4" s="180"/>
      <c r="PBX4" s="141"/>
      <c r="PBY4" s="180"/>
      <c r="PBZ4" s="141"/>
      <c r="PCA4" s="180"/>
      <c r="PCB4" s="141"/>
      <c r="PCC4" s="180"/>
      <c r="PCD4" s="141"/>
      <c r="PCE4" s="180"/>
      <c r="PCF4" s="141"/>
      <c r="PCG4" s="180"/>
      <c r="PCH4" s="141"/>
      <c r="PCI4" s="180"/>
      <c r="PCJ4" s="141"/>
      <c r="PCK4" s="180"/>
      <c r="PCL4" s="141"/>
      <c r="PCM4" s="180"/>
      <c r="PCN4" s="141"/>
      <c r="PCO4" s="180"/>
      <c r="PCP4" s="141"/>
      <c r="PCQ4" s="180"/>
      <c r="PCR4" s="141"/>
      <c r="PCS4" s="180"/>
      <c r="PCT4" s="141"/>
      <c r="PCU4" s="180"/>
      <c r="PCV4" s="141"/>
      <c r="PCW4" s="180"/>
      <c r="PCX4" s="141"/>
      <c r="PCY4" s="180"/>
      <c r="PCZ4" s="141"/>
      <c r="PDA4" s="180"/>
      <c r="PDB4" s="141"/>
      <c r="PDC4" s="180"/>
      <c r="PDD4" s="141"/>
      <c r="PDE4" s="180"/>
      <c r="PDF4" s="141"/>
      <c r="PDG4" s="180"/>
      <c r="PDH4" s="141"/>
      <c r="PDI4" s="180"/>
      <c r="PDJ4" s="141"/>
      <c r="PDK4" s="180"/>
      <c r="PDL4" s="141"/>
      <c r="PDM4" s="180"/>
      <c r="PDN4" s="141"/>
      <c r="PDO4" s="180"/>
      <c r="PDP4" s="141"/>
      <c r="PDQ4" s="180"/>
      <c r="PDR4" s="141"/>
      <c r="PDS4" s="180"/>
      <c r="PDT4" s="141"/>
      <c r="PDU4" s="180"/>
      <c r="PDV4" s="141"/>
      <c r="PDW4" s="180"/>
      <c r="PDX4" s="141"/>
      <c r="PDY4" s="180"/>
      <c r="PDZ4" s="141"/>
      <c r="PEA4" s="180"/>
      <c r="PEB4" s="141"/>
      <c r="PEC4" s="180"/>
      <c r="PED4" s="141"/>
      <c r="PEE4" s="180"/>
      <c r="PEF4" s="141"/>
      <c r="PEG4" s="180"/>
      <c r="PEH4" s="141"/>
      <c r="PEI4" s="180"/>
      <c r="PEJ4" s="141"/>
      <c r="PEK4" s="180"/>
      <c r="PEL4" s="141"/>
      <c r="PEM4" s="180"/>
      <c r="PEN4" s="141"/>
      <c r="PEO4" s="180"/>
      <c r="PEP4" s="141"/>
      <c r="PEQ4" s="180"/>
      <c r="PER4" s="141"/>
      <c r="PES4" s="180"/>
      <c r="PET4" s="141"/>
      <c r="PEU4" s="180"/>
      <c r="PEV4" s="141"/>
      <c r="PEW4" s="180"/>
      <c r="PEX4" s="141"/>
      <c r="PEY4" s="180"/>
      <c r="PEZ4" s="141"/>
      <c r="PFA4" s="180"/>
      <c r="PFB4" s="141"/>
      <c r="PFC4" s="180"/>
      <c r="PFD4" s="141"/>
      <c r="PFE4" s="180"/>
      <c r="PFF4" s="141"/>
      <c r="PFG4" s="180"/>
      <c r="PFH4" s="141"/>
      <c r="PFI4" s="180"/>
      <c r="PFJ4" s="141"/>
      <c r="PFK4" s="180"/>
      <c r="PFL4" s="141"/>
      <c r="PFM4" s="180"/>
      <c r="PFN4" s="141"/>
      <c r="PFO4" s="180"/>
      <c r="PFP4" s="141"/>
      <c r="PFQ4" s="180"/>
      <c r="PFR4" s="141"/>
      <c r="PFS4" s="180"/>
      <c r="PFT4" s="141"/>
      <c r="PFU4" s="180"/>
      <c r="PFV4" s="141"/>
      <c r="PFW4" s="180"/>
      <c r="PFX4" s="141"/>
      <c r="PFY4" s="180"/>
      <c r="PFZ4" s="141"/>
      <c r="PGA4" s="180"/>
      <c r="PGB4" s="141"/>
      <c r="PGC4" s="180"/>
      <c r="PGD4" s="141"/>
      <c r="PGE4" s="180"/>
      <c r="PGF4" s="141"/>
      <c r="PGG4" s="180"/>
      <c r="PGH4" s="141"/>
      <c r="PGI4" s="180"/>
      <c r="PGJ4" s="141"/>
      <c r="PGK4" s="180"/>
      <c r="PGL4" s="141"/>
      <c r="PGM4" s="180"/>
      <c r="PGN4" s="141"/>
      <c r="PGO4" s="180"/>
      <c r="PGP4" s="141"/>
      <c r="PGQ4" s="180"/>
      <c r="PGR4" s="141"/>
      <c r="PGS4" s="180"/>
      <c r="PGT4" s="141"/>
      <c r="PGU4" s="180"/>
      <c r="PGV4" s="141"/>
      <c r="PGW4" s="180"/>
      <c r="PGX4" s="141"/>
      <c r="PGY4" s="180"/>
      <c r="PGZ4" s="141"/>
      <c r="PHA4" s="180"/>
      <c r="PHB4" s="141"/>
      <c r="PHC4" s="180"/>
      <c r="PHD4" s="141"/>
      <c r="PHE4" s="180"/>
      <c r="PHF4" s="141"/>
      <c r="PHG4" s="180"/>
      <c r="PHH4" s="141"/>
      <c r="PHI4" s="180"/>
      <c r="PHJ4" s="141"/>
      <c r="PHK4" s="180"/>
      <c r="PHL4" s="141"/>
      <c r="PHM4" s="180"/>
      <c r="PHN4" s="141"/>
      <c r="PHO4" s="180"/>
      <c r="PHP4" s="141"/>
      <c r="PHQ4" s="180"/>
      <c r="PHR4" s="141"/>
      <c r="PHS4" s="180"/>
      <c r="PHT4" s="141"/>
      <c r="PHU4" s="180"/>
      <c r="PHV4" s="141"/>
      <c r="PHW4" s="180"/>
      <c r="PHX4" s="141"/>
      <c r="PHY4" s="180"/>
      <c r="PHZ4" s="141"/>
      <c r="PIA4" s="180"/>
      <c r="PIB4" s="141"/>
      <c r="PIC4" s="180"/>
      <c r="PID4" s="141"/>
      <c r="PIE4" s="180"/>
      <c r="PIF4" s="141"/>
      <c r="PIG4" s="180"/>
      <c r="PIH4" s="141"/>
      <c r="PII4" s="180"/>
      <c r="PIJ4" s="141"/>
      <c r="PIK4" s="180"/>
      <c r="PIL4" s="141"/>
      <c r="PIM4" s="180"/>
      <c r="PIN4" s="141"/>
      <c r="PIO4" s="180"/>
      <c r="PIP4" s="141"/>
      <c r="PIQ4" s="180"/>
      <c r="PIR4" s="141"/>
      <c r="PIS4" s="180"/>
      <c r="PIT4" s="141"/>
      <c r="PIU4" s="180"/>
      <c r="PIV4" s="141"/>
      <c r="PIW4" s="180"/>
      <c r="PIX4" s="141"/>
      <c r="PIY4" s="180"/>
      <c r="PIZ4" s="141"/>
      <c r="PJA4" s="180"/>
      <c r="PJB4" s="141"/>
      <c r="PJC4" s="180"/>
      <c r="PJD4" s="141"/>
      <c r="PJE4" s="180"/>
      <c r="PJF4" s="141"/>
      <c r="PJG4" s="180"/>
      <c r="PJH4" s="141"/>
      <c r="PJI4" s="180"/>
      <c r="PJJ4" s="141"/>
      <c r="PJK4" s="180"/>
      <c r="PJL4" s="141"/>
      <c r="PJM4" s="180"/>
      <c r="PJN4" s="141"/>
      <c r="PJO4" s="180"/>
      <c r="PJP4" s="141"/>
      <c r="PJQ4" s="180"/>
      <c r="PJR4" s="141"/>
      <c r="PJS4" s="180"/>
      <c r="PJT4" s="141"/>
      <c r="PJU4" s="180"/>
      <c r="PJV4" s="141"/>
      <c r="PJW4" s="180"/>
      <c r="PJX4" s="141"/>
      <c r="PJY4" s="180"/>
      <c r="PJZ4" s="141"/>
      <c r="PKA4" s="180"/>
      <c r="PKB4" s="141"/>
      <c r="PKC4" s="180"/>
      <c r="PKD4" s="141"/>
      <c r="PKE4" s="180"/>
      <c r="PKF4" s="141"/>
      <c r="PKG4" s="180"/>
      <c r="PKH4" s="141"/>
      <c r="PKI4" s="180"/>
      <c r="PKJ4" s="141"/>
      <c r="PKK4" s="180"/>
      <c r="PKL4" s="141"/>
      <c r="PKM4" s="180"/>
      <c r="PKN4" s="141"/>
      <c r="PKO4" s="180"/>
      <c r="PKP4" s="141"/>
      <c r="PKQ4" s="180"/>
      <c r="PKR4" s="141"/>
      <c r="PKS4" s="180"/>
      <c r="PKT4" s="141"/>
      <c r="PKU4" s="180"/>
      <c r="PKV4" s="141"/>
      <c r="PKW4" s="180"/>
      <c r="PKX4" s="141"/>
      <c r="PKY4" s="180"/>
      <c r="PKZ4" s="141"/>
      <c r="PLA4" s="180"/>
      <c r="PLB4" s="141"/>
      <c r="PLC4" s="180"/>
      <c r="PLD4" s="141"/>
      <c r="PLE4" s="180"/>
      <c r="PLF4" s="141"/>
      <c r="PLG4" s="180"/>
      <c r="PLH4" s="141"/>
      <c r="PLI4" s="180"/>
      <c r="PLJ4" s="141"/>
      <c r="PLK4" s="180"/>
      <c r="PLL4" s="141"/>
      <c r="PLM4" s="180"/>
      <c r="PLN4" s="141"/>
      <c r="PLO4" s="180"/>
      <c r="PLP4" s="141"/>
      <c r="PLQ4" s="180"/>
      <c r="PLR4" s="141"/>
      <c r="PLS4" s="180"/>
      <c r="PLT4" s="141"/>
      <c r="PLU4" s="180"/>
      <c r="PLV4" s="141"/>
      <c r="PLW4" s="180"/>
      <c r="PLX4" s="141"/>
      <c r="PLY4" s="180"/>
      <c r="PLZ4" s="141"/>
      <c r="PMA4" s="180"/>
      <c r="PMB4" s="141"/>
      <c r="PMC4" s="180"/>
      <c r="PMD4" s="141"/>
      <c r="PME4" s="180"/>
      <c r="PMF4" s="141"/>
      <c r="PMG4" s="180"/>
      <c r="PMH4" s="141"/>
      <c r="PMI4" s="180"/>
      <c r="PMJ4" s="141"/>
      <c r="PMK4" s="180"/>
      <c r="PML4" s="141"/>
      <c r="PMM4" s="180"/>
      <c r="PMN4" s="141"/>
      <c r="PMO4" s="180"/>
      <c r="PMP4" s="141"/>
      <c r="PMQ4" s="180"/>
      <c r="PMR4" s="141"/>
      <c r="PMS4" s="180"/>
      <c r="PMT4" s="141"/>
      <c r="PMU4" s="180"/>
      <c r="PMV4" s="141"/>
      <c r="PMW4" s="180"/>
      <c r="PMX4" s="141"/>
      <c r="PMY4" s="180"/>
      <c r="PMZ4" s="141"/>
      <c r="PNA4" s="180"/>
      <c r="PNB4" s="141"/>
      <c r="PNC4" s="180"/>
      <c r="PND4" s="141"/>
      <c r="PNE4" s="180"/>
      <c r="PNF4" s="141"/>
      <c r="PNG4" s="180"/>
      <c r="PNH4" s="141"/>
      <c r="PNI4" s="180"/>
      <c r="PNJ4" s="141"/>
      <c r="PNK4" s="180"/>
      <c r="PNL4" s="141"/>
      <c r="PNM4" s="180"/>
      <c r="PNN4" s="141"/>
      <c r="PNO4" s="180"/>
      <c r="PNP4" s="141"/>
      <c r="PNQ4" s="180"/>
      <c r="PNR4" s="141"/>
      <c r="PNS4" s="180"/>
      <c r="PNT4" s="141"/>
      <c r="PNU4" s="180"/>
      <c r="PNV4" s="141"/>
      <c r="PNW4" s="180"/>
      <c r="PNX4" s="141"/>
      <c r="PNY4" s="180"/>
      <c r="PNZ4" s="141"/>
      <c r="POA4" s="180"/>
      <c r="POB4" s="141"/>
      <c r="POC4" s="180"/>
      <c r="POD4" s="141"/>
      <c r="POE4" s="180"/>
      <c r="POF4" s="141"/>
      <c r="POG4" s="180"/>
      <c r="POH4" s="141"/>
      <c r="POI4" s="180"/>
      <c r="POJ4" s="141"/>
      <c r="POK4" s="180"/>
      <c r="POL4" s="141"/>
      <c r="POM4" s="180"/>
      <c r="PON4" s="141"/>
      <c r="POO4" s="180"/>
      <c r="POP4" s="141"/>
      <c r="POQ4" s="180"/>
      <c r="POR4" s="141"/>
      <c r="POS4" s="180"/>
      <c r="POT4" s="141"/>
      <c r="POU4" s="180"/>
      <c r="POV4" s="141"/>
      <c r="POW4" s="180"/>
      <c r="POX4" s="141"/>
      <c r="POY4" s="180"/>
      <c r="POZ4" s="141"/>
      <c r="PPA4" s="180"/>
      <c r="PPB4" s="141"/>
      <c r="PPC4" s="180"/>
      <c r="PPD4" s="141"/>
      <c r="PPE4" s="180"/>
      <c r="PPF4" s="141"/>
      <c r="PPG4" s="180"/>
      <c r="PPH4" s="141"/>
      <c r="PPI4" s="180"/>
      <c r="PPJ4" s="141"/>
      <c r="PPK4" s="180"/>
      <c r="PPL4" s="141"/>
      <c r="PPM4" s="180"/>
      <c r="PPN4" s="141"/>
      <c r="PPO4" s="180"/>
      <c r="PPP4" s="141"/>
      <c r="PPQ4" s="180"/>
      <c r="PPR4" s="141"/>
      <c r="PPS4" s="180"/>
      <c r="PPT4" s="141"/>
      <c r="PPU4" s="180"/>
      <c r="PPV4" s="141"/>
      <c r="PPW4" s="180"/>
      <c r="PPX4" s="141"/>
      <c r="PPY4" s="180"/>
      <c r="PPZ4" s="141"/>
      <c r="PQA4" s="180"/>
      <c r="PQB4" s="141"/>
      <c r="PQC4" s="180"/>
      <c r="PQD4" s="141"/>
      <c r="PQE4" s="180"/>
      <c r="PQF4" s="141"/>
      <c r="PQG4" s="180"/>
      <c r="PQH4" s="141"/>
      <c r="PQI4" s="180"/>
      <c r="PQJ4" s="141"/>
      <c r="PQK4" s="180"/>
      <c r="PQL4" s="141"/>
      <c r="PQM4" s="180"/>
      <c r="PQN4" s="141"/>
      <c r="PQO4" s="180"/>
      <c r="PQP4" s="141"/>
      <c r="PQQ4" s="180"/>
      <c r="PQR4" s="141"/>
      <c r="PQS4" s="180"/>
      <c r="PQT4" s="141"/>
      <c r="PQU4" s="180"/>
      <c r="PQV4" s="141"/>
      <c r="PQW4" s="180"/>
      <c r="PQX4" s="141"/>
      <c r="PQY4" s="180"/>
      <c r="PQZ4" s="141"/>
      <c r="PRA4" s="180"/>
      <c r="PRB4" s="141"/>
      <c r="PRC4" s="180"/>
      <c r="PRD4" s="141"/>
      <c r="PRE4" s="180"/>
      <c r="PRF4" s="141"/>
      <c r="PRG4" s="180"/>
      <c r="PRH4" s="141"/>
      <c r="PRI4" s="180"/>
      <c r="PRJ4" s="141"/>
      <c r="PRK4" s="180"/>
      <c r="PRL4" s="141"/>
      <c r="PRM4" s="180"/>
      <c r="PRN4" s="141"/>
      <c r="PRO4" s="180"/>
      <c r="PRP4" s="141"/>
      <c r="PRQ4" s="180"/>
      <c r="PRR4" s="141"/>
      <c r="PRS4" s="180"/>
      <c r="PRT4" s="141"/>
      <c r="PRU4" s="180"/>
      <c r="PRV4" s="141"/>
      <c r="PRW4" s="180"/>
      <c r="PRX4" s="141"/>
      <c r="PRY4" s="180"/>
      <c r="PRZ4" s="141"/>
      <c r="PSA4" s="180"/>
      <c r="PSB4" s="141"/>
      <c r="PSC4" s="180"/>
      <c r="PSD4" s="141"/>
      <c r="PSE4" s="180"/>
      <c r="PSF4" s="141"/>
      <c r="PSG4" s="180"/>
      <c r="PSH4" s="141"/>
      <c r="PSI4" s="180"/>
      <c r="PSJ4" s="141"/>
      <c r="PSK4" s="180"/>
      <c r="PSL4" s="141"/>
      <c r="PSM4" s="180"/>
      <c r="PSN4" s="141"/>
      <c r="PSO4" s="180"/>
      <c r="PSP4" s="141"/>
      <c r="PSQ4" s="180"/>
      <c r="PSR4" s="141"/>
      <c r="PSS4" s="180"/>
      <c r="PST4" s="141"/>
      <c r="PSU4" s="180"/>
      <c r="PSV4" s="141"/>
      <c r="PSW4" s="180"/>
      <c r="PSX4" s="141"/>
      <c r="PSY4" s="180"/>
      <c r="PSZ4" s="141"/>
      <c r="PTA4" s="180"/>
      <c r="PTB4" s="141"/>
      <c r="PTC4" s="180"/>
      <c r="PTD4" s="141"/>
      <c r="PTE4" s="180"/>
      <c r="PTF4" s="141"/>
      <c r="PTG4" s="180"/>
      <c r="PTH4" s="141"/>
      <c r="PTI4" s="180"/>
      <c r="PTJ4" s="141"/>
      <c r="PTK4" s="180"/>
      <c r="PTL4" s="141"/>
      <c r="PTM4" s="180"/>
      <c r="PTN4" s="141"/>
      <c r="PTO4" s="180"/>
      <c r="PTP4" s="141"/>
      <c r="PTQ4" s="180"/>
      <c r="PTR4" s="141"/>
      <c r="PTS4" s="180"/>
      <c r="PTT4" s="141"/>
      <c r="PTU4" s="180"/>
      <c r="PTV4" s="141"/>
      <c r="PTW4" s="180"/>
      <c r="PTX4" s="141"/>
      <c r="PTY4" s="180"/>
      <c r="PTZ4" s="141"/>
      <c r="PUA4" s="180"/>
      <c r="PUB4" s="141"/>
      <c r="PUC4" s="180"/>
      <c r="PUD4" s="141"/>
      <c r="PUE4" s="180"/>
      <c r="PUF4" s="141"/>
      <c r="PUG4" s="180"/>
      <c r="PUH4" s="141"/>
      <c r="PUI4" s="180"/>
      <c r="PUJ4" s="141"/>
      <c r="PUK4" s="180"/>
      <c r="PUL4" s="141"/>
      <c r="PUM4" s="180"/>
      <c r="PUN4" s="141"/>
      <c r="PUO4" s="180"/>
      <c r="PUP4" s="141"/>
      <c r="PUQ4" s="180"/>
      <c r="PUR4" s="141"/>
      <c r="PUS4" s="180"/>
      <c r="PUT4" s="141"/>
      <c r="PUU4" s="180"/>
      <c r="PUV4" s="141"/>
      <c r="PUW4" s="180"/>
      <c r="PUX4" s="141"/>
      <c r="PUY4" s="180"/>
      <c r="PUZ4" s="141"/>
      <c r="PVA4" s="180"/>
      <c r="PVB4" s="141"/>
      <c r="PVC4" s="180"/>
      <c r="PVD4" s="141"/>
      <c r="PVE4" s="180"/>
      <c r="PVF4" s="141"/>
      <c r="PVG4" s="180"/>
      <c r="PVH4" s="141"/>
      <c r="PVI4" s="180"/>
      <c r="PVJ4" s="141"/>
      <c r="PVK4" s="180"/>
      <c r="PVL4" s="141"/>
      <c r="PVM4" s="180"/>
      <c r="PVN4" s="141"/>
      <c r="PVO4" s="180"/>
      <c r="PVP4" s="141"/>
      <c r="PVQ4" s="180"/>
      <c r="PVR4" s="141"/>
      <c r="PVS4" s="180"/>
      <c r="PVT4" s="141"/>
      <c r="PVU4" s="180"/>
      <c r="PVV4" s="141"/>
      <c r="PVW4" s="180"/>
      <c r="PVX4" s="141"/>
      <c r="PVY4" s="180"/>
      <c r="PVZ4" s="141"/>
      <c r="PWA4" s="180"/>
      <c r="PWB4" s="141"/>
      <c r="PWC4" s="180"/>
      <c r="PWD4" s="141"/>
      <c r="PWE4" s="180"/>
      <c r="PWF4" s="141"/>
      <c r="PWG4" s="180"/>
      <c r="PWH4" s="141"/>
      <c r="PWI4" s="180"/>
      <c r="PWJ4" s="141"/>
      <c r="PWK4" s="180"/>
      <c r="PWL4" s="141"/>
      <c r="PWM4" s="180"/>
      <c r="PWN4" s="141"/>
      <c r="PWO4" s="180"/>
      <c r="PWP4" s="141"/>
      <c r="PWQ4" s="180"/>
      <c r="PWR4" s="141"/>
      <c r="PWS4" s="180"/>
      <c r="PWT4" s="141"/>
      <c r="PWU4" s="180"/>
      <c r="PWV4" s="141"/>
      <c r="PWW4" s="180"/>
      <c r="PWX4" s="141"/>
      <c r="PWY4" s="180"/>
      <c r="PWZ4" s="141"/>
      <c r="PXA4" s="180"/>
      <c r="PXB4" s="141"/>
      <c r="PXC4" s="180"/>
      <c r="PXD4" s="141"/>
      <c r="PXE4" s="180"/>
      <c r="PXF4" s="141"/>
      <c r="PXG4" s="180"/>
      <c r="PXH4" s="141"/>
      <c r="PXI4" s="180"/>
      <c r="PXJ4" s="141"/>
      <c r="PXK4" s="180"/>
      <c r="PXL4" s="141"/>
      <c r="PXM4" s="180"/>
      <c r="PXN4" s="141"/>
      <c r="PXO4" s="180"/>
      <c r="PXP4" s="141"/>
      <c r="PXQ4" s="180"/>
      <c r="PXR4" s="141"/>
      <c r="PXS4" s="180"/>
      <c r="PXT4" s="141"/>
      <c r="PXU4" s="180"/>
      <c r="PXV4" s="141"/>
      <c r="PXW4" s="180"/>
      <c r="PXX4" s="141"/>
      <c r="PXY4" s="180"/>
      <c r="PXZ4" s="141"/>
      <c r="PYA4" s="180"/>
      <c r="PYB4" s="141"/>
      <c r="PYC4" s="180"/>
      <c r="PYD4" s="141"/>
      <c r="PYE4" s="180"/>
      <c r="PYF4" s="141"/>
      <c r="PYG4" s="180"/>
      <c r="PYH4" s="141"/>
      <c r="PYI4" s="180"/>
      <c r="PYJ4" s="141"/>
      <c r="PYK4" s="180"/>
      <c r="PYL4" s="141"/>
      <c r="PYM4" s="180"/>
      <c r="PYN4" s="141"/>
      <c r="PYO4" s="180"/>
      <c r="PYP4" s="141"/>
      <c r="PYQ4" s="180"/>
      <c r="PYR4" s="141"/>
      <c r="PYS4" s="180"/>
      <c r="PYT4" s="141"/>
      <c r="PYU4" s="180"/>
      <c r="PYV4" s="141"/>
      <c r="PYW4" s="180"/>
      <c r="PYX4" s="141"/>
      <c r="PYY4" s="180"/>
      <c r="PYZ4" s="141"/>
      <c r="PZA4" s="180"/>
      <c r="PZB4" s="141"/>
      <c r="PZC4" s="180"/>
      <c r="PZD4" s="141"/>
      <c r="PZE4" s="180"/>
      <c r="PZF4" s="141"/>
      <c r="PZG4" s="180"/>
      <c r="PZH4" s="141"/>
      <c r="PZI4" s="180"/>
      <c r="PZJ4" s="141"/>
      <c r="PZK4" s="180"/>
      <c r="PZL4" s="141"/>
      <c r="PZM4" s="180"/>
      <c r="PZN4" s="141"/>
      <c r="PZO4" s="180"/>
      <c r="PZP4" s="141"/>
      <c r="PZQ4" s="180"/>
      <c r="PZR4" s="141"/>
      <c r="PZS4" s="180"/>
      <c r="PZT4" s="141"/>
      <c r="PZU4" s="180"/>
      <c r="PZV4" s="141"/>
      <c r="PZW4" s="180"/>
      <c r="PZX4" s="141"/>
      <c r="PZY4" s="180"/>
      <c r="PZZ4" s="141"/>
      <c r="QAA4" s="180"/>
      <c r="QAB4" s="141"/>
      <c r="QAC4" s="180"/>
      <c r="QAD4" s="141"/>
      <c r="QAE4" s="180"/>
      <c r="QAF4" s="141"/>
      <c r="QAG4" s="180"/>
      <c r="QAH4" s="141"/>
      <c r="QAI4" s="180"/>
      <c r="QAJ4" s="141"/>
      <c r="QAK4" s="180"/>
      <c r="QAL4" s="141"/>
      <c r="QAM4" s="180"/>
      <c r="QAN4" s="141"/>
      <c r="QAO4" s="180"/>
      <c r="QAP4" s="141"/>
      <c r="QAQ4" s="180"/>
      <c r="QAR4" s="141"/>
      <c r="QAS4" s="180"/>
      <c r="QAT4" s="141"/>
      <c r="QAU4" s="180"/>
      <c r="QAV4" s="141"/>
      <c r="QAW4" s="180"/>
      <c r="QAX4" s="141"/>
      <c r="QAY4" s="180"/>
      <c r="QAZ4" s="141"/>
      <c r="QBA4" s="180"/>
      <c r="QBB4" s="141"/>
      <c r="QBC4" s="180"/>
      <c r="QBD4" s="141"/>
      <c r="QBE4" s="180"/>
      <c r="QBF4" s="141"/>
      <c r="QBG4" s="180"/>
      <c r="QBH4" s="141"/>
      <c r="QBI4" s="180"/>
      <c r="QBJ4" s="141"/>
      <c r="QBK4" s="180"/>
      <c r="QBL4" s="141"/>
      <c r="QBM4" s="180"/>
      <c r="QBN4" s="141"/>
      <c r="QBO4" s="180"/>
      <c r="QBP4" s="141"/>
      <c r="QBQ4" s="180"/>
      <c r="QBR4" s="141"/>
      <c r="QBS4" s="180"/>
      <c r="QBT4" s="141"/>
      <c r="QBU4" s="180"/>
      <c r="QBV4" s="141"/>
      <c r="QBW4" s="180"/>
      <c r="QBX4" s="141"/>
      <c r="QBY4" s="180"/>
      <c r="QBZ4" s="141"/>
      <c r="QCA4" s="180"/>
      <c r="QCB4" s="141"/>
      <c r="QCC4" s="180"/>
      <c r="QCD4" s="141"/>
      <c r="QCE4" s="180"/>
      <c r="QCF4" s="141"/>
      <c r="QCG4" s="180"/>
      <c r="QCH4" s="141"/>
      <c r="QCI4" s="180"/>
      <c r="QCJ4" s="141"/>
      <c r="QCK4" s="180"/>
      <c r="QCL4" s="141"/>
      <c r="QCM4" s="180"/>
      <c r="QCN4" s="141"/>
      <c r="QCO4" s="180"/>
      <c r="QCP4" s="141"/>
      <c r="QCQ4" s="180"/>
      <c r="QCR4" s="141"/>
      <c r="QCS4" s="180"/>
      <c r="QCT4" s="141"/>
      <c r="QCU4" s="180"/>
      <c r="QCV4" s="141"/>
      <c r="QCW4" s="180"/>
      <c r="QCX4" s="141"/>
      <c r="QCY4" s="180"/>
      <c r="QCZ4" s="141"/>
      <c r="QDA4" s="180"/>
      <c r="QDB4" s="141"/>
      <c r="QDC4" s="180"/>
      <c r="QDD4" s="141"/>
      <c r="QDE4" s="180"/>
      <c r="QDF4" s="141"/>
      <c r="QDG4" s="180"/>
      <c r="QDH4" s="141"/>
      <c r="QDI4" s="180"/>
      <c r="QDJ4" s="141"/>
      <c r="QDK4" s="180"/>
      <c r="QDL4" s="141"/>
      <c r="QDM4" s="180"/>
      <c r="QDN4" s="141"/>
      <c r="QDO4" s="180"/>
      <c r="QDP4" s="141"/>
      <c r="QDQ4" s="180"/>
      <c r="QDR4" s="141"/>
      <c r="QDS4" s="180"/>
      <c r="QDT4" s="141"/>
      <c r="QDU4" s="180"/>
      <c r="QDV4" s="141"/>
      <c r="QDW4" s="180"/>
      <c r="QDX4" s="141"/>
      <c r="QDY4" s="180"/>
      <c r="QDZ4" s="141"/>
      <c r="QEA4" s="180"/>
      <c r="QEB4" s="141"/>
      <c r="QEC4" s="180"/>
      <c r="QED4" s="141"/>
      <c r="QEE4" s="180"/>
      <c r="QEF4" s="141"/>
      <c r="QEG4" s="180"/>
      <c r="QEH4" s="141"/>
      <c r="QEI4" s="180"/>
      <c r="QEJ4" s="141"/>
      <c r="QEK4" s="180"/>
      <c r="QEL4" s="141"/>
      <c r="QEM4" s="180"/>
      <c r="QEN4" s="141"/>
      <c r="QEO4" s="180"/>
      <c r="QEP4" s="141"/>
      <c r="QEQ4" s="180"/>
      <c r="QER4" s="141"/>
      <c r="QES4" s="180"/>
      <c r="QET4" s="141"/>
      <c r="QEU4" s="180"/>
      <c r="QEV4" s="141"/>
      <c r="QEW4" s="180"/>
      <c r="QEX4" s="141"/>
      <c r="QEY4" s="180"/>
      <c r="QEZ4" s="141"/>
      <c r="QFA4" s="180"/>
      <c r="QFB4" s="141"/>
      <c r="QFC4" s="180"/>
      <c r="QFD4" s="141"/>
      <c r="QFE4" s="180"/>
      <c r="QFF4" s="141"/>
      <c r="QFG4" s="180"/>
      <c r="QFH4" s="141"/>
      <c r="QFI4" s="180"/>
      <c r="QFJ4" s="141"/>
      <c r="QFK4" s="180"/>
      <c r="QFL4" s="141"/>
      <c r="QFM4" s="180"/>
      <c r="QFN4" s="141"/>
      <c r="QFO4" s="180"/>
      <c r="QFP4" s="141"/>
      <c r="QFQ4" s="180"/>
      <c r="QFR4" s="141"/>
      <c r="QFS4" s="180"/>
      <c r="QFT4" s="141"/>
      <c r="QFU4" s="180"/>
      <c r="QFV4" s="141"/>
      <c r="QFW4" s="180"/>
      <c r="QFX4" s="141"/>
      <c r="QFY4" s="180"/>
      <c r="QFZ4" s="141"/>
      <c r="QGA4" s="180"/>
      <c r="QGB4" s="141"/>
      <c r="QGC4" s="180"/>
      <c r="QGD4" s="141"/>
      <c r="QGE4" s="180"/>
      <c r="QGF4" s="141"/>
      <c r="QGG4" s="180"/>
      <c r="QGH4" s="141"/>
      <c r="QGI4" s="180"/>
      <c r="QGJ4" s="141"/>
      <c r="QGK4" s="180"/>
      <c r="QGL4" s="141"/>
      <c r="QGM4" s="180"/>
      <c r="QGN4" s="141"/>
      <c r="QGO4" s="180"/>
      <c r="QGP4" s="141"/>
      <c r="QGQ4" s="180"/>
      <c r="QGR4" s="141"/>
      <c r="QGS4" s="180"/>
      <c r="QGT4" s="141"/>
      <c r="QGU4" s="180"/>
      <c r="QGV4" s="141"/>
      <c r="QGW4" s="180"/>
      <c r="QGX4" s="141"/>
      <c r="QGY4" s="180"/>
      <c r="QGZ4" s="141"/>
      <c r="QHA4" s="180"/>
      <c r="QHB4" s="141"/>
      <c r="QHC4" s="180"/>
      <c r="QHD4" s="141"/>
      <c r="QHE4" s="180"/>
      <c r="QHF4" s="141"/>
      <c r="QHG4" s="180"/>
      <c r="QHH4" s="141"/>
      <c r="QHI4" s="180"/>
      <c r="QHJ4" s="141"/>
      <c r="QHK4" s="180"/>
      <c r="QHL4" s="141"/>
      <c r="QHM4" s="180"/>
      <c r="QHN4" s="141"/>
      <c r="QHO4" s="180"/>
      <c r="QHP4" s="141"/>
      <c r="QHQ4" s="180"/>
      <c r="QHR4" s="141"/>
      <c r="QHS4" s="180"/>
      <c r="QHT4" s="141"/>
      <c r="QHU4" s="180"/>
      <c r="QHV4" s="141"/>
      <c r="QHW4" s="180"/>
      <c r="QHX4" s="141"/>
      <c r="QHY4" s="180"/>
      <c r="QHZ4" s="141"/>
      <c r="QIA4" s="180"/>
      <c r="QIB4" s="141"/>
      <c r="QIC4" s="180"/>
      <c r="QID4" s="141"/>
      <c r="QIE4" s="180"/>
      <c r="QIF4" s="141"/>
      <c r="QIG4" s="180"/>
      <c r="QIH4" s="141"/>
      <c r="QII4" s="180"/>
      <c r="QIJ4" s="141"/>
      <c r="QIK4" s="180"/>
      <c r="QIL4" s="141"/>
      <c r="QIM4" s="180"/>
      <c r="QIN4" s="141"/>
      <c r="QIO4" s="180"/>
      <c r="QIP4" s="141"/>
      <c r="QIQ4" s="180"/>
      <c r="QIR4" s="141"/>
      <c r="QIS4" s="180"/>
      <c r="QIT4" s="141"/>
      <c r="QIU4" s="180"/>
      <c r="QIV4" s="141"/>
      <c r="QIW4" s="180"/>
      <c r="QIX4" s="141"/>
      <c r="QIY4" s="180"/>
      <c r="QIZ4" s="141"/>
      <c r="QJA4" s="180"/>
      <c r="QJB4" s="141"/>
      <c r="QJC4" s="180"/>
      <c r="QJD4" s="141"/>
      <c r="QJE4" s="180"/>
      <c r="QJF4" s="141"/>
      <c r="QJG4" s="180"/>
      <c r="QJH4" s="141"/>
      <c r="QJI4" s="180"/>
      <c r="QJJ4" s="141"/>
      <c r="QJK4" s="180"/>
      <c r="QJL4" s="141"/>
      <c r="QJM4" s="180"/>
      <c r="QJN4" s="141"/>
      <c r="QJO4" s="180"/>
      <c r="QJP4" s="141"/>
      <c r="QJQ4" s="180"/>
      <c r="QJR4" s="141"/>
      <c r="QJS4" s="180"/>
      <c r="QJT4" s="141"/>
      <c r="QJU4" s="180"/>
      <c r="QJV4" s="141"/>
      <c r="QJW4" s="180"/>
      <c r="QJX4" s="141"/>
      <c r="QJY4" s="180"/>
      <c r="QJZ4" s="141"/>
      <c r="QKA4" s="180"/>
      <c r="QKB4" s="141"/>
      <c r="QKC4" s="180"/>
      <c r="QKD4" s="141"/>
      <c r="QKE4" s="180"/>
      <c r="QKF4" s="141"/>
      <c r="QKG4" s="180"/>
      <c r="QKH4" s="141"/>
      <c r="QKI4" s="180"/>
      <c r="QKJ4" s="141"/>
      <c r="QKK4" s="180"/>
      <c r="QKL4" s="141"/>
      <c r="QKM4" s="180"/>
      <c r="QKN4" s="141"/>
      <c r="QKO4" s="180"/>
      <c r="QKP4" s="141"/>
      <c r="QKQ4" s="180"/>
      <c r="QKR4" s="141"/>
      <c r="QKS4" s="180"/>
      <c r="QKT4" s="141"/>
      <c r="QKU4" s="180"/>
      <c r="QKV4" s="141"/>
      <c r="QKW4" s="180"/>
      <c r="QKX4" s="141"/>
      <c r="QKY4" s="180"/>
      <c r="QKZ4" s="141"/>
      <c r="QLA4" s="180"/>
      <c r="QLB4" s="141"/>
      <c r="QLC4" s="180"/>
      <c r="QLD4" s="141"/>
      <c r="QLE4" s="180"/>
      <c r="QLF4" s="141"/>
      <c r="QLG4" s="180"/>
      <c r="QLH4" s="141"/>
      <c r="QLI4" s="180"/>
      <c r="QLJ4" s="141"/>
      <c r="QLK4" s="180"/>
      <c r="QLL4" s="141"/>
      <c r="QLM4" s="180"/>
      <c r="QLN4" s="141"/>
      <c r="QLO4" s="180"/>
      <c r="QLP4" s="141"/>
      <c r="QLQ4" s="180"/>
      <c r="QLR4" s="141"/>
      <c r="QLS4" s="180"/>
      <c r="QLT4" s="141"/>
      <c r="QLU4" s="180"/>
      <c r="QLV4" s="141"/>
      <c r="QLW4" s="180"/>
      <c r="QLX4" s="141"/>
      <c r="QLY4" s="180"/>
      <c r="QLZ4" s="141"/>
      <c r="QMA4" s="180"/>
      <c r="QMB4" s="141"/>
      <c r="QMC4" s="180"/>
      <c r="QMD4" s="141"/>
      <c r="QME4" s="180"/>
      <c r="QMF4" s="141"/>
      <c r="QMG4" s="180"/>
      <c r="QMH4" s="141"/>
      <c r="QMI4" s="180"/>
      <c r="QMJ4" s="141"/>
      <c r="QMK4" s="180"/>
      <c r="QML4" s="141"/>
      <c r="QMM4" s="180"/>
      <c r="QMN4" s="141"/>
      <c r="QMO4" s="180"/>
      <c r="QMP4" s="141"/>
      <c r="QMQ4" s="180"/>
      <c r="QMR4" s="141"/>
      <c r="QMS4" s="180"/>
      <c r="QMT4" s="141"/>
      <c r="QMU4" s="180"/>
      <c r="QMV4" s="141"/>
      <c r="QMW4" s="180"/>
      <c r="QMX4" s="141"/>
      <c r="QMY4" s="180"/>
      <c r="QMZ4" s="141"/>
      <c r="QNA4" s="180"/>
      <c r="QNB4" s="141"/>
      <c r="QNC4" s="180"/>
      <c r="QND4" s="141"/>
      <c r="QNE4" s="180"/>
      <c r="QNF4" s="141"/>
      <c r="QNG4" s="180"/>
      <c r="QNH4" s="141"/>
      <c r="QNI4" s="180"/>
      <c r="QNJ4" s="141"/>
      <c r="QNK4" s="180"/>
      <c r="QNL4" s="141"/>
      <c r="QNM4" s="180"/>
      <c r="QNN4" s="141"/>
      <c r="QNO4" s="180"/>
      <c r="QNP4" s="141"/>
      <c r="QNQ4" s="180"/>
      <c r="QNR4" s="141"/>
      <c r="QNS4" s="180"/>
      <c r="QNT4" s="141"/>
      <c r="QNU4" s="180"/>
      <c r="QNV4" s="141"/>
      <c r="QNW4" s="180"/>
      <c r="QNX4" s="141"/>
      <c r="QNY4" s="180"/>
      <c r="QNZ4" s="141"/>
      <c r="QOA4" s="180"/>
      <c r="QOB4" s="141"/>
      <c r="QOC4" s="180"/>
      <c r="QOD4" s="141"/>
      <c r="QOE4" s="180"/>
      <c r="QOF4" s="141"/>
      <c r="QOG4" s="180"/>
      <c r="QOH4" s="141"/>
      <c r="QOI4" s="180"/>
      <c r="QOJ4" s="141"/>
      <c r="QOK4" s="180"/>
      <c r="QOL4" s="141"/>
      <c r="QOM4" s="180"/>
      <c r="QON4" s="141"/>
      <c r="QOO4" s="180"/>
      <c r="QOP4" s="141"/>
      <c r="QOQ4" s="180"/>
      <c r="QOR4" s="141"/>
      <c r="QOS4" s="180"/>
      <c r="QOT4" s="141"/>
      <c r="QOU4" s="180"/>
      <c r="QOV4" s="141"/>
      <c r="QOW4" s="180"/>
      <c r="QOX4" s="141"/>
      <c r="QOY4" s="180"/>
      <c r="QOZ4" s="141"/>
      <c r="QPA4" s="180"/>
      <c r="QPB4" s="141"/>
      <c r="QPC4" s="180"/>
      <c r="QPD4" s="141"/>
      <c r="QPE4" s="180"/>
      <c r="QPF4" s="141"/>
      <c r="QPG4" s="180"/>
      <c r="QPH4" s="141"/>
      <c r="QPI4" s="180"/>
      <c r="QPJ4" s="141"/>
      <c r="QPK4" s="180"/>
      <c r="QPL4" s="141"/>
      <c r="QPM4" s="180"/>
      <c r="QPN4" s="141"/>
      <c r="QPO4" s="180"/>
      <c r="QPP4" s="141"/>
      <c r="QPQ4" s="180"/>
      <c r="QPR4" s="141"/>
      <c r="QPS4" s="180"/>
      <c r="QPT4" s="141"/>
      <c r="QPU4" s="180"/>
      <c r="QPV4" s="141"/>
      <c r="QPW4" s="180"/>
      <c r="QPX4" s="141"/>
      <c r="QPY4" s="180"/>
      <c r="QPZ4" s="141"/>
      <c r="QQA4" s="180"/>
      <c r="QQB4" s="141"/>
      <c r="QQC4" s="180"/>
      <c r="QQD4" s="141"/>
      <c r="QQE4" s="180"/>
      <c r="QQF4" s="141"/>
      <c r="QQG4" s="180"/>
      <c r="QQH4" s="141"/>
      <c r="QQI4" s="180"/>
      <c r="QQJ4" s="141"/>
      <c r="QQK4" s="180"/>
      <c r="QQL4" s="141"/>
      <c r="QQM4" s="180"/>
      <c r="QQN4" s="141"/>
      <c r="QQO4" s="180"/>
      <c r="QQP4" s="141"/>
      <c r="QQQ4" s="180"/>
      <c r="QQR4" s="141"/>
      <c r="QQS4" s="180"/>
      <c r="QQT4" s="141"/>
      <c r="QQU4" s="180"/>
      <c r="QQV4" s="141"/>
      <c r="QQW4" s="180"/>
      <c r="QQX4" s="141"/>
      <c r="QQY4" s="180"/>
      <c r="QQZ4" s="141"/>
      <c r="QRA4" s="180"/>
      <c r="QRB4" s="141"/>
      <c r="QRC4" s="180"/>
      <c r="QRD4" s="141"/>
      <c r="QRE4" s="180"/>
      <c r="QRF4" s="141"/>
      <c r="QRG4" s="180"/>
      <c r="QRH4" s="141"/>
      <c r="QRI4" s="180"/>
      <c r="QRJ4" s="141"/>
      <c r="QRK4" s="180"/>
      <c r="QRL4" s="141"/>
      <c r="QRM4" s="180"/>
      <c r="QRN4" s="141"/>
      <c r="QRO4" s="180"/>
      <c r="QRP4" s="141"/>
      <c r="QRQ4" s="180"/>
      <c r="QRR4" s="141"/>
      <c r="QRS4" s="180"/>
      <c r="QRT4" s="141"/>
      <c r="QRU4" s="180"/>
      <c r="QRV4" s="141"/>
      <c r="QRW4" s="180"/>
      <c r="QRX4" s="141"/>
      <c r="QRY4" s="180"/>
      <c r="QRZ4" s="141"/>
      <c r="QSA4" s="180"/>
      <c r="QSB4" s="141"/>
      <c r="QSC4" s="180"/>
      <c r="QSD4" s="141"/>
      <c r="QSE4" s="180"/>
      <c r="QSF4" s="141"/>
      <c r="QSG4" s="180"/>
      <c r="QSH4" s="141"/>
      <c r="QSI4" s="180"/>
      <c r="QSJ4" s="141"/>
      <c r="QSK4" s="180"/>
      <c r="QSL4" s="141"/>
      <c r="QSM4" s="180"/>
      <c r="QSN4" s="141"/>
      <c r="QSO4" s="180"/>
      <c r="QSP4" s="141"/>
      <c r="QSQ4" s="180"/>
      <c r="QSR4" s="141"/>
      <c r="QSS4" s="180"/>
      <c r="QST4" s="141"/>
      <c r="QSU4" s="180"/>
      <c r="QSV4" s="141"/>
      <c r="QSW4" s="180"/>
      <c r="QSX4" s="141"/>
      <c r="QSY4" s="180"/>
      <c r="QSZ4" s="141"/>
      <c r="QTA4" s="180"/>
      <c r="QTB4" s="141"/>
      <c r="QTC4" s="180"/>
      <c r="QTD4" s="141"/>
      <c r="QTE4" s="180"/>
      <c r="QTF4" s="141"/>
      <c r="QTG4" s="180"/>
      <c r="QTH4" s="141"/>
      <c r="QTI4" s="180"/>
      <c r="QTJ4" s="141"/>
      <c r="QTK4" s="180"/>
      <c r="QTL4" s="141"/>
      <c r="QTM4" s="180"/>
      <c r="QTN4" s="141"/>
      <c r="QTO4" s="180"/>
      <c r="QTP4" s="141"/>
      <c r="QTQ4" s="180"/>
      <c r="QTR4" s="141"/>
      <c r="QTS4" s="180"/>
      <c r="QTT4" s="141"/>
      <c r="QTU4" s="180"/>
      <c r="QTV4" s="141"/>
      <c r="QTW4" s="180"/>
      <c r="QTX4" s="141"/>
      <c r="QTY4" s="180"/>
      <c r="QTZ4" s="141"/>
      <c r="QUA4" s="180"/>
      <c r="QUB4" s="141"/>
      <c r="QUC4" s="180"/>
      <c r="QUD4" s="141"/>
      <c r="QUE4" s="180"/>
      <c r="QUF4" s="141"/>
      <c r="QUG4" s="180"/>
      <c r="QUH4" s="141"/>
      <c r="QUI4" s="180"/>
      <c r="QUJ4" s="141"/>
      <c r="QUK4" s="180"/>
      <c r="QUL4" s="141"/>
      <c r="QUM4" s="180"/>
      <c r="QUN4" s="141"/>
      <c r="QUO4" s="180"/>
      <c r="QUP4" s="141"/>
      <c r="QUQ4" s="180"/>
      <c r="QUR4" s="141"/>
      <c r="QUS4" s="180"/>
      <c r="QUT4" s="141"/>
      <c r="QUU4" s="180"/>
      <c r="QUV4" s="141"/>
      <c r="QUW4" s="180"/>
      <c r="QUX4" s="141"/>
      <c r="QUY4" s="180"/>
      <c r="QUZ4" s="141"/>
      <c r="QVA4" s="180"/>
      <c r="QVB4" s="141"/>
      <c r="QVC4" s="180"/>
      <c r="QVD4" s="141"/>
      <c r="QVE4" s="180"/>
      <c r="QVF4" s="141"/>
      <c r="QVG4" s="180"/>
      <c r="QVH4" s="141"/>
      <c r="QVI4" s="180"/>
      <c r="QVJ4" s="141"/>
      <c r="QVK4" s="180"/>
      <c r="QVL4" s="141"/>
      <c r="QVM4" s="180"/>
      <c r="QVN4" s="141"/>
      <c r="QVO4" s="180"/>
      <c r="QVP4" s="141"/>
      <c r="QVQ4" s="180"/>
      <c r="QVR4" s="141"/>
      <c r="QVS4" s="180"/>
      <c r="QVT4" s="141"/>
      <c r="QVU4" s="180"/>
      <c r="QVV4" s="141"/>
      <c r="QVW4" s="180"/>
      <c r="QVX4" s="141"/>
      <c r="QVY4" s="180"/>
      <c r="QVZ4" s="141"/>
      <c r="QWA4" s="180"/>
      <c r="QWB4" s="141"/>
      <c r="QWC4" s="180"/>
      <c r="QWD4" s="141"/>
      <c r="QWE4" s="180"/>
      <c r="QWF4" s="141"/>
      <c r="QWG4" s="180"/>
      <c r="QWH4" s="141"/>
      <c r="QWI4" s="180"/>
      <c r="QWJ4" s="141"/>
      <c r="QWK4" s="180"/>
      <c r="QWL4" s="141"/>
      <c r="QWM4" s="180"/>
      <c r="QWN4" s="141"/>
      <c r="QWO4" s="180"/>
      <c r="QWP4" s="141"/>
      <c r="QWQ4" s="180"/>
      <c r="QWR4" s="141"/>
      <c r="QWS4" s="180"/>
      <c r="QWT4" s="141"/>
      <c r="QWU4" s="180"/>
      <c r="QWV4" s="141"/>
      <c r="QWW4" s="180"/>
      <c r="QWX4" s="141"/>
      <c r="QWY4" s="180"/>
      <c r="QWZ4" s="141"/>
      <c r="QXA4" s="180"/>
      <c r="QXB4" s="141"/>
      <c r="QXC4" s="180"/>
      <c r="QXD4" s="141"/>
      <c r="QXE4" s="180"/>
      <c r="QXF4" s="141"/>
      <c r="QXG4" s="180"/>
      <c r="QXH4" s="141"/>
      <c r="QXI4" s="180"/>
      <c r="QXJ4" s="141"/>
      <c r="QXK4" s="180"/>
      <c r="QXL4" s="141"/>
      <c r="QXM4" s="180"/>
      <c r="QXN4" s="141"/>
      <c r="QXO4" s="180"/>
      <c r="QXP4" s="141"/>
      <c r="QXQ4" s="180"/>
      <c r="QXR4" s="141"/>
      <c r="QXS4" s="180"/>
      <c r="QXT4" s="141"/>
      <c r="QXU4" s="180"/>
      <c r="QXV4" s="141"/>
      <c r="QXW4" s="180"/>
      <c r="QXX4" s="141"/>
      <c r="QXY4" s="180"/>
      <c r="QXZ4" s="141"/>
      <c r="QYA4" s="180"/>
      <c r="QYB4" s="141"/>
      <c r="QYC4" s="180"/>
      <c r="QYD4" s="141"/>
      <c r="QYE4" s="180"/>
      <c r="QYF4" s="141"/>
      <c r="QYG4" s="180"/>
      <c r="QYH4" s="141"/>
      <c r="QYI4" s="180"/>
      <c r="QYJ4" s="141"/>
      <c r="QYK4" s="180"/>
      <c r="QYL4" s="141"/>
      <c r="QYM4" s="180"/>
      <c r="QYN4" s="141"/>
      <c r="QYO4" s="180"/>
      <c r="QYP4" s="141"/>
      <c r="QYQ4" s="180"/>
      <c r="QYR4" s="141"/>
      <c r="QYS4" s="180"/>
      <c r="QYT4" s="141"/>
      <c r="QYU4" s="180"/>
      <c r="QYV4" s="141"/>
      <c r="QYW4" s="180"/>
      <c r="QYX4" s="141"/>
      <c r="QYY4" s="180"/>
      <c r="QYZ4" s="141"/>
      <c r="QZA4" s="180"/>
      <c r="QZB4" s="141"/>
      <c r="QZC4" s="180"/>
      <c r="QZD4" s="141"/>
      <c r="QZE4" s="180"/>
      <c r="QZF4" s="141"/>
      <c r="QZG4" s="180"/>
      <c r="QZH4" s="141"/>
      <c r="QZI4" s="180"/>
      <c r="QZJ4" s="141"/>
      <c r="QZK4" s="180"/>
      <c r="QZL4" s="141"/>
      <c r="QZM4" s="180"/>
      <c r="QZN4" s="141"/>
      <c r="QZO4" s="180"/>
      <c r="QZP4" s="141"/>
      <c r="QZQ4" s="180"/>
      <c r="QZR4" s="141"/>
      <c r="QZS4" s="180"/>
      <c r="QZT4" s="141"/>
      <c r="QZU4" s="180"/>
      <c r="QZV4" s="141"/>
      <c r="QZW4" s="180"/>
      <c r="QZX4" s="141"/>
      <c r="QZY4" s="180"/>
      <c r="QZZ4" s="141"/>
      <c r="RAA4" s="180"/>
      <c r="RAB4" s="141"/>
      <c r="RAC4" s="180"/>
      <c r="RAD4" s="141"/>
      <c r="RAE4" s="180"/>
      <c r="RAF4" s="141"/>
      <c r="RAG4" s="180"/>
      <c r="RAH4" s="141"/>
      <c r="RAI4" s="180"/>
      <c r="RAJ4" s="141"/>
      <c r="RAK4" s="180"/>
      <c r="RAL4" s="141"/>
      <c r="RAM4" s="180"/>
      <c r="RAN4" s="141"/>
      <c r="RAO4" s="180"/>
      <c r="RAP4" s="141"/>
      <c r="RAQ4" s="180"/>
      <c r="RAR4" s="141"/>
      <c r="RAS4" s="180"/>
      <c r="RAT4" s="141"/>
      <c r="RAU4" s="180"/>
      <c r="RAV4" s="141"/>
      <c r="RAW4" s="180"/>
      <c r="RAX4" s="141"/>
      <c r="RAY4" s="180"/>
      <c r="RAZ4" s="141"/>
      <c r="RBA4" s="180"/>
      <c r="RBB4" s="141"/>
      <c r="RBC4" s="180"/>
      <c r="RBD4" s="141"/>
      <c r="RBE4" s="180"/>
      <c r="RBF4" s="141"/>
      <c r="RBG4" s="180"/>
      <c r="RBH4" s="141"/>
      <c r="RBI4" s="180"/>
      <c r="RBJ4" s="141"/>
      <c r="RBK4" s="180"/>
      <c r="RBL4" s="141"/>
      <c r="RBM4" s="180"/>
      <c r="RBN4" s="141"/>
      <c r="RBO4" s="180"/>
      <c r="RBP4" s="141"/>
      <c r="RBQ4" s="180"/>
      <c r="RBR4" s="141"/>
      <c r="RBS4" s="180"/>
      <c r="RBT4" s="141"/>
      <c r="RBU4" s="180"/>
      <c r="RBV4" s="141"/>
      <c r="RBW4" s="180"/>
      <c r="RBX4" s="141"/>
      <c r="RBY4" s="180"/>
      <c r="RBZ4" s="141"/>
      <c r="RCA4" s="180"/>
      <c r="RCB4" s="141"/>
      <c r="RCC4" s="180"/>
      <c r="RCD4" s="141"/>
      <c r="RCE4" s="180"/>
      <c r="RCF4" s="141"/>
      <c r="RCG4" s="180"/>
      <c r="RCH4" s="141"/>
      <c r="RCI4" s="180"/>
      <c r="RCJ4" s="141"/>
      <c r="RCK4" s="180"/>
      <c r="RCL4" s="141"/>
      <c r="RCM4" s="180"/>
      <c r="RCN4" s="141"/>
      <c r="RCO4" s="180"/>
      <c r="RCP4" s="141"/>
      <c r="RCQ4" s="180"/>
      <c r="RCR4" s="141"/>
      <c r="RCS4" s="180"/>
      <c r="RCT4" s="141"/>
      <c r="RCU4" s="180"/>
      <c r="RCV4" s="141"/>
      <c r="RCW4" s="180"/>
      <c r="RCX4" s="141"/>
      <c r="RCY4" s="180"/>
      <c r="RCZ4" s="141"/>
      <c r="RDA4" s="180"/>
      <c r="RDB4" s="141"/>
      <c r="RDC4" s="180"/>
      <c r="RDD4" s="141"/>
      <c r="RDE4" s="180"/>
      <c r="RDF4" s="141"/>
      <c r="RDG4" s="180"/>
      <c r="RDH4" s="141"/>
      <c r="RDI4" s="180"/>
      <c r="RDJ4" s="141"/>
      <c r="RDK4" s="180"/>
      <c r="RDL4" s="141"/>
      <c r="RDM4" s="180"/>
      <c r="RDN4" s="141"/>
      <c r="RDO4" s="180"/>
      <c r="RDP4" s="141"/>
      <c r="RDQ4" s="180"/>
      <c r="RDR4" s="141"/>
      <c r="RDS4" s="180"/>
      <c r="RDT4" s="141"/>
      <c r="RDU4" s="180"/>
      <c r="RDV4" s="141"/>
      <c r="RDW4" s="180"/>
      <c r="RDX4" s="141"/>
      <c r="RDY4" s="180"/>
      <c r="RDZ4" s="141"/>
      <c r="REA4" s="180"/>
      <c r="REB4" s="141"/>
      <c r="REC4" s="180"/>
      <c r="RED4" s="141"/>
      <c r="REE4" s="180"/>
      <c r="REF4" s="141"/>
      <c r="REG4" s="180"/>
      <c r="REH4" s="141"/>
      <c r="REI4" s="180"/>
      <c r="REJ4" s="141"/>
      <c r="REK4" s="180"/>
      <c r="REL4" s="141"/>
      <c r="REM4" s="180"/>
      <c r="REN4" s="141"/>
      <c r="REO4" s="180"/>
      <c r="REP4" s="141"/>
      <c r="REQ4" s="180"/>
      <c r="RER4" s="141"/>
      <c r="RES4" s="180"/>
      <c r="RET4" s="141"/>
      <c r="REU4" s="180"/>
      <c r="REV4" s="141"/>
      <c r="REW4" s="180"/>
      <c r="REX4" s="141"/>
      <c r="REY4" s="180"/>
      <c r="REZ4" s="141"/>
      <c r="RFA4" s="180"/>
      <c r="RFB4" s="141"/>
      <c r="RFC4" s="180"/>
      <c r="RFD4" s="141"/>
      <c r="RFE4" s="180"/>
      <c r="RFF4" s="141"/>
      <c r="RFG4" s="180"/>
      <c r="RFH4" s="141"/>
      <c r="RFI4" s="180"/>
      <c r="RFJ4" s="141"/>
      <c r="RFK4" s="180"/>
      <c r="RFL4" s="141"/>
      <c r="RFM4" s="180"/>
      <c r="RFN4" s="141"/>
      <c r="RFO4" s="180"/>
      <c r="RFP4" s="141"/>
      <c r="RFQ4" s="180"/>
      <c r="RFR4" s="141"/>
      <c r="RFS4" s="180"/>
      <c r="RFT4" s="141"/>
      <c r="RFU4" s="180"/>
      <c r="RFV4" s="141"/>
      <c r="RFW4" s="180"/>
      <c r="RFX4" s="141"/>
      <c r="RFY4" s="180"/>
      <c r="RFZ4" s="141"/>
      <c r="RGA4" s="180"/>
      <c r="RGB4" s="141"/>
      <c r="RGC4" s="180"/>
      <c r="RGD4" s="141"/>
      <c r="RGE4" s="180"/>
      <c r="RGF4" s="141"/>
      <c r="RGG4" s="180"/>
      <c r="RGH4" s="141"/>
      <c r="RGI4" s="180"/>
      <c r="RGJ4" s="141"/>
      <c r="RGK4" s="180"/>
      <c r="RGL4" s="141"/>
      <c r="RGM4" s="180"/>
      <c r="RGN4" s="141"/>
      <c r="RGO4" s="180"/>
      <c r="RGP4" s="141"/>
      <c r="RGQ4" s="180"/>
      <c r="RGR4" s="141"/>
      <c r="RGS4" s="180"/>
      <c r="RGT4" s="141"/>
      <c r="RGU4" s="180"/>
      <c r="RGV4" s="141"/>
      <c r="RGW4" s="180"/>
      <c r="RGX4" s="141"/>
      <c r="RGY4" s="180"/>
      <c r="RGZ4" s="141"/>
      <c r="RHA4" s="180"/>
      <c r="RHB4" s="141"/>
      <c r="RHC4" s="180"/>
      <c r="RHD4" s="141"/>
      <c r="RHE4" s="180"/>
      <c r="RHF4" s="141"/>
      <c r="RHG4" s="180"/>
      <c r="RHH4" s="141"/>
      <c r="RHI4" s="180"/>
      <c r="RHJ4" s="141"/>
      <c r="RHK4" s="180"/>
      <c r="RHL4" s="141"/>
      <c r="RHM4" s="180"/>
      <c r="RHN4" s="141"/>
      <c r="RHO4" s="180"/>
      <c r="RHP4" s="141"/>
      <c r="RHQ4" s="180"/>
      <c r="RHR4" s="141"/>
      <c r="RHS4" s="180"/>
      <c r="RHT4" s="141"/>
      <c r="RHU4" s="180"/>
      <c r="RHV4" s="141"/>
      <c r="RHW4" s="180"/>
      <c r="RHX4" s="141"/>
      <c r="RHY4" s="180"/>
      <c r="RHZ4" s="141"/>
      <c r="RIA4" s="180"/>
      <c r="RIB4" s="141"/>
      <c r="RIC4" s="180"/>
      <c r="RID4" s="141"/>
      <c r="RIE4" s="180"/>
      <c r="RIF4" s="141"/>
      <c r="RIG4" s="180"/>
      <c r="RIH4" s="141"/>
      <c r="RII4" s="180"/>
      <c r="RIJ4" s="141"/>
      <c r="RIK4" s="180"/>
      <c r="RIL4" s="141"/>
      <c r="RIM4" s="180"/>
      <c r="RIN4" s="141"/>
      <c r="RIO4" s="180"/>
      <c r="RIP4" s="141"/>
      <c r="RIQ4" s="180"/>
      <c r="RIR4" s="141"/>
      <c r="RIS4" s="180"/>
      <c r="RIT4" s="141"/>
      <c r="RIU4" s="180"/>
      <c r="RIV4" s="141"/>
      <c r="RIW4" s="180"/>
      <c r="RIX4" s="141"/>
      <c r="RIY4" s="180"/>
      <c r="RIZ4" s="141"/>
      <c r="RJA4" s="180"/>
      <c r="RJB4" s="141"/>
      <c r="RJC4" s="180"/>
      <c r="RJD4" s="141"/>
      <c r="RJE4" s="180"/>
      <c r="RJF4" s="141"/>
      <c r="RJG4" s="180"/>
      <c r="RJH4" s="141"/>
      <c r="RJI4" s="180"/>
      <c r="RJJ4" s="141"/>
      <c r="RJK4" s="180"/>
      <c r="RJL4" s="141"/>
      <c r="RJM4" s="180"/>
      <c r="RJN4" s="141"/>
      <c r="RJO4" s="180"/>
      <c r="RJP4" s="141"/>
      <c r="RJQ4" s="180"/>
      <c r="RJR4" s="141"/>
      <c r="RJS4" s="180"/>
      <c r="RJT4" s="141"/>
      <c r="RJU4" s="180"/>
      <c r="RJV4" s="141"/>
      <c r="RJW4" s="180"/>
      <c r="RJX4" s="141"/>
      <c r="RJY4" s="180"/>
      <c r="RJZ4" s="141"/>
      <c r="RKA4" s="180"/>
      <c r="RKB4" s="141"/>
      <c r="RKC4" s="180"/>
      <c r="RKD4" s="141"/>
      <c r="RKE4" s="180"/>
      <c r="RKF4" s="141"/>
      <c r="RKG4" s="180"/>
      <c r="RKH4" s="141"/>
      <c r="RKI4" s="180"/>
      <c r="RKJ4" s="141"/>
      <c r="RKK4" s="180"/>
      <c r="RKL4" s="141"/>
      <c r="RKM4" s="180"/>
      <c r="RKN4" s="141"/>
      <c r="RKO4" s="180"/>
      <c r="RKP4" s="141"/>
      <c r="RKQ4" s="180"/>
      <c r="RKR4" s="141"/>
      <c r="RKS4" s="180"/>
      <c r="RKT4" s="141"/>
      <c r="RKU4" s="180"/>
      <c r="RKV4" s="141"/>
      <c r="RKW4" s="180"/>
      <c r="RKX4" s="141"/>
      <c r="RKY4" s="180"/>
      <c r="RKZ4" s="141"/>
      <c r="RLA4" s="180"/>
      <c r="RLB4" s="141"/>
      <c r="RLC4" s="180"/>
      <c r="RLD4" s="141"/>
      <c r="RLE4" s="180"/>
      <c r="RLF4" s="141"/>
      <c r="RLG4" s="180"/>
      <c r="RLH4" s="141"/>
      <c r="RLI4" s="180"/>
      <c r="RLJ4" s="141"/>
      <c r="RLK4" s="180"/>
      <c r="RLL4" s="141"/>
      <c r="RLM4" s="180"/>
      <c r="RLN4" s="141"/>
      <c r="RLO4" s="180"/>
      <c r="RLP4" s="141"/>
      <c r="RLQ4" s="180"/>
      <c r="RLR4" s="141"/>
      <c r="RLS4" s="180"/>
      <c r="RLT4" s="141"/>
      <c r="RLU4" s="180"/>
      <c r="RLV4" s="141"/>
      <c r="RLW4" s="180"/>
      <c r="RLX4" s="141"/>
      <c r="RLY4" s="180"/>
      <c r="RLZ4" s="141"/>
      <c r="RMA4" s="180"/>
      <c r="RMB4" s="141"/>
      <c r="RMC4" s="180"/>
      <c r="RMD4" s="141"/>
      <c r="RME4" s="180"/>
      <c r="RMF4" s="141"/>
      <c r="RMG4" s="180"/>
      <c r="RMH4" s="141"/>
      <c r="RMI4" s="180"/>
      <c r="RMJ4" s="141"/>
      <c r="RMK4" s="180"/>
      <c r="RML4" s="141"/>
      <c r="RMM4" s="180"/>
      <c r="RMN4" s="141"/>
      <c r="RMO4" s="180"/>
      <c r="RMP4" s="141"/>
      <c r="RMQ4" s="180"/>
      <c r="RMR4" s="141"/>
      <c r="RMS4" s="180"/>
      <c r="RMT4" s="141"/>
      <c r="RMU4" s="180"/>
      <c r="RMV4" s="141"/>
      <c r="RMW4" s="180"/>
      <c r="RMX4" s="141"/>
      <c r="RMY4" s="180"/>
      <c r="RMZ4" s="141"/>
      <c r="RNA4" s="180"/>
      <c r="RNB4" s="141"/>
      <c r="RNC4" s="180"/>
      <c r="RND4" s="141"/>
      <c r="RNE4" s="180"/>
      <c r="RNF4" s="141"/>
      <c r="RNG4" s="180"/>
      <c r="RNH4" s="141"/>
      <c r="RNI4" s="180"/>
      <c r="RNJ4" s="141"/>
      <c r="RNK4" s="180"/>
      <c r="RNL4" s="141"/>
      <c r="RNM4" s="180"/>
      <c r="RNN4" s="141"/>
      <c r="RNO4" s="180"/>
      <c r="RNP4" s="141"/>
      <c r="RNQ4" s="180"/>
      <c r="RNR4" s="141"/>
      <c r="RNS4" s="180"/>
      <c r="RNT4" s="141"/>
      <c r="RNU4" s="180"/>
      <c r="RNV4" s="141"/>
      <c r="RNW4" s="180"/>
      <c r="RNX4" s="141"/>
      <c r="RNY4" s="180"/>
      <c r="RNZ4" s="141"/>
      <c r="ROA4" s="180"/>
      <c r="ROB4" s="141"/>
      <c r="ROC4" s="180"/>
      <c r="ROD4" s="141"/>
      <c r="ROE4" s="180"/>
      <c r="ROF4" s="141"/>
      <c r="ROG4" s="180"/>
      <c r="ROH4" s="141"/>
      <c r="ROI4" s="180"/>
      <c r="ROJ4" s="141"/>
      <c r="ROK4" s="180"/>
      <c r="ROL4" s="141"/>
      <c r="ROM4" s="180"/>
      <c r="RON4" s="141"/>
      <c r="ROO4" s="180"/>
      <c r="ROP4" s="141"/>
      <c r="ROQ4" s="180"/>
      <c r="ROR4" s="141"/>
      <c r="ROS4" s="180"/>
      <c r="ROT4" s="141"/>
      <c r="ROU4" s="180"/>
      <c r="ROV4" s="141"/>
      <c r="ROW4" s="180"/>
      <c r="ROX4" s="141"/>
      <c r="ROY4" s="180"/>
      <c r="ROZ4" s="141"/>
      <c r="RPA4" s="180"/>
      <c r="RPB4" s="141"/>
      <c r="RPC4" s="180"/>
      <c r="RPD4" s="141"/>
      <c r="RPE4" s="180"/>
      <c r="RPF4" s="141"/>
      <c r="RPG4" s="180"/>
      <c r="RPH4" s="141"/>
      <c r="RPI4" s="180"/>
      <c r="RPJ4" s="141"/>
      <c r="RPK4" s="180"/>
      <c r="RPL4" s="141"/>
      <c r="RPM4" s="180"/>
      <c r="RPN4" s="141"/>
      <c r="RPO4" s="180"/>
      <c r="RPP4" s="141"/>
      <c r="RPQ4" s="180"/>
      <c r="RPR4" s="141"/>
      <c r="RPS4" s="180"/>
      <c r="RPT4" s="141"/>
      <c r="RPU4" s="180"/>
      <c r="RPV4" s="141"/>
      <c r="RPW4" s="180"/>
      <c r="RPX4" s="141"/>
      <c r="RPY4" s="180"/>
      <c r="RPZ4" s="141"/>
      <c r="RQA4" s="180"/>
      <c r="RQB4" s="141"/>
      <c r="RQC4" s="180"/>
      <c r="RQD4" s="141"/>
      <c r="RQE4" s="180"/>
      <c r="RQF4" s="141"/>
      <c r="RQG4" s="180"/>
      <c r="RQH4" s="141"/>
      <c r="RQI4" s="180"/>
      <c r="RQJ4" s="141"/>
      <c r="RQK4" s="180"/>
      <c r="RQL4" s="141"/>
      <c r="RQM4" s="180"/>
      <c r="RQN4" s="141"/>
      <c r="RQO4" s="180"/>
      <c r="RQP4" s="141"/>
      <c r="RQQ4" s="180"/>
      <c r="RQR4" s="141"/>
      <c r="RQS4" s="180"/>
      <c r="RQT4" s="141"/>
      <c r="RQU4" s="180"/>
      <c r="RQV4" s="141"/>
      <c r="RQW4" s="180"/>
      <c r="RQX4" s="141"/>
      <c r="RQY4" s="180"/>
      <c r="RQZ4" s="141"/>
      <c r="RRA4" s="180"/>
      <c r="RRB4" s="141"/>
      <c r="RRC4" s="180"/>
      <c r="RRD4" s="141"/>
      <c r="RRE4" s="180"/>
      <c r="RRF4" s="141"/>
      <c r="RRG4" s="180"/>
      <c r="RRH4" s="141"/>
      <c r="RRI4" s="180"/>
      <c r="RRJ4" s="141"/>
      <c r="RRK4" s="180"/>
      <c r="RRL4" s="141"/>
      <c r="RRM4" s="180"/>
      <c r="RRN4" s="141"/>
      <c r="RRO4" s="180"/>
      <c r="RRP4" s="141"/>
      <c r="RRQ4" s="180"/>
      <c r="RRR4" s="141"/>
      <c r="RRS4" s="180"/>
      <c r="RRT4" s="141"/>
      <c r="RRU4" s="180"/>
      <c r="RRV4" s="141"/>
      <c r="RRW4" s="180"/>
      <c r="RRX4" s="141"/>
      <c r="RRY4" s="180"/>
      <c r="RRZ4" s="141"/>
      <c r="RSA4" s="180"/>
      <c r="RSB4" s="141"/>
      <c r="RSC4" s="180"/>
      <c r="RSD4" s="141"/>
      <c r="RSE4" s="180"/>
      <c r="RSF4" s="141"/>
      <c r="RSG4" s="180"/>
      <c r="RSH4" s="141"/>
      <c r="RSI4" s="180"/>
      <c r="RSJ4" s="141"/>
      <c r="RSK4" s="180"/>
      <c r="RSL4" s="141"/>
      <c r="RSM4" s="180"/>
      <c r="RSN4" s="141"/>
      <c r="RSO4" s="180"/>
      <c r="RSP4" s="141"/>
      <c r="RSQ4" s="180"/>
      <c r="RSR4" s="141"/>
      <c r="RSS4" s="180"/>
      <c r="RST4" s="141"/>
      <c r="RSU4" s="180"/>
      <c r="RSV4" s="141"/>
      <c r="RSW4" s="180"/>
      <c r="RSX4" s="141"/>
      <c r="RSY4" s="180"/>
      <c r="RSZ4" s="141"/>
      <c r="RTA4" s="180"/>
      <c r="RTB4" s="141"/>
      <c r="RTC4" s="180"/>
      <c r="RTD4" s="141"/>
      <c r="RTE4" s="180"/>
      <c r="RTF4" s="141"/>
      <c r="RTG4" s="180"/>
      <c r="RTH4" s="141"/>
      <c r="RTI4" s="180"/>
      <c r="RTJ4" s="141"/>
      <c r="RTK4" s="180"/>
      <c r="RTL4" s="141"/>
      <c r="RTM4" s="180"/>
      <c r="RTN4" s="141"/>
      <c r="RTO4" s="180"/>
      <c r="RTP4" s="141"/>
      <c r="RTQ4" s="180"/>
      <c r="RTR4" s="141"/>
      <c r="RTS4" s="180"/>
      <c r="RTT4" s="141"/>
      <c r="RTU4" s="180"/>
      <c r="RTV4" s="141"/>
      <c r="RTW4" s="180"/>
      <c r="RTX4" s="141"/>
      <c r="RTY4" s="180"/>
      <c r="RTZ4" s="141"/>
      <c r="RUA4" s="180"/>
      <c r="RUB4" s="141"/>
      <c r="RUC4" s="180"/>
      <c r="RUD4" s="141"/>
      <c r="RUE4" s="180"/>
      <c r="RUF4" s="141"/>
      <c r="RUG4" s="180"/>
      <c r="RUH4" s="141"/>
      <c r="RUI4" s="180"/>
      <c r="RUJ4" s="141"/>
      <c r="RUK4" s="180"/>
      <c r="RUL4" s="141"/>
      <c r="RUM4" s="180"/>
      <c r="RUN4" s="141"/>
      <c r="RUO4" s="180"/>
      <c r="RUP4" s="141"/>
      <c r="RUQ4" s="180"/>
      <c r="RUR4" s="141"/>
      <c r="RUS4" s="180"/>
      <c r="RUT4" s="141"/>
      <c r="RUU4" s="180"/>
      <c r="RUV4" s="141"/>
      <c r="RUW4" s="180"/>
      <c r="RUX4" s="141"/>
      <c r="RUY4" s="180"/>
      <c r="RUZ4" s="141"/>
      <c r="RVA4" s="180"/>
      <c r="RVB4" s="141"/>
      <c r="RVC4" s="180"/>
      <c r="RVD4" s="141"/>
      <c r="RVE4" s="180"/>
      <c r="RVF4" s="141"/>
      <c r="RVG4" s="180"/>
      <c r="RVH4" s="141"/>
      <c r="RVI4" s="180"/>
      <c r="RVJ4" s="141"/>
      <c r="RVK4" s="180"/>
      <c r="RVL4" s="141"/>
      <c r="RVM4" s="180"/>
      <c r="RVN4" s="141"/>
      <c r="RVO4" s="180"/>
      <c r="RVP4" s="141"/>
      <c r="RVQ4" s="180"/>
      <c r="RVR4" s="141"/>
      <c r="RVS4" s="180"/>
      <c r="RVT4" s="141"/>
      <c r="RVU4" s="180"/>
      <c r="RVV4" s="141"/>
      <c r="RVW4" s="180"/>
      <c r="RVX4" s="141"/>
      <c r="RVY4" s="180"/>
      <c r="RVZ4" s="141"/>
      <c r="RWA4" s="180"/>
      <c r="RWB4" s="141"/>
      <c r="RWC4" s="180"/>
      <c r="RWD4" s="141"/>
      <c r="RWE4" s="180"/>
      <c r="RWF4" s="141"/>
      <c r="RWG4" s="180"/>
      <c r="RWH4" s="141"/>
      <c r="RWI4" s="180"/>
      <c r="RWJ4" s="141"/>
      <c r="RWK4" s="180"/>
      <c r="RWL4" s="141"/>
      <c r="RWM4" s="180"/>
      <c r="RWN4" s="141"/>
      <c r="RWO4" s="180"/>
      <c r="RWP4" s="141"/>
      <c r="RWQ4" s="180"/>
      <c r="RWR4" s="141"/>
      <c r="RWS4" s="180"/>
      <c r="RWT4" s="141"/>
      <c r="RWU4" s="180"/>
      <c r="RWV4" s="141"/>
      <c r="RWW4" s="180"/>
      <c r="RWX4" s="141"/>
      <c r="RWY4" s="180"/>
      <c r="RWZ4" s="141"/>
      <c r="RXA4" s="180"/>
      <c r="RXB4" s="141"/>
      <c r="RXC4" s="180"/>
      <c r="RXD4" s="141"/>
      <c r="RXE4" s="180"/>
      <c r="RXF4" s="141"/>
      <c r="RXG4" s="180"/>
      <c r="RXH4" s="141"/>
      <c r="RXI4" s="180"/>
      <c r="RXJ4" s="141"/>
      <c r="RXK4" s="180"/>
      <c r="RXL4" s="141"/>
      <c r="RXM4" s="180"/>
      <c r="RXN4" s="141"/>
      <c r="RXO4" s="180"/>
      <c r="RXP4" s="141"/>
      <c r="RXQ4" s="180"/>
      <c r="RXR4" s="141"/>
      <c r="RXS4" s="180"/>
      <c r="RXT4" s="141"/>
      <c r="RXU4" s="180"/>
      <c r="RXV4" s="141"/>
      <c r="RXW4" s="180"/>
      <c r="RXX4" s="141"/>
      <c r="RXY4" s="180"/>
      <c r="RXZ4" s="141"/>
      <c r="RYA4" s="180"/>
      <c r="RYB4" s="141"/>
      <c r="RYC4" s="180"/>
      <c r="RYD4" s="141"/>
      <c r="RYE4" s="180"/>
      <c r="RYF4" s="141"/>
      <c r="RYG4" s="180"/>
      <c r="RYH4" s="141"/>
      <c r="RYI4" s="180"/>
      <c r="RYJ4" s="141"/>
      <c r="RYK4" s="180"/>
      <c r="RYL4" s="141"/>
      <c r="RYM4" s="180"/>
      <c r="RYN4" s="141"/>
      <c r="RYO4" s="180"/>
      <c r="RYP4" s="141"/>
      <c r="RYQ4" s="180"/>
      <c r="RYR4" s="141"/>
      <c r="RYS4" s="180"/>
      <c r="RYT4" s="141"/>
      <c r="RYU4" s="180"/>
      <c r="RYV4" s="141"/>
      <c r="RYW4" s="180"/>
      <c r="RYX4" s="141"/>
      <c r="RYY4" s="180"/>
      <c r="RYZ4" s="141"/>
      <c r="RZA4" s="180"/>
      <c r="RZB4" s="141"/>
      <c r="RZC4" s="180"/>
      <c r="RZD4" s="141"/>
      <c r="RZE4" s="180"/>
      <c r="RZF4" s="141"/>
      <c r="RZG4" s="180"/>
      <c r="RZH4" s="141"/>
      <c r="RZI4" s="180"/>
      <c r="RZJ4" s="141"/>
      <c r="RZK4" s="180"/>
      <c r="RZL4" s="141"/>
      <c r="RZM4" s="180"/>
      <c r="RZN4" s="141"/>
      <c r="RZO4" s="180"/>
      <c r="RZP4" s="141"/>
      <c r="RZQ4" s="180"/>
      <c r="RZR4" s="141"/>
      <c r="RZS4" s="180"/>
      <c r="RZT4" s="141"/>
      <c r="RZU4" s="180"/>
      <c r="RZV4" s="141"/>
      <c r="RZW4" s="180"/>
      <c r="RZX4" s="141"/>
      <c r="RZY4" s="180"/>
      <c r="RZZ4" s="141"/>
      <c r="SAA4" s="180"/>
      <c r="SAB4" s="141"/>
      <c r="SAC4" s="180"/>
      <c r="SAD4" s="141"/>
      <c r="SAE4" s="180"/>
      <c r="SAF4" s="141"/>
      <c r="SAG4" s="180"/>
      <c r="SAH4" s="141"/>
      <c r="SAI4" s="180"/>
      <c r="SAJ4" s="141"/>
      <c r="SAK4" s="180"/>
      <c r="SAL4" s="141"/>
      <c r="SAM4" s="180"/>
      <c r="SAN4" s="141"/>
      <c r="SAO4" s="180"/>
      <c r="SAP4" s="141"/>
      <c r="SAQ4" s="180"/>
      <c r="SAR4" s="141"/>
      <c r="SAS4" s="180"/>
      <c r="SAT4" s="141"/>
      <c r="SAU4" s="180"/>
      <c r="SAV4" s="141"/>
      <c r="SAW4" s="180"/>
      <c r="SAX4" s="141"/>
      <c r="SAY4" s="180"/>
      <c r="SAZ4" s="141"/>
      <c r="SBA4" s="180"/>
      <c r="SBB4" s="141"/>
      <c r="SBC4" s="180"/>
      <c r="SBD4" s="141"/>
      <c r="SBE4" s="180"/>
      <c r="SBF4" s="141"/>
      <c r="SBG4" s="180"/>
      <c r="SBH4" s="141"/>
      <c r="SBI4" s="180"/>
      <c r="SBJ4" s="141"/>
      <c r="SBK4" s="180"/>
      <c r="SBL4" s="141"/>
      <c r="SBM4" s="180"/>
      <c r="SBN4" s="141"/>
      <c r="SBO4" s="180"/>
      <c r="SBP4" s="141"/>
      <c r="SBQ4" s="180"/>
      <c r="SBR4" s="141"/>
      <c r="SBS4" s="180"/>
      <c r="SBT4" s="141"/>
      <c r="SBU4" s="180"/>
      <c r="SBV4" s="141"/>
      <c r="SBW4" s="180"/>
      <c r="SBX4" s="141"/>
      <c r="SBY4" s="180"/>
      <c r="SBZ4" s="141"/>
      <c r="SCA4" s="180"/>
      <c r="SCB4" s="141"/>
      <c r="SCC4" s="180"/>
      <c r="SCD4" s="141"/>
      <c r="SCE4" s="180"/>
      <c r="SCF4" s="141"/>
      <c r="SCG4" s="180"/>
      <c r="SCH4" s="141"/>
      <c r="SCI4" s="180"/>
      <c r="SCJ4" s="141"/>
      <c r="SCK4" s="180"/>
      <c r="SCL4" s="141"/>
      <c r="SCM4" s="180"/>
      <c r="SCN4" s="141"/>
      <c r="SCO4" s="180"/>
      <c r="SCP4" s="141"/>
      <c r="SCQ4" s="180"/>
      <c r="SCR4" s="141"/>
      <c r="SCS4" s="180"/>
      <c r="SCT4" s="141"/>
      <c r="SCU4" s="180"/>
      <c r="SCV4" s="141"/>
      <c r="SCW4" s="180"/>
      <c r="SCX4" s="141"/>
      <c r="SCY4" s="180"/>
      <c r="SCZ4" s="141"/>
      <c r="SDA4" s="180"/>
      <c r="SDB4" s="141"/>
      <c r="SDC4" s="180"/>
      <c r="SDD4" s="141"/>
      <c r="SDE4" s="180"/>
      <c r="SDF4" s="141"/>
      <c r="SDG4" s="180"/>
      <c r="SDH4" s="141"/>
      <c r="SDI4" s="180"/>
      <c r="SDJ4" s="141"/>
      <c r="SDK4" s="180"/>
      <c r="SDL4" s="141"/>
      <c r="SDM4" s="180"/>
      <c r="SDN4" s="141"/>
      <c r="SDO4" s="180"/>
      <c r="SDP4" s="141"/>
      <c r="SDQ4" s="180"/>
      <c r="SDR4" s="141"/>
      <c r="SDS4" s="180"/>
      <c r="SDT4" s="141"/>
      <c r="SDU4" s="180"/>
      <c r="SDV4" s="141"/>
      <c r="SDW4" s="180"/>
      <c r="SDX4" s="141"/>
      <c r="SDY4" s="180"/>
      <c r="SDZ4" s="141"/>
      <c r="SEA4" s="180"/>
      <c r="SEB4" s="141"/>
      <c r="SEC4" s="180"/>
      <c r="SED4" s="141"/>
      <c r="SEE4" s="180"/>
      <c r="SEF4" s="141"/>
      <c r="SEG4" s="180"/>
      <c r="SEH4" s="141"/>
      <c r="SEI4" s="180"/>
      <c r="SEJ4" s="141"/>
      <c r="SEK4" s="180"/>
      <c r="SEL4" s="141"/>
      <c r="SEM4" s="180"/>
      <c r="SEN4" s="141"/>
      <c r="SEO4" s="180"/>
      <c r="SEP4" s="141"/>
      <c r="SEQ4" s="180"/>
      <c r="SER4" s="141"/>
      <c r="SES4" s="180"/>
      <c r="SET4" s="141"/>
      <c r="SEU4" s="180"/>
      <c r="SEV4" s="141"/>
      <c r="SEW4" s="180"/>
      <c r="SEX4" s="141"/>
      <c r="SEY4" s="180"/>
      <c r="SEZ4" s="141"/>
      <c r="SFA4" s="180"/>
      <c r="SFB4" s="141"/>
      <c r="SFC4" s="180"/>
      <c r="SFD4" s="141"/>
      <c r="SFE4" s="180"/>
      <c r="SFF4" s="141"/>
      <c r="SFG4" s="180"/>
      <c r="SFH4" s="141"/>
      <c r="SFI4" s="180"/>
      <c r="SFJ4" s="141"/>
      <c r="SFK4" s="180"/>
      <c r="SFL4" s="141"/>
      <c r="SFM4" s="180"/>
      <c r="SFN4" s="141"/>
      <c r="SFO4" s="180"/>
      <c r="SFP4" s="141"/>
      <c r="SFQ4" s="180"/>
      <c r="SFR4" s="141"/>
      <c r="SFS4" s="180"/>
      <c r="SFT4" s="141"/>
      <c r="SFU4" s="180"/>
      <c r="SFV4" s="141"/>
      <c r="SFW4" s="180"/>
      <c r="SFX4" s="141"/>
      <c r="SFY4" s="180"/>
      <c r="SFZ4" s="141"/>
      <c r="SGA4" s="180"/>
      <c r="SGB4" s="141"/>
      <c r="SGC4" s="180"/>
      <c r="SGD4" s="141"/>
      <c r="SGE4" s="180"/>
      <c r="SGF4" s="141"/>
      <c r="SGG4" s="180"/>
      <c r="SGH4" s="141"/>
      <c r="SGI4" s="180"/>
      <c r="SGJ4" s="141"/>
      <c r="SGK4" s="180"/>
      <c r="SGL4" s="141"/>
      <c r="SGM4" s="180"/>
      <c r="SGN4" s="141"/>
      <c r="SGO4" s="180"/>
      <c r="SGP4" s="141"/>
      <c r="SGQ4" s="180"/>
      <c r="SGR4" s="141"/>
      <c r="SGS4" s="180"/>
      <c r="SGT4" s="141"/>
      <c r="SGU4" s="180"/>
      <c r="SGV4" s="141"/>
      <c r="SGW4" s="180"/>
      <c r="SGX4" s="141"/>
      <c r="SGY4" s="180"/>
      <c r="SGZ4" s="141"/>
      <c r="SHA4" s="180"/>
      <c r="SHB4" s="141"/>
      <c r="SHC4" s="180"/>
      <c r="SHD4" s="141"/>
      <c r="SHE4" s="180"/>
      <c r="SHF4" s="141"/>
      <c r="SHG4" s="180"/>
      <c r="SHH4" s="141"/>
      <c r="SHI4" s="180"/>
      <c r="SHJ4" s="141"/>
      <c r="SHK4" s="180"/>
      <c r="SHL4" s="141"/>
      <c r="SHM4" s="180"/>
      <c r="SHN4" s="141"/>
      <c r="SHO4" s="180"/>
      <c r="SHP4" s="141"/>
      <c r="SHQ4" s="180"/>
      <c r="SHR4" s="141"/>
      <c r="SHS4" s="180"/>
      <c r="SHT4" s="141"/>
      <c r="SHU4" s="180"/>
      <c r="SHV4" s="141"/>
      <c r="SHW4" s="180"/>
      <c r="SHX4" s="141"/>
      <c r="SHY4" s="180"/>
      <c r="SHZ4" s="141"/>
      <c r="SIA4" s="180"/>
      <c r="SIB4" s="141"/>
      <c r="SIC4" s="180"/>
      <c r="SID4" s="141"/>
      <c r="SIE4" s="180"/>
      <c r="SIF4" s="141"/>
      <c r="SIG4" s="180"/>
      <c r="SIH4" s="141"/>
      <c r="SII4" s="180"/>
      <c r="SIJ4" s="141"/>
      <c r="SIK4" s="180"/>
      <c r="SIL4" s="141"/>
      <c r="SIM4" s="180"/>
      <c r="SIN4" s="141"/>
      <c r="SIO4" s="180"/>
      <c r="SIP4" s="141"/>
      <c r="SIQ4" s="180"/>
      <c r="SIR4" s="141"/>
      <c r="SIS4" s="180"/>
      <c r="SIT4" s="141"/>
      <c r="SIU4" s="180"/>
      <c r="SIV4" s="141"/>
      <c r="SIW4" s="180"/>
      <c r="SIX4" s="141"/>
      <c r="SIY4" s="180"/>
      <c r="SIZ4" s="141"/>
      <c r="SJA4" s="180"/>
      <c r="SJB4" s="141"/>
      <c r="SJC4" s="180"/>
      <c r="SJD4" s="141"/>
      <c r="SJE4" s="180"/>
      <c r="SJF4" s="141"/>
      <c r="SJG4" s="180"/>
      <c r="SJH4" s="141"/>
      <c r="SJI4" s="180"/>
      <c r="SJJ4" s="141"/>
      <c r="SJK4" s="180"/>
      <c r="SJL4" s="141"/>
      <c r="SJM4" s="180"/>
      <c r="SJN4" s="141"/>
      <c r="SJO4" s="180"/>
      <c r="SJP4" s="141"/>
      <c r="SJQ4" s="180"/>
      <c r="SJR4" s="141"/>
      <c r="SJS4" s="180"/>
      <c r="SJT4" s="141"/>
      <c r="SJU4" s="180"/>
      <c r="SJV4" s="141"/>
      <c r="SJW4" s="180"/>
      <c r="SJX4" s="141"/>
      <c r="SJY4" s="180"/>
      <c r="SJZ4" s="141"/>
      <c r="SKA4" s="180"/>
      <c r="SKB4" s="141"/>
      <c r="SKC4" s="180"/>
      <c r="SKD4" s="141"/>
      <c r="SKE4" s="180"/>
      <c r="SKF4" s="141"/>
      <c r="SKG4" s="180"/>
      <c r="SKH4" s="141"/>
      <c r="SKI4" s="180"/>
      <c r="SKJ4" s="141"/>
      <c r="SKK4" s="180"/>
      <c r="SKL4" s="141"/>
      <c r="SKM4" s="180"/>
      <c r="SKN4" s="141"/>
      <c r="SKO4" s="180"/>
      <c r="SKP4" s="141"/>
      <c r="SKQ4" s="180"/>
      <c r="SKR4" s="141"/>
      <c r="SKS4" s="180"/>
      <c r="SKT4" s="141"/>
      <c r="SKU4" s="180"/>
      <c r="SKV4" s="141"/>
      <c r="SKW4" s="180"/>
      <c r="SKX4" s="141"/>
      <c r="SKY4" s="180"/>
      <c r="SKZ4" s="141"/>
      <c r="SLA4" s="180"/>
      <c r="SLB4" s="141"/>
      <c r="SLC4" s="180"/>
      <c r="SLD4" s="141"/>
      <c r="SLE4" s="180"/>
      <c r="SLF4" s="141"/>
      <c r="SLG4" s="180"/>
      <c r="SLH4" s="141"/>
      <c r="SLI4" s="180"/>
      <c r="SLJ4" s="141"/>
      <c r="SLK4" s="180"/>
      <c r="SLL4" s="141"/>
      <c r="SLM4" s="180"/>
      <c r="SLN4" s="141"/>
      <c r="SLO4" s="180"/>
      <c r="SLP4" s="141"/>
      <c r="SLQ4" s="180"/>
      <c r="SLR4" s="141"/>
      <c r="SLS4" s="180"/>
      <c r="SLT4" s="141"/>
      <c r="SLU4" s="180"/>
      <c r="SLV4" s="141"/>
      <c r="SLW4" s="180"/>
      <c r="SLX4" s="141"/>
      <c r="SLY4" s="180"/>
      <c r="SLZ4" s="141"/>
      <c r="SMA4" s="180"/>
      <c r="SMB4" s="141"/>
      <c r="SMC4" s="180"/>
      <c r="SMD4" s="141"/>
      <c r="SME4" s="180"/>
      <c r="SMF4" s="141"/>
      <c r="SMG4" s="180"/>
      <c r="SMH4" s="141"/>
      <c r="SMI4" s="180"/>
      <c r="SMJ4" s="141"/>
      <c r="SMK4" s="180"/>
      <c r="SML4" s="141"/>
      <c r="SMM4" s="180"/>
      <c r="SMN4" s="141"/>
      <c r="SMO4" s="180"/>
      <c r="SMP4" s="141"/>
      <c r="SMQ4" s="180"/>
      <c r="SMR4" s="141"/>
      <c r="SMS4" s="180"/>
      <c r="SMT4" s="141"/>
      <c r="SMU4" s="180"/>
      <c r="SMV4" s="141"/>
      <c r="SMW4" s="180"/>
      <c r="SMX4" s="141"/>
      <c r="SMY4" s="180"/>
      <c r="SMZ4" s="141"/>
      <c r="SNA4" s="180"/>
      <c r="SNB4" s="141"/>
      <c r="SNC4" s="180"/>
      <c r="SND4" s="141"/>
      <c r="SNE4" s="180"/>
      <c r="SNF4" s="141"/>
      <c r="SNG4" s="180"/>
      <c r="SNH4" s="141"/>
      <c r="SNI4" s="180"/>
      <c r="SNJ4" s="141"/>
      <c r="SNK4" s="180"/>
      <c r="SNL4" s="141"/>
      <c r="SNM4" s="180"/>
      <c r="SNN4" s="141"/>
      <c r="SNO4" s="180"/>
      <c r="SNP4" s="141"/>
      <c r="SNQ4" s="180"/>
      <c r="SNR4" s="141"/>
      <c r="SNS4" s="180"/>
      <c r="SNT4" s="141"/>
      <c r="SNU4" s="180"/>
      <c r="SNV4" s="141"/>
      <c r="SNW4" s="180"/>
      <c r="SNX4" s="141"/>
      <c r="SNY4" s="180"/>
      <c r="SNZ4" s="141"/>
      <c r="SOA4" s="180"/>
      <c r="SOB4" s="141"/>
      <c r="SOC4" s="180"/>
      <c r="SOD4" s="141"/>
      <c r="SOE4" s="180"/>
      <c r="SOF4" s="141"/>
      <c r="SOG4" s="180"/>
      <c r="SOH4" s="141"/>
      <c r="SOI4" s="180"/>
      <c r="SOJ4" s="141"/>
      <c r="SOK4" s="180"/>
      <c r="SOL4" s="141"/>
      <c r="SOM4" s="180"/>
      <c r="SON4" s="141"/>
      <c r="SOO4" s="180"/>
      <c r="SOP4" s="141"/>
      <c r="SOQ4" s="180"/>
      <c r="SOR4" s="141"/>
      <c r="SOS4" s="180"/>
      <c r="SOT4" s="141"/>
      <c r="SOU4" s="180"/>
      <c r="SOV4" s="141"/>
      <c r="SOW4" s="180"/>
      <c r="SOX4" s="141"/>
      <c r="SOY4" s="180"/>
      <c r="SOZ4" s="141"/>
      <c r="SPA4" s="180"/>
      <c r="SPB4" s="141"/>
      <c r="SPC4" s="180"/>
      <c r="SPD4" s="141"/>
      <c r="SPE4" s="180"/>
      <c r="SPF4" s="141"/>
      <c r="SPG4" s="180"/>
      <c r="SPH4" s="141"/>
      <c r="SPI4" s="180"/>
      <c r="SPJ4" s="141"/>
      <c r="SPK4" s="180"/>
      <c r="SPL4" s="141"/>
      <c r="SPM4" s="180"/>
      <c r="SPN4" s="141"/>
      <c r="SPO4" s="180"/>
      <c r="SPP4" s="141"/>
      <c r="SPQ4" s="180"/>
      <c r="SPR4" s="141"/>
      <c r="SPS4" s="180"/>
      <c r="SPT4" s="141"/>
      <c r="SPU4" s="180"/>
      <c r="SPV4" s="141"/>
      <c r="SPW4" s="180"/>
      <c r="SPX4" s="141"/>
      <c r="SPY4" s="180"/>
      <c r="SPZ4" s="141"/>
      <c r="SQA4" s="180"/>
      <c r="SQB4" s="141"/>
      <c r="SQC4" s="180"/>
      <c r="SQD4" s="141"/>
      <c r="SQE4" s="180"/>
      <c r="SQF4" s="141"/>
      <c r="SQG4" s="180"/>
      <c r="SQH4" s="141"/>
      <c r="SQI4" s="180"/>
      <c r="SQJ4" s="141"/>
      <c r="SQK4" s="180"/>
      <c r="SQL4" s="141"/>
      <c r="SQM4" s="180"/>
      <c r="SQN4" s="141"/>
      <c r="SQO4" s="180"/>
      <c r="SQP4" s="141"/>
      <c r="SQQ4" s="180"/>
      <c r="SQR4" s="141"/>
      <c r="SQS4" s="180"/>
      <c r="SQT4" s="141"/>
      <c r="SQU4" s="180"/>
      <c r="SQV4" s="141"/>
      <c r="SQW4" s="180"/>
      <c r="SQX4" s="141"/>
      <c r="SQY4" s="180"/>
      <c r="SQZ4" s="141"/>
      <c r="SRA4" s="180"/>
      <c r="SRB4" s="141"/>
      <c r="SRC4" s="180"/>
      <c r="SRD4" s="141"/>
      <c r="SRE4" s="180"/>
      <c r="SRF4" s="141"/>
      <c r="SRG4" s="180"/>
      <c r="SRH4" s="141"/>
      <c r="SRI4" s="180"/>
      <c r="SRJ4" s="141"/>
      <c r="SRK4" s="180"/>
      <c r="SRL4" s="141"/>
      <c r="SRM4" s="180"/>
      <c r="SRN4" s="141"/>
      <c r="SRO4" s="180"/>
      <c r="SRP4" s="141"/>
      <c r="SRQ4" s="180"/>
      <c r="SRR4" s="141"/>
      <c r="SRS4" s="180"/>
      <c r="SRT4" s="141"/>
      <c r="SRU4" s="180"/>
      <c r="SRV4" s="141"/>
      <c r="SRW4" s="180"/>
      <c r="SRX4" s="141"/>
      <c r="SRY4" s="180"/>
      <c r="SRZ4" s="141"/>
      <c r="SSA4" s="180"/>
      <c r="SSB4" s="141"/>
      <c r="SSC4" s="180"/>
      <c r="SSD4" s="141"/>
      <c r="SSE4" s="180"/>
      <c r="SSF4" s="141"/>
      <c r="SSG4" s="180"/>
      <c r="SSH4" s="141"/>
      <c r="SSI4" s="180"/>
      <c r="SSJ4" s="141"/>
      <c r="SSK4" s="180"/>
      <c r="SSL4" s="141"/>
      <c r="SSM4" s="180"/>
      <c r="SSN4" s="141"/>
      <c r="SSO4" s="180"/>
      <c r="SSP4" s="141"/>
      <c r="SSQ4" s="180"/>
      <c r="SSR4" s="141"/>
      <c r="SSS4" s="180"/>
      <c r="SST4" s="141"/>
      <c r="SSU4" s="180"/>
      <c r="SSV4" s="141"/>
      <c r="SSW4" s="180"/>
      <c r="SSX4" s="141"/>
      <c r="SSY4" s="180"/>
      <c r="SSZ4" s="141"/>
      <c r="STA4" s="180"/>
      <c r="STB4" s="141"/>
      <c r="STC4" s="180"/>
      <c r="STD4" s="141"/>
      <c r="STE4" s="180"/>
      <c r="STF4" s="141"/>
      <c r="STG4" s="180"/>
      <c r="STH4" s="141"/>
      <c r="STI4" s="180"/>
      <c r="STJ4" s="141"/>
      <c r="STK4" s="180"/>
      <c r="STL4" s="141"/>
      <c r="STM4" s="180"/>
      <c r="STN4" s="141"/>
      <c r="STO4" s="180"/>
      <c r="STP4" s="141"/>
      <c r="STQ4" s="180"/>
      <c r="STR4" s="141"/>
      <c r="STS4" s="180"/>
      <c r="STT4" s="141"/>
      <c r="STU4" s="180"/>
      <c r="STV4" s="141"/>
      <c r="STW4" s="180"/>
      <c r="STX4" s="141"/>
      <c r="STY4" s="180"/>
      <c r="STZ4" s="141"/>
      <c r="SUA4" s="180"/>
      <c r="SUB4" s="141"/>
      <c r="SUC4" s="180"/>
      <c r="SUD4" s="141"/>
      <c r="SUE4" s="180"/>
      <c r="SUF4" s="141"/>
      <c r="SUG4" s="180"/>
      <c r="SUH4" s="141"/>
      <c r="SUI4" s="180"/>
      <c r="SUJ4" s="141"/>
      <c r="SUK4" s="180"/>
      <c r="SUL4" s="141"/>
      <c r="SUM4" s="180"/>
      <c r="SUN4" s="141"/>
      <c r="SUO4" s="180"/>
      <c r="SUP4" s="141"/>
      <c r="SUQ4" s="180"/>
      <c r="SUR4" s="141"/>
      <c r="SUS4" s="180"/>
      <c r="SUT4" s="141"/>
      <c r="SUU4" s="180"/>
      <c r="SUV4" s="141"/>
      <c r="SUW4" s="180"/>
      <c r="SUX4" s="141"/>
      <c r="SUY4" s="180"/>
      <c r="SUZ4" s="141"/>
      <c r="SVA4" s="180"/>
      <c r="SVB4" s="141"/>
      <c r="SVC4" s="180"/>
      <c r="SVD4" s="141"/>
      <c r="SVE4" s="180"/>
      <c r="SVF4" s="141"/>
      <c r="SVG4" s="180"/>
      <c r="SVH4" s="141"/>
      <c r="SVI4" s="180"/>
      <c r="SVJ4" s="141"/>
      <c r="SVK4" s="180"/>
      <c r="SVL4" s="141"/>
      <c r="SVM4" s="180"/>
      <c r="SVN4" s="141"/>
      <c r="SVO4" s="180"/>
      <c r="SVP4" s="141"/>
      <c r="SVQ4" s="180"/>
      <c r="SVR4" s="141"/>
      <c r="SVS4" s="180"/>
      <c r="SVT4" s="141"/>
      <c r="SVU4" s="180"/>
      <c r="SVV4" s="141"/>
      <c r="SVW4" s="180"/>
      <c r="SVX4" s="141"/>
      <c r="SVY4" s="180"/>
      <c r="SVZ4" s="141"/>
      <c r="SWA4" s="180"/>
      <c r="SWB4" s="141"/>
      <c r="SWC4" s="180"/>
      <c r="SWD4" s="141"/>
      <c r="SWE4" s="180"/>
      <c r="SWF4" s="141"/>
      <c r="SWG4" s="180"/>
      <c r="SWH4" s="141"/>
      <c r="SWI4" s="180"/>
      <c r="SWJ4" s="141"/>
      <c r="SWK4" s="180"/>
      <c r="SWL4" s="141"/>
      <c r="SWM4" s="180"/>
      <c r="SWN4" s="141"/>
      <c r="SWO4" s="180"/>
      <c r="SWP4" s="141"/>
      <c r="SWQ4" s="180"/>
      <c r="SWR4" s="141"/>
      <c r="SWS4" s="180"/>
      <c r="SWT4" s="141"/>
      <c r="SWU4" s="180"/>
      <c r="SWV4" s="141"/>
      <c r="SWW4" s="180"/>
      <c r="SWX4" s="141"/>
      <c r="SWY4" s="180"/>
      <c r="SWZ4" s="141"/>
      <c r="SXA4" s="180"/>
      <c r="SXB4" s="141"/>
      <c r="SXC4" s="180"/>
      <c r="SXD4" s="141"/>
      <c r="SXE4" s="180"/>
      <c r="SXF4" s="141"/>
      <c r="SXG4" s="180"/>
      <c r="SXH4" s="141"/>
      <c r="SXI4" s="180"/>
      <c r="SXJ4" s="141"/>
      <c r="SXK4" s="180"/>
      <c r="SXL4" s="141"/>
      <c r="SXM4" s="180"/>
      <c r="SXN4" s="141"/>
      <c r="SXO4" s="180"/>
      <c r="SXP4" s="141"/>
      <c r="SXQ4" s="180"/>
      <c r="SXR4" s="141"/>
      <c r="SXS4" s="180"/>
      <c r="SXT4" s="141"/>
      <c r="SXU4" s="180"/>
      <c r="SXV4" s="141"/>
      <c r="SXW4" s="180"/>
      <c r="SXX4" s="141"/>
      <c r="SXY4" s="180"/>
      <c r="SXZ4" s="141"/>
      <c r="SYA4" s="180"/>
      <c r="SYB4" s="141"/>
      <c r="SYC4" s="180"/>
      <c r="SYD4" s="141"/>
      <c r="SYE4" s="180"/>
      <c r="SYF4" s="141"/>
      <c r="SYG4" s="180"/>
      <c r="SYH4" s="141"/>
      <c r="SYI4" s="180"/>
      <c r="SYJ4" s="141"/>
      <c r="SYK4" s="180"/>
      <c r="SYL4" s="141"/>
      <c r="SYM4" s="180"/>
      <c r="SYN4" s="141"/>
      <c r="SYO4" s="180"/>
      <c r="SYP4" s="141"/>
      <c r="SYQ4" s="180"/>
      <c r="SYR4" s="141"/>
      <c r="SYS4" s="180"/>
      <c r="SYT4" s="141"/>
      <c r="SYU4" s="180"/>
      <c r="SYV4" s="141"/>
      <c r="SYW4" s="180"/>
      <c r="SYX4" s="141"/>
      <c r="SYY4" s="180"/>
      <c r="SYZ4" s="141"/>
      <c r="SZA4" s="180"/>
      <c r="SZB4" s="141"/>
      <c r="SZC4" s="180"/>
      <c r="SZD4" s="141"/>
      <c r="SZE4" s="180"/>
      <c r="SZF4" s="141"/>
      <c r="SZG4" s="180"/>
      <c r="SZH4" s="141"/>
      <c r="SZI4" s="180"/>
      <c r="SZJ4" s="141"/>
      <c r="SZK4" s="180"/>
      <c r="SZL4" s="141"/>
      <c r="SZM4" s="180"/>
      <c r="SZN4" s="141"/>
      <c r="SZO4" s="180"/>
      <c r="SZP4" s="141"/>
      <c r="SZQ4" s="180"/>
      <c r="SZR4" s="141"/>
      <c r="SZS4" s="180"/>
      <c r="SZT4" s="141"/>
      <c r="SZU4" s="180"/>
      <c r="SZV4" s="141"/>
      <c r="SZW4" s="180"/>
      <c r="SZX4" s="141"/>
      <c r="SZY4" s="180"/>
      <c r="SZZ4" s="141"/>
      <c r="TAA4" s="180"/>
      <c r="TAB4" s="141"/>
      <c r="TAC4" s="180"/>
      <c r="TAD4" s="141"/>
      <c r="TAE4" s="180"/>
      <c r="TAF4" s="141"/>
      <c r="TAG4" s="180"/>
      <c r="TAH4" s="141"/>
      <c r="TAI4" s="180"/>
      <c r="TAJ4" s="141"/>
      <c r="TAK4" s="180"/>
      <c r="TAL4" s="141"/>
      <c r="TAM4" s="180"/>
      <c r="TAN4" s="141"/>
      <c r="TAO4" s="180"/>
      <c r="TAP4" s="141"/>
      <c r="TAQ4" s="180"/>
      <c r="TAR4" s="141"/>
      <c r="TAS4" s="180"/>
      <c r="TAT4" s="141"/>
      <c r="TAU4" s="180"/>
      <c r="TAV4" s="141"/>
      <c r="TAW4" s="180"/>
      <c r="TAX4" s="141"/>
      <c r="TAY4" s="180"/>
      <c r="TAZ4" s="141"/>
      <c r="TBA4" s="180"/>
      <c r="TBB4" s="141"/>
      <c r="TBC4" s="180"/>
      <c r="TBD4" s="141"/>
      <c r="TBE4" s="180"/>
      <c r="TBF4" s="141"/>
      <c r="TBG4" s="180"/>
      <c r="TBH4" s="141"/>
      <c r="TBI4" s="180"/>
      <c r="TBJ4" s="141"/>
      <c r="TBK4" s="180"/>
      <c r="TBL4" s="141"/>
      <c r="TBM4" s="180"/>
      <c r="TBN4" s="141"/>
      <c r="TBO4" s="180"/>
      <c r="TBP4" s="141"/>
      <c r="TBQ4" s="180"/>
      <c r="TBR4" s="141"/>
      <c r="TBS4" s="180"/>
      <c r="TBT4" s="141"/>
      <c r="TBU4" s="180"/>
      <c r="TBV4" s="141"/>
      <c r="TBW4" s="180"/>
      <c r="TBX4" s="141"/>
      <c r="TBY4" s="180"/>
      <c r="TBZ4" s="141"/>
      <c r="TCA4" s="180"/>
      <c r="TCB4" s="141"/>
      <c r="TCC4" s="180"/>
      <c r="TCD4" s="141"/>
      <c r="TCE4" s="180"/>
      <c r="TCF4" s="141"/>
      <c r="TCG4" s="180"/>
      <c r="TCH4" s="141"/>
      <c r="TCI4" s="180"/>
      <c r="TCJ4" s="141"/>
      <c r="TCK4" s="180"/>
      <c r="TCL4" s="141"/>
      <c r="TCM4" s="180"/>
      <c r="TCN4" s="141"/>
      <c r="TCO4" s="180"/>
      <c r="TCP4" s="141"/>
      <c r="TCQ4" s="180"/>
      <c r="TCR4" s="141"/>
      <c r="TCS4" s="180"/>
      <c r="TCT4" s="141"/>
      <c r="TCU4" s="180"/>
      <c r="TCV4" s="141"/>
      <c r="TCW4" s="180"/>
      <c r="TCX4" s="141"/>
      <c r="TCY4" s="180"/>
      <c r="TCZ4" s="141"/>
      <c r="TDA4" s="180"/>
      <c r="TDB4" s="141"/>
      <c r="TDC4" s="180"/>
      <c r="TDD4" s="141"/>
      <c r="TDE4" s="180"/>
      <c r="TDF4" s="141"/>
      <c r="TDG4" s="180"/>
      <c r="TDH4" s="141"/>
      <c r="TDI4" s="180"/>
      <c r="TDJ4" s="141"/>
      <c r="TDK4" s="180"/>
      <c r="TDL4" s="141"/>
      <c r="TDM4" s="180"/>
      <c r="TDN4" s="141"/>
      <c r="TDO4" s="180"/>
      <c r="TDP4" s="141"/>
      <c r="TDQ4" s="180"/>
      <c r="TDR4" s="141"/>
      <c r="TDS4" s="180"/>
      <c r="TDT4" s="141"/>
      <c r="TDU4" s="180"/>
      <c r="TDV4" s="141"/>
      <c r="TDW4" s="180"/>
      <c r="TDX4" s="141"/>
      <c r="TDY4" s="180"/>
      <c r="TDZ4" s="141"/>
      <c r="TEA4" s="180"/>
      <c r="TEB4" s="141"/>
      <c r="TEC4" s="180"/>
      <c r="TED4" s="141"/>
      <c r="TEE4" s="180"/>
      <c r="TEF4" s="141"/>
      <c r="TEG4" s="180"/>
      <c r="TEH4" s="141"/>
      <c r="TEI4" s="180"/>
      <c r="TEJ4" s="141"/>
      <c r="TEK4" s="180"/>
      <c r="TEL4" s="141"/>
      <c r="TEM4" s="180"/>
      <c r="TEN4" s="141"/>
      <c r="TEO4" s="180"/>
      <c r="TEP4" s="141"/>
      <c r="TEQ4" s="180"/>
      <c r="TER4" s="141"/>
      <c r="TES4" s="180"/>
      <c r="TET4" s="141"/>
      <c r="TEU4" s="180"/>
      <c r="TEV4" s="141"/>
      <c r="TEW4" s="180"/>
      <c r="TEX4" s="141"/>
      <c r="TEY4" s="180"/>
      <c r="TEZ4" s="141"/>
      <c r="TFA4" s="180"/>
      <c r="TFB4" s="141"/>
      <c r="TFC4" s="180"/>
      <c r="TFD4" s="141"/>
      <c r="TFE4" s="180"/>
      <c r="TFF4" s="141"/>
      <c r="TFG4" s="180"/>
      <c r="TFH4" s="141"/>
      <c r="TFI4" s="180"/>
      <c r="TFJ4" s="141"/>
      <c r="TFK4" s="180"/>
      <c r="TFL4" s="141"/>
      <c r="TFM4" s="180"/>
      <c r="TFN4" s="141"/>
      <c r="TFO4" s="180"/>
      <c r="TFP4" s="141"/>
      <c r="TFQ4" s="180"/>
      <c r="TFR4" s="141"/>
      <c r="TFS4" s="180"/>
      <c r="TFT4" s="141"/>
      <c r="TFU4" s="180"/>
      <c r="TFV4" s="141"/>
      <c r="TFW4" s="180"/>
      <c r="TFX4" s="141"/>
      <c r="TFY4" s="180"/>
      <c r="TFZ4" s="141"/>
      <c r="TGA4" s="180"/>
      <c r="TGB4" s="141"/>
      <c r="TGC4" s="180"/>
      <c r="TGD4" s="141"/>
      <c r="TGE4" s="180"/>
      <c r="TGF4" s="141"/>
      <c r="TGG4" s="180"/>
      <c r="TGH4" s="141"/>
      <c r="TGI4" s="180"/>
      <c r="TGJ4" s="141"/>
      <c r="TGK4" s="180"/>
      <c r="TGL4" s="141"/>
      <c r="TGM4" s="180"/>
      <c r="TGN4" s="141"/>
      <c r="TGO4" s="180"/>
      <c r="TGP4" s="141"/>
      <c r="TGQ4" s="180"/>
      <c r="TGR4" s="141"/>
      <c r="TGS4" s="180"/>
      <c r="TGT4" s="141"/>
      <c r="TGU4" s="180"/>
      <c r="TGV4" s="141"/>
      <c r="TGW4" s="180"/>
      <c r="TGX4" s="141"/>
      <c r="TGY4" s="180"/>
      <c r="TGZ4" s="141"/>
      <c r="THA4" s="180"/>
      <c r="THB4" s="141"/>
      <c r="THC4" s="180"/>
      <c r="THD4" s="141"/>
      <c r="THE4" s="180"/>
      <c r="THF4" s="141"/>
      <c r="THG4" s="180"/>
      <c r="THH4" s="141"/>
      <c r="THI4" s="180"/>
      <c r="THJ4" s="141"/>
      <c r="THK4" s="180"/>
      <c r="THL4" s="141"/>
      <c r="THM4" s="180"/>
      <c r="THN4" s="141"/>
      <c r="THO4" s="180"/>
      <c r="THP4" s="141"/>
      <c r="THQ4" s="180"/>
      <c r="THR4" s="141"/>
      <c r="THS4" s="180"/>
      <c r="THT4" s="141"/>
      <c r="THU4" s="180"/>
      <c r="THV4" s="141"/>
      <c r="THW4" s="180"/>
      <c r="THX4" s="141"/>
      <c r="THY4" s="180"/>
      <c r="THZ4" s="141"/>
      <c r="TIA4" s="180"/>
      <c r="TIB4" s="141"/>
      <c r="TIC4" s="180"/>
      <c r="TID4" s="141"/>
      <c r="TIE4" s="180"/>
      <c r="TIF4" s="141"/>
      <c r="TIG4" s="180"/>
      <c r="TIH4" s="141"/>
      <c r="TII4" s="180"/>
      <c r="TIJ4" s="141"/>
      <c r="TIK4" s="180"/>
      <c r="TIL4" s="141"/>
      <c r="TIM4" s="180"/>
      <c r="TIN4" s="141"/>
      <c r="TIO4" s="180"/>
      <c r="TIP4" s="141"/>
      <c r="TIQ4" s="180"/>
      <c r="TIR4" s="141"/>
      <c r="TIS4" s="180"/>
      <c r="TIT4" s="141"/>
      <c r="TIU4" s="180"/>
      <c r="TIV4" s="141"/>
      <c r="TIW4" s="180"/>
      <c r="TIX4" s="141"/>
      <c r="TIY4" s="180"/>
      <c r="TIZ4" s="141"/>
      <c r="TJA4" s="180"/>
      <c r="TJB4" s="141"/>
      <c r="TJC4" s="180"/>
      <c r="TJD4" s="141"/>
      <c r="TJE4" s="180"/>
      <c r="TJF4" s="141"/>
      <c r="TJG4" s="180"/>
      <c r="TJH4" s="141"/>
      <c r="TJI4" s="180"/>
      <c r="TJJ4" s="141"/>
      <c r="TJK4" s="180"/>
      <c r="TJL4" s="141"/>
      <c r="TJM4" s="180"/>
      <c r="TJN4" s="141"/>
      <c r="TJO4" s="180"/>
      <c r="TJP4" s="141"/>
      <c r="TJQ4" s="180"/>
      <c r="TJR4" s="141"/>
      <c r="TJS4" s="180"/>
      <c r="TJT4" s="141"/>
      <c r="TJU4" s="180"/>
      <c r="TJV4" s="141"/>
      <c r="TJW4" s="180"/>
      <c r="TJX4" s="141"/>
      <c r="TJY4" s="180"/>
      <c r="TJZ4" s="141"/>
      <c r="TKA4" s="180"/>
      <c r="TKB4" s="141"/>
      <c r="TKC4" s="180"/>
      <c r="TKD4" s="141"/>
      <c r="TKE4" s="180"/>
      <c r="TKF4" s="141"/>
      <c r="TKG4" s="180"/>
      <c r="TKH4" s="141"/>
      <c r="TKI4" s="180"/>
      <c r="TKJ4" s="141"/>
      <c r="TKK4" s="180"/>
      <c r="TKL4" s="141"/>
      <c r="TKM4" s="180"/>
      <c r="TKN4" s="141"/>
      <c r="TKO4" s="180"/>
      <c r="TKP4" s="141"/>
      <c r="TKQ4" s="180"/>
      <c r="TKR4" s="141"/>
      <c r="TKS4" s="180"/>
      <c r="TKT4" s="141"/>
      <c r="TKU4" s="180"/>
      <c r="TKV4" s="141"/>
      <c r="TKW4" s="180"/>
      <c r="TKX4" s="141"/>
      <c r="TKY4" s="180"/>
      <c r="TKZ4" s="141"/>
      <c r="TLA4" s="180"/>
      <c r="TLB4" s="141"/>
      <c r="TLC4" s="180"/>
      <c r="TLD4" s="141"/>
      <c r="TLE4" s="180"/>
      <c r="TLF4" s="141"/>
      <c r="TLG4" s="180"/>
      <c r="TLH4" s="141"/>
      <c r="TLI4" s="180"/>
      <c r="TLJ4" s="141"/>
      <c r="TLK4" s="180"/>
      <c r="TLL4" s="141"/>
      <c r="TLM4" s="180"/>
      <c r="TLN4" s="141"/>
      <c r="TLO4" s="180"/>
      <c r="TLP4" s="141"/>
      <c r="TLQ4" s="180"/>
      <c r="TLR4" s="141"/>
      <c r="TLS4" s="180"/>
      <c r="TLT4" s="141"/>
      <c r="TLU4" s="180"/>
      <c r="TLV4" s="141"/>
      <c r="TLW4" s="180"/>
      <c r="TLX4" s="141"/>
      <c r="TLY4" s="180"/>
      <c r="TLZ4" s="141"/>
      <c r="TMA4" s="180"/>
      <c r="TMB4" s="141"/>
      <c r="TMC4" s="180"/>
      <c r="TMD4" s="141"/>
      <c r="TME4" s="180"/>
      <c r="TMF4" s="141"/>
      <c r="TMG4" s="180"/>
      <c r="TMH4" s="141"/>
      <c r="TMI4" s="180"/>
      <c r="TMJ4" s="141"/>
      <c r="TMK4" s="180"/>
      <c r="TML4" s="141"/>
      <c r="TMM4" s="180"/>
      <c r="TMN4" s="141"/>
      <c r="TMO4" s="180"/>
      <c r="TMP4" s="141"/>
      <c r="TMQ4" s="180"/>
      <c r="TMR4" s="141"/>
      <c r="TMS4" s="180"/>
      <c r="TMT4" s="141"/>
      <c r="TMU4" s="180"/>
      <c r="TMV4" s="141"/>
      <c r="TMW4" s="180"/>
      <c r="TMX4" s="141"/>
      <c r="TMY4" s="180"/>
      <c r="TMZ4" s="141"/>
      <c r="TNA4" s="180"/>
      <c r="TNB4" s="141"/>
      <c r="TNC4" s="180"/>
      <c r="TND4" s="141"/>
      <c r="TNE4" s="180"/>
      <c r="TNF4" s="141"/>
      <c r="TNG4" s="180"/>
      <c r="TNH4" s="141"/>
      <c r="TNI4" s="180"/>
      <c r="TNJ4" s="141"/>
      <c r="TNK4" s="180"/>
      <c r="TNL4" s="141"/>
      <c r="TNM4" s="180"/>
      <c r="TNN4" s="141"/>
      <c r="TNO4" s="180"/>
      <c r="TNP4" s="141"/>
      <c r="TNQ4" s="180"/>
      <c r="TNR4" s="141"/>
      <c r="TNS4" s="180"/>
      <c r="TNT4" s="141"/>
      <c r="TNU4" s="180"/>
      <c r="TNV4" s="141"/>
      <c r="TNW4" s="180"/>
      <c r="TNX4" s="141"/>
      <c r="TNY4" s="180"/>
      <c r="TNZ4" s="141"/>
      <c r="TOA4" s="180"/>
      <c r="TOB4" s="141"/>
      <c r="TOC4" s="180"/>
      <c r="TOD4" s="141"/>
      <c r="TOE4" s="180"/>
      <c r="TOF4" s="141"/>
      <c r="TOG4" s="180"/>
      <c r="TOH4" s="141"/>
      <c r="TOI4" s="180"/>
      <c r="TOJ4" s="141"/>
      <c r="TOK4" s="180"/>
      <c r="TOL4" s="141"/>
      <c r="TOM4" s="180"/>
      <c r="TON4" s="141"/>
      <c r="TOO4" s="180"/>
      <c r="TOP4" s="141"/>
      <c r="TOQ4" s="180"/>
      <c r="TOR4" s="141"/>
      <c r="TOS4" s="180"/>
      <c r="TOT4" s="141"/>
      <c r="TOU4" s="180"/>
      <c r="TOV4" s="141"/>
      <c r="TOW4" s="180"/>
      <c r="TOX4" s="141"/>
      <c r="TOY4" s="180"/>
      <c r="TOZ4" s="141"/>
      <c r="TPA4" s="180"/>
      <c r="TPB4" s="141"/>
      <c r="TPC4" s="180"/>
      <c r="TPD4" s="141"/>
      <c r="TPE4" s="180"/>
      <c r="TPF4" s="141"/>
      <c r="TPG4" s="180"/>
      <c r="TPH4" s="141"/>
      <c r="TPI4" s="180"/>
      <c r="TPJ4" s="141"/>
      <c r="TPK4" s="180"/>
      <c r="TPL4" s="141"/>
      <c r="TPM4" s="180"/>
      <c r="TPN4" s="141"/>
      <c r="TPO4" s="180"/>
      <c r="TPP4" s="141"/>
      <c r="TPQ4" s="180"/>
      <c r="TPR4" s="141"/>
      <c r="TPS4" s="180"/>
      <c r="TPT4" s="141"/>
      <c r="TPU4" s="180"/>
      <c r="TPV4" s="141"/>
      <c r="TPW4" s="180"/>
      <c r="TPX4" s="141"/>
      <c r="TPY4" s="180"/>
      <c r="TPZ4" s="141"/>
      <c r="TQA4" s="180"/>
      <c r="TQB4" s="141"/>
      <c r="TQC4" s="180"/>
      <c r="TQD4" s="141"/>
      <c r="TQE4" s="180"/>
      <c r="TQF4" s="141"/>
      <c r="TQG4" s="180"/>
      <c r="TQH4" s="141"/>
      <c r="TQI4" s="180"/>
      <c r="TQJ4" s="141"/>
      <c r="TQK4" s="180"/>
      <c r="TQL4" s="141"/>
      <c r="TQM4" s="180"/>
      <c r="TQN4" s="141"/>
      <c r="TQO4" s="180"/>
      <c r="TQP4" s="141"/>
      <c r="TQQ4" s="180"/>
      <c r="TQR4" s="141"/>
      <c r="TQS4" s="180"/>
      <c r="TQT4" s="141"/>
      <c r="TQU4" s="180"/>
      <c r="TQV4" s="141"/>
      <c r="TQW4" s="180"/>
      <c r="TQX4" s="141"/>
      <c r="TQY4" s="180"/>
      <c r="TQZ4" s="141"/>
      <c r="TRA4" s="180"/>
      <c r="TRB4" s="141"/>
      <c r="TRC4" s="180"/>
      <c r="TRD4" s="141"/>
      <c r="TRE4" s="180"/>
      <c r="TRF4" s="141"/>
      <c r="TRG4" s="180"/>
      <c r="TRH4" s="141"/>
      <c r="TRI4" s="180"/>
      <c r="TRJ4" s="141"/>
      <c r="TRK4" s="180"/>
      <c r="TRL4" s="141"/>
      <c r="TRM4" s="180"/>
      <c r="TRN4" s="141"/>
      <c r="TRO4" s="180"/>
      <c r="TRP4" s="141"/>
      <c r="TRQ4" s="180"/>
      <c r="TRR4" s="141"/>
      <c r="TRS4" s="180"/>
      <c r="TRT4" s="141"/>
      <c r="TRU4" s="180"/>
      <c r="TRV4" s="141"/>
      <c r="TRW4" s="180"/>
      <c r="TRX4" s="141"/>
      <c r="TRY4" s="180"/>
      <c r="TRZ4" s="141"/>
      <c r="TSA4" s="180"/>
      <c r="TSB4" s="141"/>
      <c r="TSC4" s="180"/>
      <c r="TSD4" s="141"/>
      <c r="TSE4" s="180"/>
      <c r="TSF4" s="141"/>
      <c r="TSG4" s="180"/>
      <c r="TSH4" s="141"/>
      <c r="TSI4" s="180"/>
      <c r="TSJ4" s="141"/>
      <c r="TSK4" s="180"/>
      <c r="TSL4" s="141"/>
      <c r="TSM4" s="180"/>
      <c r="TSN4" s="141"/>
      <c r="TSO4" s="180"/>
      <c r="TSP4" s="141"/>
      <c r="TSQ4" s="180"/>
      <c r="TSR4" s="141"/>
      <c r="TSS4" s="180"/>
      <c r="TST4" s="141"/>
      <c r="TSU4" s="180"/>
      <c r="TSV4" s="141"/>
      <c r="TSW4" s="180"/>
      <c r="TSX4" s="141"/>
      <c r="TSY4" s="180"/>
      <c r="TSZ4" s="141"/>
      <c r="TTA4" s="180"/>
      <c r="TTB4" s="141"/>
      <c r="TTC4" s="180"/>
      <c r="TTD4" s="141"/>
      <c r="TTE4" s="180"/>
      <c r="TTF4" s="141"/>
      <c r="TTG4" s="180"/>
      <c r="TTH4" s="141"/>
      <c r="TTI4" s="180"/>
      <c r="TTJ4" s="141"/>
      <c r="TTK4" s="180"/>
      <c r="TTL4" s="141"/>
      <c r="TTM4" s="180"/>
      <c r="TTN4" s="141"/>
      <c r="TTO4" s="180"/>
      <c r="TTP4" s="141"/>
      <c r="TTQ4" s="180"/>
      <c r="TTR4" s="141"/>
      <c r="TTS4" s="180"/>
      <c r="TTT4" s="141"/>
      <c r="TTU4" s="180"/>
      <c r="TTV4" s="141"/>
      <c r="TTW4" s="180"/>
      <c r="TTX4" s="141"/>
      <c r="TTY4" s="180"/>
      <c r="TTZ4" s="141"/>
      <c r="TUA4" s="180"/>
      <c r="TUB4" s="141"/>
      <c r="TUC4" s="180"/>
      <c r="TUD4" s="141"/>
      <c r="TUE4" s="180"/>
      <c r="TUF4" s="141"/>
      <c r="TUG4" s="180"/>
      <c r="TUH4" s="141"/>
      <c r="TUI4" s="180"/>
      <c r="TUJ4" s="141"/>
      <c r="TUK4" s="180"/>
      <c r="TUL4" s="141"/>
      <c r="TUM4" s="180"/>
      <c r="TUN4" s="141"/>
      <c r="TUO4" s="180"/>
      <c r="TUP4" s="141"/>
      <c r="TUQ4" s="180"/>
      <c r="TUR4" s="141"/>
      <c r="TUS4" s="180"/>
      <c r="TUT4" s="141"/>
      <c r="TUU4" s="180"/>
      <c r="TUV4" s="141"/>
      <c r="TUW4" s="180"/>
      <c r="TUX4" s="141"/>
      <c r="TUY4" s="180"/>
      <c r="TUZ4" s="141"/>
      <c r="TVA4" s="180"/>
      <c r="TVB4" s="141"/>
      <c r="TVC4" s="180"/>
      <c r="TVD4" s="141"/>
      <c r="TVE4" s="180"/>
      <c r="TVF4" s="141"/>
      <c r="TVG4" s="180"/>
      <c r="TVH4" s="141"/>
      <c r="TVI4" s="180"/>
      <c r="TVJ4" s="141"/>
      <c r="TVK4" s="180"/>
      <c r="TVL4" s="141"/>
      <c r="TVM4" s="180"/>
      <c r="TVN4" s="141"/>
      <c r="TVO4" s="180"/>
      <c r="TVP4" s="141"/>
      <c r="TVQ4" s="180"/>
      <c r="TVR4" s="141"/>
      <c r="TVS4" s="180"/>
      <c r="TVT4" s="141"/>
      <c r="TVU4" s="180"/>
      <c r="TVV4" s="141"/>
      <c r="TVW4" s="180"/>
      <c r="TVX4" s="141"/>
      <c r="TVY4" s="180"/>
      <c r="TVZ4" s="141"/>
      <c r="TWA4" s="180"/>
      <c r="TWB4" s="141"/>
      <c r="TWC4" s="180"/>
      <c r="TWD4" s="141"/>
      <c r="TWE4" s="180"/>
      <c r="TWF4" s="141"/>
      <c r="TWG4" s="180"/>
      <c r="TWH4" s="141"/>
      <c r="TWI4" s="180"/>
      <c r="TWJ4" s="141"/>
      <c r="TWK4" s="180"/>
      <c r="TWL4" s="141"/>
      <c r="TWM4" s="180"/>
      <c r="TWN4" s="141"/>
      <c r="TWO4" s="180"/>
      <c r="TWP4" s="141"/>
      <c r="TWQ4" s="180"/>
      <c r="TWR4" s="141"/>
      <c r="TWS4" s="180"/>
      <c r="TWT4" s="141"/>
      <c r="TWU4" s="180"/>
      <c r="TWV4" s="141"/>
      <c r="TWW4" s="180"/>
      <c r="TWX4" s="141"/>
      <c r="TWY4" s="180"/>
      <c r="TWZ4" s="141"/>
      <c r="TXA4" s="180"/>
      <c r="TXB4" s="141"/>
      <c r="TXC4" s="180"/>
      <c r="TXD4" s="141"/>
      <c r="TXE4" s="180"/>
      <c r="TXF4" s="141"/>
      <c r="TXG4" s="180"/>
      <c r="TXH4" s="141"/>
      <c r="TXI4" s="180"/>
      <c r="TXJ4" s="141"/>
      <c r="TXK4" s="180"/>
      <c r="TXL4" s="141"/>
      <c r="TXM4" s="180"/>
      <c r="TXN4" s="141"/>
      <c r="TXO4" s="180"/>
      <c r="TXP4" s="141"/>
      <c r="TXQ4" s="180"/>
      <c r="TXR4" s="141"/>
      <c r="TXS4" s="180"/>
      <c r="TXT4" s="141"/>
      <c r="TXU4" s="180"/>
      <c r="TXV4" s="141"/>
      <c r="TXW4" s="180"/>
      <c r="TXX4" s="141"/>
      <c r="TXY4" s="180"/>
      <c r="TXZ4" s="141"/>
      <c r="TYA4" s="180"/>
      <c r="TYB4" s="141"/>
      <c r="TYC4" s="180"/>
      <c r="TYD4" s="141"/>
      <c r="TYE4" s="180"/>
      <c r="TYF4" s="141"/>
      <c r="TYG4" s="180"/>
      <c r="TYH4" s="141"/>
      <c r="TYI4" s="180"/>
      <c r="TYJ4" s="141"/>
      <c r="TYK4" s="180"/>
      <c r="TYL4" s="141"/>
      <c r="TYM4" s="180"/>
      <c r="TYN4" s="141"/>
      <c r="TYO4" s="180"/>
      <c r="TYP4" s="141"/>
      <c r="TYQ4" s="180"/>
      <c r="TYR4" s="141"/>
      <c r="TYS4" s="180"/>
      <c r="TYT4" s="141"/>
      <c r="TYU4" s="180"/>
      <c r="TYV4" s="141"/>
      <c r="TYW4" s="180"/>
      <c r="TYX4" s="141"/>
      <c r="TYY4" s="180"/>
      <c r="TYZ4" s="141"/>
      <c r="TZA4" s="180"/>
      <c r="TZB4" s="141"/>
      <c r="TZC4" s="180"/>
      <c r="TZD4" s="141"/>
      <c r="TZE4" s="180"/>
      <c r="TZF4" s="141"/>
      <c r="TZG4" s="180"/>
      <c r="TZH4" s="141"/>
      <c r="TZI4" s="180"/>
      <c r="TZJ4" s="141"/>
      <c r="TZK4" s="180"/>
      <c r="TZL4" s="141"/>
      <c r="TZM4" s="180"/>
      <c r="TZN4" s="141"/>
      <c r="TZO4" s="180"/>
      <c r="TZP4" s="141"/>
      <c r="TZQ4" s="180"/>
      <c r="TZR4" s="141"/>
      <c r="TZS4" s="180"/>
      <c r="TZT4" s="141"/>
      <c r="TZU4" s="180"/>
      <c r="TZV4" s="141"/>
      <c r="TZW4" s="180"/>
      <c r="TZX4" s="141"/>
      <c r="TZY4" s="180"/>
      <c r="TZZ4" s="141"/>
      <c r="UAA4" s="180"/>
      <c r="UAB4" s="141"/>
      <c r="UAC4" s="180"/>
      <c r="UAD4" s="141"/>
      <c r="UAE4" s="180"/>
      <c r="UAF4" s="141"/>
      <c r="UAG4" s="180"/>
      <c r="UAH4" s="141"/>
      <c r="UAI4" s="180"/>
      <c r="UAJ4" s="141"/>
      <c r="UAK4" s="180"/>
      <c r="UAL4" s="141"/>
      <c r="UAM4" s="180"/>
      <c r="UAN4" s="141"/>
      <c r="UAO4" s="180"/>
      <c r="UAP4" s="141"/>
      <c r="UAQ4" s="180"/>
      <c r="UAR4" s="141"/>
      <c r="UAS4" s="180"/>
      <c r="UAT4" s="141"/>
      <c r="UAU4" s="180"/>
      <c r="UAV4" s="141"/>
      <c r="UAW4" s="180"/>
      <c r="UAX4" s="141"/>
      <c r="UAY4" s="180"/>
      <c r="UAZ4" s="141"/>
      <c r="UBA4" s="180"/>
      <c r="UBB4" s="141"/>
      <c r="UBC4" s="180"/>
      <c r="UBD4" s="141"/>
      <c r="UBE4" s="180"/>
      <c r="UBF4" s="141"/>
      <c r="UBG4" s="180"/>
      <c r="UBH4" s="141"/>
      <c r="UBI4" s="180"/>
      <c r="UBJ4" s="141"/>
      <c r="UBK4" s="180"/>
      <c r="UBL4" s="141"/>
      <c r="UBM4" s="180"/>
      <c r="UBN4" s="141"/>
      <c r="UBO4" s="180"/>
      <c r="UBP4" s="141"/>
      <c r="UBQ4" s="180"/>
      <c r="UBR4" s="141"/>
      <c r="UBS4" s="180"/>
      <c r="UBT4" s="141"/>
      <c r="UBU4" s="180"/>
      <c r="UBV4" s="141"/>
      <c r="UBW4" s="180"/>
      <c r="UBX4" s="141"/>
      <c r="UBY4" s="180"/>
      <c r="UBZ4" s="141"/>
      <c r="UCA4" s="180"/>
      <c r="UCB4" s="141"/>
      <c r="UCC4" s="180"/>
      <c r="UCD4" s="141"/>
      <c r="UCE4" s="180"/>
      <c r="UCF4" s="141"/>
      <c r="UCG4" s="180"/>
      <c r="UCH4" s="141"/>
      <c r="UCI4" s="180"/>
      <c r="UCJ4" s="141"/>
      <c r="UCK4" s="180"/>
      <c r="UCL4" s="141"/>
      <c r="UCM4" s="180"/>
      <c r="UCN4" s="141"/>
      <c r="UCO4" s="180"/>
      <c r="UCP4" s="141"/>
      <c r="UCQ4" s="180"/>
      <c r="UCR4" s="141"/>
      <c r="UCS4" s="180"/>
      <c r="UCT4" s="141"/>
      <c r="UCU4" s="180"/>
      <c r="UCV4" s="141"/>
      <c r="UCW4" s="180"/>
      <c r="UCX4" s="141"/>
      <c r="UCY4" s="180"/>
      <c r="UCZ4" s="141"/>
      <c r="UDA4" s="180"/>
      <c r="UDB4" s="141"/>
      <c r="UDC4" s="180"/>
      <c r="UDD4" s="141"/>
      <c r="UDE4" s="180"/>
      <c r="UDF4" s="141"/>
      <c r="UDG4" s="180"/>
      <c r="UDH4" s="141"/>
      <c r="UDI4" s="180"/>
      <c r="UDJ4" s="141"/>
      <c r="UDK4" s="180"/>
      <c r="UDL4" s="141"/>
      <c r="UDM4" s="180"/>
      <c r="UDN4" s="141"/>
      <c r="UDO4" s="180"/>
      <c r="UDP4" s="141"/>
      <c r="UDQ4" s="180"/>
      <c r="UDR4" s="141"/>
      <c r="UDS4" s="180"/>
      <c r="UDT4" s="141"/>
      <c r="UDU4" s="180"/>
      <c r="UDV4" s="141"/>
      <c r="UDW4" s="180"/>
      <c r="UDX4" s="141"/>
      <c r="UDY4" s="180"/>
      <c r="UDZ4" s="141"/>
      <c r="UEA4" s="180"/>
      <c r="UEB4" s="141"/>
      <c r="UEC4" s="180"/>
      <c r="UED4" s="141"/>
      <c r="UEE4" s="180"/>
      <c r="UEF4" s="141"/>
      <c r="UEG4" s="180"/>
      <c r="UEH4" s="141"/>
      <c r="UEI4" s="180"/>
      <c r="UEJ4" s="141"/>
      <c r="UEK4" s="180"/>
      <c r="UEL4" s="141"/>
      <c r="UEM4" s="180"/>
      <c r="UEN4" s="141"/>
      <c r="UEO4" s="180"/>
      <c r="UEP4" s="141"/>
      <c r="UEQ4" s="180"/>
      <c r="UER4" s="141"/>
      <c r="UES4" s="180"/>
      <c r="UET4" s="141"/>
      <c r="UEU4" s="180"/>
      <c r="UEV4" s="141"/>
      <c r="UEW4" s="180"/>
      <c r="UEX4" s="141"/>
      <c r="UEY4" s="180"/>
      <c r="UEZ4" s="141"/>
      <c r="UFA4" s="180"/>
      <c r="UFB4" s="141"/>
      <c r="UFC4" s="180"/>
      <c r="UFD4" s="141"/>
      <c r="UFE4" s="180"/>
      <c r="UFF4" s="141"/>
      <c r="UFG4" s="180"/>
      <c r="UFH4" s="141"/>
      <c r="UFI4" s="180"/>
      <c r="UFJ4" s="141"/>
      <c r="UFK4" s="180"/>
      <c r="UFL4" s="141"/>
      <c r="UFM4" s="180"/>
      <c r="UFN4" s="141"/>
      <c r="UFO4" s="180"/>
      <c r="UFP4" s="141"/>
      <c r="UFQ4" s="180"/>
      <c r="UFR4" s="141"/>
      <c r="UFS4" s="180"/>
      <c r="UFT4" s="141"/>
      <c r="UFU4" s="180"/>
      <c r="UFV4" s="141"/>
      <c r="UFW4" s="180"/>
      <c r="UFX4" s="141"/>
      <c r="UFY4" s="180"/>
      <c r="UFZ4" s="141"/>
      <c r="UGA4" s="180"/>
      <c r="UGB4" s="141"/>
      <c r="UGC4" s="180"/>
      <c r="UGD4" s="141"/>
      <c r="UGE4" s="180"/>
      <c r="UGF4" s="141"/>
      <c r="UGG4" s="180"/>
      <c r="UGH4" s="141"/>
      <c r="UGI4" s="180"/>
      <c r="UGJ4" s="141"/>
      <c r="UGK4" s="180"/>
      <c r="UGL4" s="141"/>
      <c r="UGM4" s="180"/>
      <c r="UGN4" s="141"/>
      <c r="UGO4" s="180"/>
      <c r="UGP4" s="141"/>
      <c r="UGQ4" s="180"/>
      <c r="UGR4" s="141"/>
      <c r="UGS4" s="180"/>
      <c r="UGT4" s="141"/>
      <c r="UGU4" s="180"/>
      <c r="UGV4" s="141"/>
      <c r="UGW4" s="180"/>
      <c r="UGX4" s="141"/>
      <c r="UGY4" s="180"/>
      <c r="UGZ4" s="141"/>
      <c r="UHA4" s="180"/>
      <c r="UHB4" s="141"/>
      <c r="UHC4" s="180"/>
      <c r="UHD4" s="141"/>
      <c r="UHE4" s="180"/>
      <c r="UHF4" s="141"/>
      <c r="UHG4" s="180"/>
      <c r="UHH4" s="141"/>
      <c r="UHI4" s="180"/>
      <c r="UHJ4" s="141"/>
      <c r="UHK4" s="180"/>
      <c r="UHL4" s="141"/>
      <c r="UHM4" s="180"/>
      <c r="UHN4" s="141"/>
      <c r="UHO4" s="180"/>
      <c r="UHP4" s="141"/>
      <c r="UHQ4" s="180"/>
      <c r="UHR4" s="141"/>
      <c r="UHS4" s="180"/>
      <c r="UHT4" s="141"/>
      <c r="UHU4" s="180"/>
      <c r="UHV4" s="141"/>
      <c r="UHW4" s="180"/>
      <c r="UHX4" s="141"/>
      <c r="UHY4" s="180"/>
      <c r="UHZ4" s="141"/>
      <c r="UIA4" s="180"/>
      <c r="UIB4" s="141"/>
      <c r="UIC4" s="180"/>
      <c r="UID4" s="141"/>
      <c r="UIE4" s="180"/>
      <c r="UIF4" s="141"/>
      <c r="UIG4" s="180"/>
      <c r="UIH4" s="141"/>
      <c r="UII4" s="180"/>
      <c r="UIJ4" s="141"/>
      <c r="UIK4" s="180"/>
      <c r="UIL4" s="141"/>
      <c r="UIM4" s="180"/>
      <c r="UIN4" s="141"/>
      <c r="UIO4" s="180"/>
      <c r="UIP4" s="141"/>
      <c r="UIQ4" s="180"/>
      <c r="UIR4" s="141"/>
      <c r="UIS4" s="180"/>
      <c r="UIT4" s="141"/>
      <c r="UIU4" s="180"/>
      <c r="UIV4" s="141"/>
      <c r="UIW4" s="180"/>
      <c r="UIX4" s="141"/>
      <c r="UIY4" s="180"/>
      <c r="UIZ4" s="141"/>
      <c r="UJA4" s="180"/>
      <c r="UJB4" s="141"/>
      <c r="UJC4" s="180"/>
      <c r="UJD4" s="141"/>
      <c r="UJE4" s="180"/>
      <c r="UJF4" s="141"/>
      <c r="UJG4" s="180"/>
      <c r="UJH4" s="141"/>
      <c r="UJI4" s="180"/>
      <c r="UJJ4" s="141"/>
      <c r="UJK4" s="180"/>
      <c r="UJL4" s="141"/>
      <c r="UJM4" s="180"/>
      <c r="UJN4" s="141"/>
      <c r="UJO4" s="180"/>
      <c r="UJP4" s="141"/>
      <c r="UJQ4" s="180"/>
      <c r="UJR4" s="141"/>
      <c r="UJS4" s="180"/>
      <c r="UJT4" s="141"/>
      <c r="UJU4" s="180"/>
      <c r="UJV4" s="141"/>
      <c r="UJW4" s="180"/>
      <c r="UJX4" s="141"/>
      <c r="UJY4" s="180"/>
      <c r="UJZ4" s="141"/>
      <c r="UKA4" s="180"/>
      <c r="UKB4" s="141"/>
      <c r="UKC4" s="180"/>
      <c r="UKD4" s="141"/>
      <c r="UKE4" s="180"/>
      <c r="UKF4" s="141"/>
      <c r="UKG4" s="180"/>
      <c r="UKH4" s="141"/>
      <c r="UKI4" s="180"/>
      <c r="UKJ4" s="141"/>
      <c r="UKK4" s="180"/>
      <c r="UKL4" s="141"/>
      <c r="UKM4" s="180"/>
      <c r="UKN4" s="141"/>
      <c r="UKO4" s="180"/>
      <c r="UKP4" s="141"/>
      <c r="UKQ4" s="180"/>
      <c r="UKR4" s="141"/>
      <c r="UKS4" s="180"/>
      <c r="UKT4" s="141"/>
      <c r="UKU4" s="180"/>
      <c r="UKV4" s="141"/>
      <c r="UKW4" s="180"/>
      <c r="UKX4" s="141"/>
      <c r="UKY4" s="180"/>
      <c r="UKZ4" s="141"/>
      <c r="ULA4" s="180"/>
      <c r="ULB4" s="141"/>
      <c r="ULC4" s="180"/>
      <c r="ULD4" s="141"/>
      <c r="ULE4" s="180"/>
      <c r="ULF4" s="141"/>
      <c r="ULG4" s="180"/>
      <c r="ULH4" s="141"/>
      <c r="ULI4" s="180"/>
      <c r="ULJ4" s="141"/>
      <c r="ULK4" s="180"/>
      <c r="ULL4" s="141"/>
      <c r="ULM4" s="180"/>
      <c r="ULN4" s="141"/>
      <c r="ULO4" s="180"/>
      <c r="ULP4" s="141"/>
      <c r="ULQ4" s="180"/>
      <c r="ULR4" s="141"/>
      <c r="ULS4" s="180"/>
      <c r="ULT4" s="141"/>
      <c r="ULU4" s="180"/>
      <c r="ULV4" s="141"/>
      <c r="ULW4" s="180"/>
      <c r="ULX4" s="141"/>
      <c r="ULY4" s="180"/>
      <c r="ULZ4" s="141"/>
      <c r="UMA4" s="180"/>
      <c r="UMB4" s="141"/>
      <c r="UMC4" s="180"/>
      <c r="UMD4" s="141"/>
      <c r="UME4" s="180"/>
      <c r="UMF4" s="141"/>
      <c r="UMG4" s="180"/>
      <c r="UMH4" s="141"/>
      <c r="UMI4" s="180"/>
      <c r="UMJ4" s="141"/>
      <c r="UMK4" s="180"/>
      <c r="UML4" s="141"/>
      <c r="UMM4" s="180"/>
      <c r="UMN4" s="141"/>
      <c r="UMO4" s="180"/>
      <c r="UMP4" s="141"/>
      <c r="UMQ4" s="180"/>
      <c r="UMR4" s="141"/>
      <c r="UMS4" s="180"/>
      <c r="UMT4" s="141"/>
      <c r="UMU4" s="180"/>
      <c r="UMV4" s="141"/>
      <c r="UMW4" s="180"/>
      <c r="UMX4" s="141"/>
      <c r="UMY4" s="180"/>
      <c r="UMZ4" s="141"/>
      <c r="UNA4" s="180"/>
      <c r="UNB4" s="141"/>
      <c r="UNC4" s="180"/>
      <c r="UND4" s="141"/>
      <c r="UNE4" s="180"/>
      <c r="UNF4" s="141"/>
      <c r="UNG4" s="180"/>
      <c r="UNH4" s="141"/>
      <c r="UNI4" s="180"/>
      <c r="UNJ4" s="141"/>
      <c r="UNK4" s="180"/>
      <c r="UNL4" s="141"/>
      <c r="UNM4" s="180"/>
      <c r="UNN4" s="141"/>
      <c r="UNO4" s="180"/>
      <c r="UNP4" s="141"/>
      <c r="UNQ4" s="180"/>
      <c r="UNR4" s="141"/>
      <c r="UNS4" s="180"/>
      <c r="UNT4" s="141"/>
      <c r="UNU4" s="180"/>
      <c r="UNV4" s="141"/>
      <c r="UNW4" s="180"/>
      <c r="UNX4" s="141"/>
      <c r="UNY4" s="180"/>
      <c r="UNZ4" s="141"/>
      <c r="UOA4" s="180"/>
      <c r="UOB4" s="141"/>
      <c r="UOC4" s="180"/>
      <c r="UOD4" s="141"/>
      <c r="UOE4" s="180"/>
      <c r="UOF4" s="141"/>
      <c r="UOG4" s="180"/>
      <c r="UOH4" s="141"/>
      <c r="UOI4" s="180"/>
      <c r="UOJ4" s="141"/>
      <c r="UOK4" s="180"/>
      <c r="UOL4" s="141"/>
      <c r="UOM4" s="180"/>
      <c r="UON4" s="141"/>
      <c r="UOO4" s="180"/>
      <c r="UOP4" s="141"/>
      <c r="UOQ4" s="180"/>
      <c r="UOR4" s="141"/>
      <c r="UOS4" s="180"/>
      <c r="UOT4" s="141"/>
      <c r="UOU4" s="180"/>
      <c r="UOV4" s="141"/>
      <c r="UOW4" s="180"/>
      <c r="UOX4" s="141"/>
      <c r="UOY4" s="180"/>
      <c r="UOZ4" s="141"/>
      <c r="UPA4" s="180"/>
      <c r="UPB4" s="141"/>
      <c r="UPC4" s="180"/>
      <c r="UPD4" s="141"/>
      <c r="UPE4" s="180"/>
      <c r="UPF4" s="141"/>
      <c r="UPG4" s="180"/>
      <c r="UPH4" s="141"/>
      <c r="UPI4" s="180"/>
      <c r="UPJ4" s="141"/>
      <c r="UPK4" s="180"/>
      <c r="UPL4" s="141"/>
      <c r="UPM4" s="180"/>
      <c r="UPN4" s="141"/>
      <c r="UPO4" s="180"/>
      <c r="UPP4" s="141"/>
      <c r="UPQ4" s="180"/>
      <c r="UPR4" s="141"/>
      <c r="UPS4" s="180"/>
      <c r="UPT4" s="141"/>
      <c r="UPU4" s="180"/>
      <c r="UPV4" s="141"/>
      <c r="UPW4" s="180"/>
      <c r="UPX4" s="141"/>
      <c r="UPY4" s="180"/>
      <c r="UPZ4" s="141"/>
      <c r="UQA4" s="180"/>
      <c r="UQB4" s="141"/>
      <c r="UQC4" s="180"/>
      <c r="UQD4" s="141"/>
      <c r="UQE4" s="180"/>
      <c r="UQF4" s="141"/>
      <c r="UQG4" s="180"/>
      <c r="UQH4" s="141"/>
      <c r="UQI4" s="180"/>
      <c r="UQJ4" s="141"/>
      <c r="UQK4" s="180"/>
      <c r="UQL4" s="141"/>
      <c r="UQM4" s="180"/>
      <c r="UQN4" s="141"/>
      <c r="UQO4" s="180"/>
      <c r="UQP4" s="141"/>
      <c r="UQQ4" s="180"/>
      <c r="UQR4" s="141"/>
      <c r="UQS4" s="180"/>
      <c r="UQT4" s="141"/>
      <c r="UQU4" s="180"/>
      <c r="UQV4" s="141"/>
      <c r="UQW4" s="180"/>
      <c r="UQX4" s="141"/>
      <c r="UQY4" s="180"/>
      <c r="UQZ4" s="141"/>
      <c r="URA4" s="180"/>
      <c r="URB4" s="141"/>
      <c r="URC4" s="180"/>
      <c r="URD4" s="141"/>
      <c r="URE4" s="180"/>
      <c r="URF4" s="141"/>
      <c r="URG4" s="180"/>
      <c r="URH4" s="141"/>
      <c r="URI4" s="180"/>
      <c r="URJ4" s="141"/>
      <c r="URK4" s="180"/>
      <c r="URL4" s="141"/>
      <c r="URM4" s="180"/>
      <c r="URN4" s="141"/>
      <c r="URO4" s="180"/>
      <c r="URP4" s="141"/>
      <c r="URQ4" s="180"/>
      <c r="URR4" s="141"/>
      <c r="URS4" s="180"/>
      <c r="URT4" s="141"/>
      <c r="URU4" s="180"/>
      <c r="URV4" s="141"/>
      <c r="URW4" s="180"/>
      <c r="URX4" s="141"/>
      <c r="URY4" s="180"/>
      <c r="URZ4" s="141"/>
      <c r="USA4" s="180"/>
      <c r="USB4" s="141"/>
      <c r="USC4" s="180"/>
      <c r="USD4" s="141"/>
      <c r="USE4" s="180"/>
      <c r="USF4" s="141"/>
      <c r="USG4" s="180"/>
      <c r="USH4" s="141"/>
      <c r="USI4" s="180"/>
      <c r="USJ4" s="141"/>
      <c r="USK4" s="180"/>
      <c r="USL4" s="141"/>
      <c r="USM4" s="180"/>
      <c r="USN4" s="141"/>
      <c r="USO4" s="180"/>
      <c r="USP4" s="141"/>
      <c r="USQ4" s="180"/>
      <c r="USR4" s="141"/>
      <c r="USS4" s="180"/>
      <c r="UST4" s="141"/>
      <c r="USU4" s="180"/>
      <c r="USV4" s="141"/>
      <c r="USW4" s="180"/>
      <c r="USX4" s="141"/>
      <c r="USY4" s="180"/>
      <c r="USZ4" s="141"/>
      <c r="UTA4" s="180"/>
      <c r="UTB4" s="141"/>
      <c r="UTC4" s="180"/>
      <c r="UTD4" s="141"/>
      <c r="UTE4" s="180"/>
      <c r="UTF4" s="141"/>
      <c r="UTG4" s="180"/>
      <c r="UTH4" s="141"/>
      <c r="UTI4" s="180"/>
      <c r="UTJ4" s="141"/>
      <c r="UTK4" s="180"/>
      <c r="UTL4" s="141"/>
      <c r="UTM4" s="180"/>
      <c r="UTN4" s="141"/>
      <c r="UTO4" s="180"/>
      <c r="UTP4" s="141"/>
      <c r="UTQ4" s="180"/>
      <c r="UTR4" s="141"/>
      <c r="UTS4" s="180"/>
      <c r="UTT4" s="141"/>
      <c r="UTU4" s="180"/>
      <c r="UTV4" s="141"/>
      <c r="UTW4" s="180"/>
      <c r="UTX4" s="141"/>
      <c r="UTY4" s="180"/>
      <c r="UTZ4" s="141"/>
      <c r="UUA4" s="180"/>
      <c r="UUB4" s="141"/>
      <c r="UUC4" s="180"/>
      <c r="UUD4" s="141"/>
      <c r="UUE4" s="180"/>
      <c r="UUF4" s="141"/>
      <c r="UUG4" s="180"/>
      <c r="UUH4" s="141"/>
      <c r="UUI4" s="180"/>
      <c r="UUJ4" s="141"/>
      <c r="UUK4" s="180"/>
      <c r="UUL4" s="141"/>
      <c r="UUM4" s="180"/>
      <c r="UUN4" s="141"/>
      <c r="UUO4" s="180"/>
      <c r="UUP4" s="141"/>
      <c r="UUQ4" s="180"/>
      <c r="UUR4" s="141"/>
      <c r="UUS4" s="180"/>
      <c r="UUT4" s="141"/>
      <c r="UUU4" s="180"/>
      <c r="UUV4" s="141"/>
      <c r="UUW4" s="180"/>
      <c r="UUX4" s="141"/>
      <c r="UUY4" s="180"/>
      <c r="UUZ4" s="141"/>
      <c r="UVA4" s="180"/>
      <c r="UVB4" s="141"/>
      <c r="UVC4" s="180"/>
      <c r="UVD4" s="141"/>
      <c r="UVE4" s="180"/>
      <c r="UVF4" s="141"/>
      <c r="UVG4" s="180"/>
      <c r="UVH4" s="141"/>
      <c r="UVI4" s="180"/>
      <c r="UVJ4" s="141"/>
      <c r="UVK4" s="180"/>
      <c r="UVL4" s="141"/>
      <c r="UVM4" s="180"/>
      <c r="UVN4" s="141"/>
      <c r="UVO4" s="180"/>
      <c r="UVP4" s="141"/>
      <c r="UVQ4" s="180"/>
      <c r="UVR4" s="141"/>
      <c r="UVS4" s="180"/>
      <c r="UVT4" s="141"/>
      <c r="UVU4" s="180"/>
      <c r="UVV4" s="141"/>
      <c r="UVW4" s="180"/>
      <c r="UVX4" s="141"/>
      <c r="UVY4" s="180"/>
      <c r="UVZ4" s="141"/>
      <c r="UWA4" s="180"/>
      <c r="UWB4" s="141"/>
      <c r="UWC4" s="180"/>
      <c r="UWD4" s="141"/>
      <c r="UWE4" s="180"/>
      <c r="UWF4" s="141"/>
      <c r="UWG4" s="180"/>
      <c r="UWH4" s="141"/>
      <c r="UWI4" s="180"/>
      <c r="UWJ4" s="141"/>
      <c r="UWK4" s="180"/>
      <c r="UWL4" s="141"/>
      <c r="UWM4" s="180"/>
      <c r="UWN4" s="141"/>
      <c r="UWO4" s="180"/>
      <c r="UWP4" s="141"/>
      <c r="UWQ4" s="180"/>
      <c r="UWR4" s="141"/>
      <c r="UWS4" s="180"/>
      <c r="UWT4" s="141"/>
      <c r="UWU4" s="180"/>
      <c r="UWV4" s="141"/>
      <c r="UWW4" s="180"/>
      <c r="UWX4" s="141"/>
      <c r="UWY4" s="180"/>
      <c r="UWZ4" s="141"/>
      <c r="UXA4" s="180"/>
      <c r="UXB4" s="141"/>
      <c r="UXC4" s="180"/>
      <c r="UXD4" s="141"/>
      <c r="UXE4" s="180"/>
      <c r="UXF4" s="141"/>
      <c r="UXG4" s="180"/>
      <c r="UXH4" s="141"/>
      <c r="UXI4" s="180"/>
      <c r="UXJ4" s="141"/>
      <c r="UXK4" s="180"/>
      <c r="UXL4" s="141"/>
      <c r="UXM4" s="180"/>
      <c r="UXN4" s="141"/>
      <c r="UXO4" s="180"/>
      <c r="UXP4" s="141"/>
      <c r="UXQ4" s="180"/>
      <c r="UXR4" s="141"/>
      <c r="UXS4" s="180"/>
      <c r="UXT4" s="141"/>
      <c r="UXU4" s="180"/>
      <c r="UXV4" s="141"/>
      <c r="UXW4" s="180"/>
      <c r="UXX4" s="141"/>
      <c r="UXY4" s="180"/>
      <c r="UXZ4" s="141"/>
      <c r="UYA4" s="180"/>
      <c r="UYB4" s="141"/>
      <c r="UYC4" s="180"/>
      <c r="UYD4" s="141"/>
      <c r="UYE4" s="180"/>
      <c r="UYF4" s="141"/>
      <c r="UYG4" s="180"/>
      <c r="UYH4" s="141"/>
      <c r="UYI4" s="180"/>
      <c r="UYJ4" s="141"/>
      <c r="UYK4" s="180"/>
      <c r="UYL4" s="141"/>
      <c r="UYM4" s="180"/>
      <c r="UYN4" s="141"/>
      <c r="UYO4" s="180"/>
      <c r="UYP4" s="141"/>
      <c r="UYQ4" s="180"/>
      <c r="UYR4" s="141"/>
      <c r="UYS4" s="180"/>
      <c r="UYT4" s="141"/>
      <c r="UYU4" s="180"/>
      <c r="UYV4" s="141"/>
      <c r="UYW4" s="180"/>
      <c r="UYX4" s="141"/>
      <c r="UYY4" s="180"/>
      <c r="UYZ4" s="141"/>
      <c r="UZA4" s="180"/>
      <c r="UZB4" s="141"/>
      <c r="UZC4" s="180"/>
      <c r="UZD4" s="141"/>
      <c r="UZE4" s="180"/>
      <c r="UZF4" s="141"/>
      <c r="UZG4" s="180"/>
      <c r="UZH4" s="141"/>
      <c r="UZI4" s="180"/>
      <c r="UZJ4" s="141"/>
      <c r="UZK4" s="180"/>
      <c r="UZL4" s="141"/>
      <c r="UZM4" s="180"/>
      <c r="UZN4" s="141"/>
      <c r="UZO4" s="180"/>
      <c r="UZP4" s="141"/>
      <c r="UZQ4" s="180"/>
      <c r="UZR4" s="141"/>
      <c r="UZS4" s="180"/>
      <c r="UZT4" s="141"/>
      <c r="UZU4" s="180"/>
      <c r="UZV4" s="141"/>
      <c r="UZW4" s="180"/>
      <c r="UZX4" s="141"/>
      <c r="UZY4" s="180"/>
      <c r="UZZ4" s="141"/>
      <c r="VAA4" s="180"/>
      <c r="VAB4" s="141"/>
      <c r="VAC4" s="180"/>
      <c r="VAD4" s="141"/>
      <c r="VAE4" s="180"/>
      <c r="VAF4" s="141"/>
      <c r="VAG4" s="180"/>
      <c r="VAH4" s="141"/>
      <c r="VAI4" s="180"/>
      <c r="VAJ4" s="141"/>
      <c r="VAK4" s="180"/>
      <c r="VAL4" s="141"/>
      <c r="VAM4" s="180"/>
      <c r="VAN4" s="141"/>
      <c r="VAO4" s="180"/>
      <c r="VAP4" s="141"/>
      <c r="VAQ4" s="180"/>
      <c r="VAR4" s="141"/>
      <c r="VAS4" s="180"/>
      <c r="VAT4" s="141"/>
      <c r="VAU4" s="180"/>
      <c r="VAV4" s="141"/>
      <c r="VAW4" s="180"/>
      <c r="VAX4" s="141"/>
      <c r="VAY4" s="180"/>
      <c r="VAZ4" s="141"/>
      <c r="VBA4" s="180"/>
      <c r="VBB4" s="141"/>
      <c r="VBC4" s="180"/>
      <c r="VBD4" s="141"/>
      <c r="VBE4" s="180"/>
      <c r="VBF4" s="141"/>
      <c r="VBG4" s="180"/>
      <c r="VBH4" s="141"/>
      <c r="VBI4" s="180"/>
      <c r="VBJ4" s="141"/>
      <c r="VBK4" s="180"/>
      <c r="VBL4" s="141"/>
      <c r="VBM4" s="180"/>
      <c r="VBN4" s="141"/>
      <c r="VBO4" s="180"/>
      <c r="VBP4" s="141"/>
      <c r="VBQ4" s="180"/>
      <c r="VBR4" s="141"/>
      <c r="VBS4" s="180"/>
      <c r="VBT4" s="141"/>
      <c r="VBU4" s="180"/>
      <c r="VBV4" s="141"/>
      <c r="VBW4" s="180"/>
      <c r="VBX4" s="141"/>
      <c r="VBY4" s="180"/>
      <c r="VBZ4" s="141"/>
      <c r="VCA4" s="180"/>
      <c r="VCB4" s="141"/>
      <c r="VCC4" s="180"/>
      <c r="VCD4" s="141"/>
      <c r="VCE4" s="180"/>
      <c r="VCF4" s="141"/>
      <c r="VCG4" s="180"/>
      <c r="VCH4" s="141"/>
      <c r="VCI4" s="180"/>
      <c r="VCJ4" s="141"/>
      <c r="VCK4" s="180"/>
      <c r="VCL4" s="141"/>
      <c r="VCM4" s="180"/>
      <c r="VCN4" s="141"/>
      <c r="VCO4" s="180"/>
      <c r="VCP4" s="141"/>
      <c r="VCQ4" s="180"/>
      <c r="VCR4" s="141"/>
      <c r="VCS4" s="180"/>
      <c r="VCT4" s="141"/>
      <c r="VCU4" s="180"/>
      <c r="VCV4" s="141"/>
      <c r="VCW4" s="180"/>
      <c r="VCX4" s="141"/>
      <c r="VCY4" s="180"/>
      <c r="VCZ4" s="141"/>
      <c r="VDA4" s="180"/>
      <c r="VDB4" s="141"/>
      <c r="VDC4" s="180"/>
      <c r="VDD4" s="141"/>
      <c r="VDE4" s="180"/>
      <c r="VDF4" s="141"/>
      <c r="VDG4" s="180"/>
      <c r="VDH4" s="141"/>
      <c r="VDI4" s="180"/>
      <c r="VDJ4" s="141"/>
      <c r="VDK4" s="180"/>
      <c r="VDL4" s="141"/>
      <c r="VDM4" s="180"/>
      <c r="VDN4" s="141"/>
      <c r="VDO4" s="180"/>
      <c r="VDP4" s="141"/>
      <c r="VDQ4" s="180"/>
      <c r="VDR4" s="141"/>
      <c r="VDS4" s="180"/>
      <c r="VDT4" s="141"/>
      <c r="VDU4" s="180"/>
      <c r="VDV4" s="141"/>
      <c r="VDW4" s="180"/>
      <c r="VDX4" s="141"/>
      <c r="VDY4" s="180"/>
      <c r="VDZ4" s="141"/>
      <c r="VEA4" s="180"/>
      <c r="VEB4" s="141"/>
      <c r="VEC4" s="180"/>
      <c r="VED4" s="141"/>
      <c r="VEE4" s="180"/>
      <c r="VEF4" s="141"/>
      <c r="VEG4" s="180"/>
      <c r="VEH4" s="141"/>
      <c r="VEI4" s="180"/>
      <c r="VEJ4" s="141"/>
      <c r="VEK4" s="180"/>
      <c r="VEL4" s="141"/>
      <c r="VEM4" s="180"/>
      <c r="VEN4" s="141"/>
      <c r="VEO4" s="180"/>
      <c r="VEP4" s="141"/>
      <c r="VEQ4" s="180"/>
      <c r="VER4" s="141"/>
      <c r="VES4" s="180"/>
      <c r="VET4" s="141"/>
      <c r="VEU4" s="180"/>
      <c r="VEV4" s="141"/>
      <c r="VEW4" s="180"/>
      <c r="VEX4" s="141"/>
      <c r="VEY4" s="180"/>
      <c r="VEZ4" s="141"/>
      <c r="VFA4" s="180"/>
      <c r="VFB4" s="141"/>
      <c r="VFC4" s="180"/>
      <c r="VFD4" s="141"/>
      <c r="VFE4" s="180"/>
      <c r="VFF4" s="141"/>
      <c r="VFG4" s="180"/>
      <c r="VFH4" s="141"/>
      <c r="VFI4" s="180"/>
      <c r="VFJ4" s="141"/>
      <c r="VFK4" s="180"/>
      <c r="VFL4" s="141"/>
      <c r="VFM4" s="180"/>
      <c r="VFN4" s="141"/>
      <c r="VFO4" s="180"/>
      <c r="VFP4" s="141"/>
      <c r="VFQ4" s="180"/>
      <c r="VFR4" s="141"/>
      <c r="VFS4" s="180"/>
      <c r="VFT4" s="141"/>
      <c r="VFU4" s="180"/>
      <c r="VFV4" s="141"/>
      <c r="VFW4" s="180"/>
      <c r="VFX4" s="141"/>
      <c r="VFY4" s="180"/>
      <c r="VFZ4" s="141"/>
      <c r="VGA4" s="180"/>
      <c r="VGB4" s="141"/>
      <c r="VGC4" s="180"/>
      <c r="VGD4" s="141"/>
      <c r="VGE4" s="180"/>
      <c r="VGF4" s="141"/>
      <c r="VGG4" s="180"/>
      <c r="VGH4" s="141"/>
      <c r="VGI4" s="180"/>
      <c r="VGJ4" s="141"/>
      <c r="VGK4" s="180"/>
      <c r="VGL4" s="141"/>
      <c r="VGM4" s="180"/>
      <c r="VGN4" s="141"/>
      <c r="VGO4" s="180"/>
      <c r="VGP4" s="141"/>
      <c r="VGQ4" s="180"/>
      <c r="VGR4" s="141"/>
      <c r="VGS4" s="180"/>
      <c r="VGT4" s="141"/>
      <c r="VGU4" s="180"/>
      <c r="VGV4" s="141"/>
      <c r="VGW4" s="180"/>
      <c r="VGX4" s="141"/>
      <c r="VGY4" s="180"/>
      <c r="VGZ4" s="141"/>
      <c r="VHA4" s="180"/>
      <c r="VHB4" s="141"/>
      <c r="VHC4" s="180"/>
      <c r="VHD4" s="141"/>
      <c r="VHE4" s="180"/>
      <c r="VHF4" s="141"/>
      <c r="VHG4" s="180"/>
      <c r="VHH4" s="141"/>
      <c r="VHI4" s="180"/>
      <c r="VHJ4" s="141"/>
      <c r="VHK4" s="180"/>
      <c r="VHL4" s="141"/>
      <c r="VHM4" s="180"/>
      <c r="VHN4" s="141"/>
      <c r="VHO4" s="180"/>
      <c r="VHP4" s="141"/>
      <c r="VHQ4" s="180"/>
      <c r="VHR4" s="141"/>
      <c r="VHS4" s="180"/>
      <c r="VHT4" s="141"/>
      <c r="VHU4" s="180"/>
      <c r="VHV4" s="141"/>
      <c r="VHW4" s="180"/>
      <c r="VHX4" s="141"/>
      <c r="VHY4" s="180"/>
      <c r="VHZ4" s="141"/>
      <c r="VIA4" s="180"/>
      <c r="VIB4" s="141"/>
      <c r="VIC4" s="180"/>
      <c r="VID4" s="141"/>
      <c r="VIE4" s="180"/>
      <c r="VIF4" s="141"/>
      <c r="VIG4" s="180"/>
      <c r="VIH4" s="141"/>
      <c r="VII4" s="180"/>
      <c r="VIJ4" s="141"/>
      <c r="VIK4" s="180"/>
      <c r="VIL4" s="141"/>
      <c r="VIM4" s="180"/>
      <c r="VIN4" s="141"/>
      <c r="VIO4" s="180"/>
      <c r="VIP4" s="141"/>
      <c r="VIQ4" s="180"/>
      <c r="VIR4" s="141"/>
      <c r="VIS4" s="180"/>
      <c r="VIT4" s="141"/>
      <c r="VIU4" s="180"/>
      <c r="VIV4" s="141"/>
      <c r="VIW4" s="180"/>
      <c r="VIX4" s="141"/>
      <c r="VIY4" s="180"/>
      <c r="VIZ4" s="141"/>
      <c r="VJA4" s="180"/>
      <c r="VJB4" s="141"/>
      <c r="VJC4" s="180"/>
      <c r="VJD4" s="141"/>
      <c r="VJE4" s="180"/>
      <c r="VJF4" s="141"/>
      <c r="VJG4" s="180"/>
      <c r="VJH4" s="141"/>
      <c r="VJI4" s="180"/>
      <c r="VJJ4" s="141"/>
      <c r="VJK4" s="180"/>
      <c r="VJL4" s="141"/>
      <c r="VJM4" s="180"/>
      <c r="VJN4" s="141"/>
      <c r="VJO4" s="180"/>
      <c r="VJP4" s="141"/>
      <c r="VJQ4" s="180"/>
      <c r="VJR4" s="141"/>
      <c r="VJS4" s="180"/>
      <c r="VJT4" s="141"/>
      <c r="VJU4" s="180"/>
      <c r="VJV4" s="141"/>
      <c r="VJW4" s="180"/>
      <c r="VJX4" s="141"/>
      <c r="VJY4" s="180"/>
      <c r="VJZ4" s="141"/>
      <c r="VKA4" s="180"/>
      <c r="VKB4" s="141"/>
      <c r="VKC4" s="180"/>
      <c r="VKD4" s="141"/>
      <c r="VKE4" s="180"/>
      <c r="VKF4" s="141"/>
      <c r="VKG4" s="180"/>
      <c r="VKH4" s="141"/>
      <c r="VKI4" s="180"/>
      <c r="VKJ4" s="141"/>
      <c r="VKK4" s="180"/>
      <c r="VKL4" s="141"/>
      <c r="VKM4" s="180"/>
      <c r="VKN4" s="141"/>
      <c r="VKO4" s="180"/>
      <c r="VKP4" s="141"/>
      <c r="VKQ4" s="180"/>
      <c r="VKR4" s="141"/>
      <c r="VKS4" s="180"/>
      <c r="VKT4" s="141"/>
      <c r="VKU4" s="180"/>
      <c r="VKV4" s="141"/>
      <c r="VKW4" s="180"/>
      <c r="VKX4" s="141"/>
      <c r="VKY4" s="180"/>
      <c r="VKZ4" s="141"/>
      <c r="VLA4" s="180"/>
      <c r="VLB4" s="141"/>
      <c r="VLC4" s="180"/>
      <c r="VLD4" s="141"/>
      <c r="VLE4" s="180"/>
      <c r="VLF4" s="141"/>
      <c r="VLG4" s="180"/>
      <c r="VLH4" s="141"/>
      <c r="VLI4" s="180"/>
      <c r="VLJ4" s="141"/>
      <c r="VLK4" s="180"/>
      <c r="VLL4" s="141"/>
      <c r="VLM4" s="180"/>
      <c r="VLN4" s="141"/>
      <c r="VLO4" s="180"/>
      <c r="VLP4" s="141"/>
      <c r="VLQ4" s="180"/>
      <c r="VLR4" s="141"/>
      <c r="VLS4" s="180"/>
      <c r="VLT4" s="141"/>
      <c r="VLU4" s="180"/>
      <c r="VLV4" s="141"/>
      <c r="VLW4" s="180"/>
      <c r="VLX4" s="141"/>
      <c r="VLY4" s="180"/>
      <c r="VLZ4" s="141"/>
      <c r="VMA4" s="180"/>
      <c r="VMB4" s="141"/>
      <c r="VMC4" s="180"/>
      <c r="VMD4" s="141"/>
      <c r="VME4" s="180"/>
      <c r="VMF4" s="141"/>
      <c r="VMG4" s="180"/>
      <c r="VMH4" s="141"/>
      <c r="VMI4" s="180"/>
      <c r="VMJ4" s="141"/>
      <c r="VMK4" s="180"/>
      <c r="VML4" s="141"/>
      <c r="VMM4" s="180"/>
      <c r="VMN4" s="141"/>
      <c r="VMO4" s="180"/>
      <c r="VMP4" s="141"/>
      <c r="VMQ4" s="180"/>
      <c r="VMR4" s="141"/>
      <c r="VMS4" s="180"/>
      <c r="VMT4" s="141"/>
      <c r="VMU4" s="180"/>
      <c r="VMV4" s="141"/>
      <c r="VMW4" s="180"/>
      <c r="VMX4" s="141"/>
      <c r="VMY4" s="180"/>
      <c r="VMZ4" s="141"/>
      <c r="VNA4" s="180"/>
      <c r="VNB4" s="141"/>
      <c r="VNC4" s="180"/>
      <c r="VND4" s="141"/>
      <c r="VNE4" s="180"/>
      <c r="VNF4" s="141"/>
      <c r="VNG4" s="180"/>
      <c r="VNH4" s="141"/>
      <c r="VNI4" s="180"/>
      <c r="VNJ4" s="141"/>
      <c r="VNK4" s="180"/>
      <c r="VNL4" s="141"/>
      <c r="VNM4" s="180"/>
      <c r="VNN4" s="141"/>
      <c r="VNO4" s="180"/>
      <c r="VNP4" s="141"/>
      <c r="VNQ4" s="180"/>
      <c r="VNR4" s="141"/>
      <c r="VNS4" s="180"/>
      <c r="VNT4" s="141"/>
      <c r="VNU4" s="180"/>
      <c r="VNV4" s="141"/>
      <c r="VNW4" s="180"/>
      <c r="VNX4" s="141"/>
      <c r="VNY4" s="180"/>
      <c r="VNZ4" s="141"/>
      <c r="VOA4" s="180"/>
      <c r="VOB4" s="141"/>
      <c r="VOC4" s="180"/>
      <c r="VOD4" s="141"/>
      <c r="VOE4" s="180"/>
      <c r="VOF4" s="141"/>
      <c r="VOG4" s="180"/>
      <c r="VOH4" s="141"/>
      <c r="VOI4" s="180"/>
      <c r="VOJ4" s="141"/>
      <c r="VOK4" s="180"/>
      <c r="VOL4" s="141"/>
      <c r="VOM4" s="180"/>
      <c r="VON4" s="141"/>
      <c r="VOO4" s="180"/>
      <c r="VOP4" s="141"/>
      <c r="VOQ4" s="180"/>
      <c r="VOR4" s="141"/>
      <c r="VOS4" s="180"/>
      <c r="VOT4" s="141"/>
      <c r="VOU4" s="180"/>
      <c r="VOV4" s="141"/>
      <c r="VOW4" s="180"/>
      <c r="VOX4" s="141"/>
      <c r="VOY4" s="180"/>
      <c r="VOZ4" s="141"/>
      <c r="VPA4" s="180"/>
      <c r="VPB4" s="141"/>
      <c r="VPC4" s="180"/>
      <c r="VPD4" s="141"/>
      <c r="VPE4" s="180"/>
      <c r="VPF4" s="141"/>
      <c r="VPG4" s="180"/>
      <c r="VPH4" s="141"/>
      <c r="VPI4" s="180"/>
      <c r="VPJ4" s="141"/>
      <c r="VPK4" s="180"/>
      <c r="VPL4" s="141"/>
      <c r="VPM4" s="180"/>
      <c r="VPN4" s="141"/>
      <c r="VPO4" s="180"/>
      <c r="VPP4" s="141"/>
      <c r="VPQ4" s="180"/>
      <c r="VPR4" s="141"/>
      <c r="VPS4" s="180"/>
      <c r="VPT4" s="141"/>
      <c r="VPU4" s="180"/>
      <c r="VPV4" s="141"/>
      <c r="VPW4" s="180"/>
      <c r="VPX4" s="141"/>
      <c r="VPY4" s="180"/>
      <c r="VPZ4" s="141"/>
      <c r="VQA4" s="180"/>
      <c r="VQB4" s="141"/>
      <c r="VQC4" s="180"/>
      <c r="VQD4" s="141"/>
      <c r="VQE4" s="180"/>
      <c r="VQF4" s="141"/>
      <c r="VQG4" s="180"/>
      <c r="VQH4" s="141"/>
      <c r="VQI4" s="180"/>
      <c r="VQJ4" s="141"/>
      <c r="VQK4" s="180"/>
      <c r="VQL4" s="141"/>
      <c r="VQM4" s="180"/>
      <c r="VQN4" s="141"/>
      <c r="VQO4" s="180"/>
      <c r="VQP4" s="141"/>
      <c r="VQQ4" s="180"/>
      <c r="VQR4" s="141"/>
      <c r="VQS4" s="180"/>
      <c r="VQT4" s="141"/>
      <c r="VQU4" s="180"/>
      <c r="VQV4" s="141"/>
      <c r="VQW4" s="180"/>
      <c r="VQX4" s="141"/>
      <c r="VQY4" s="180"/>
      <c r="VQZ4" s="141"/>
      <c r="VRA4" s="180"/>
      <c r="VRB4" s="141"/>
      <c r="VRC4" s="180"/>
      <c r="VRD4" s="141"/>
      <c r="VRE4" s="180"/>
      <c r="VRF4" s="141"/>
      <c r="VRG4" s="180"/>
      <c r="VRH4" s="141"/>
      <c r="VRI4" s="180"/>
      <c r="VRJ4" s="141"/>
      <c r="VRK4" s="180"/>
      <c r="VRL4" s="141"/>
      <c r="VRM4" s="180"/>
      <c r="VRN4" s="141"/>
      <c r="VRO4" s="180"/>
      <c r="VRP4" s="141"/>
      <c r="VRQ4" s="180"/>
      <c r="VRR4" s="141"/>
      <c r="VRS4" s="180"/>
      <c r="VRT4" s="141"/>
      <c r="VRU4" s="180"/>
      <c r="VRV4" s="141"/>
      <c r="VRW4" s="180"/>
      <c r="VRX4" s="141"/>
      <c r="VRY4" s="180"/>
      <c r="VRZ4" s="141"/>
      <c r="VSA4" s="180"/>
      <c r="VSB4" s="141"/>
      <c r="VSC4" s="180"/>
      <c r="VSD4" s="141"/>
      <c r="VSE4" s="180"/>
      <c r="VSF4" s="141"/>
      <c r="VSG4" s="180"/>
      <c r="VSH4" s="141"/>
      <c r="VSI4" s="180"/>
      <c r="VSJ4" s="141"/>
      <c r="VSK4" s="180"/>
      <c r="VSL4" s="141"/>
      <c r="VSM4" s="180"/>
      <c r="VSN4" s="141"/>
      <c r="VSO4" s="180"/>
      <c r="VSP4" s="141"/>
      <c r="VSQ4" s="180"/>
      <c r="VSR4" s="141"/>
      <c r="VSS4" s="180"/>
      <c r="VST4" s="141"/>
      <c r="VSU4" s="180"/>
      <c r="VSV4" s="141"/>
      <c r="VSW4" s="180"/>
      <c r="VSX4" s="141"/>
      <c r="VSY4" s="180"/>
      <c r="VSZ4" s="141"/>
      <c r="VTA4" s="180"/>
      <c r="VTB4" s="141"/>
      <c r="VTC4" s="180"/>
      <c r="VTD4" s="141"/>
      <c r="VTE4" s="180"/>
      <c r="VTF4" s="141"/>
      <c r="VTG4" s="180"/>
      <c r="VTH4" s="141"/>
      <c r="VTI4" s="180"/>
      <c r="VTJ4" s="141"/>
      <c r="VTK4" s="180"/>
      <c r="VTL4" s="141"/>
      <c r="VTM4" s="180"/>
      <c r="VTN4" s="141"/>
      <c r="VTO4" s="180"/>
      <c r="VTP4" s="141"/>
      <c r="VTQ4" s="180"/>
      <c r="VTR4" s="141"/>
      <c r="VTS4" s="180"/>
      <c r="VTT4" s="141"/>
      <c r="VTU4" s="180"/>
      <c r="VTV4" s="141"/>
      <c r="VTW4" s="180"/>
      <c r="VTX4" s="141"/>
      <c r="VTY4" s="180"/>
      <c r="VTZ4" s="141"/>
      <c r="VUA4" s="180"/>
      <c r="VUB4" s="141"/>
      <c r="VUC4" s="180"/>
      <c r="VUD4" s="141"/>
      <c r="VUE4" s="180"/>
      <c r="VUF4" s="141"/>
      <c r="VUG4" s="180"/>
      <c r="VUH4" s="141"/>
      <c r="VUI4" s="180"/>
      <c r="VUJ4" s="141"/>
      <c r="VUK4" s="180"/>
      <c r="VUL4" s="141"/>
      <c r="VUM4" s="180"/>
      <c r="VUN4" s="141"/>
      <c r="VUO4" s="180"/>
      <c r="VUP4" s="141"/>
      <c r="VUQ4" s="180"/>
      <c r="VUR4" s="141"/>
      <c r="VUS4" s="180"/>
      <c r="VUT4" s="141"/>
      <c r="VUU4" s="180"/>
      <c r="VUV4" s="141"/>
      <c r="VUW4" s="180"/>
      <c r="VUX4" s="141"/>
      <c r="VUY4" s="180"/>
      <c r="VUZ4" s="141"/>
      <c r="VVA4" s="180"/>
      <c r="VVB4" s="141"/>
      <c r="VVC4" s="180"/>
      <c r="VVD4" s="141"/>
      <c r="VVE4" s="180"/>
      <c r="VVF4" s="141"/>
      <c r="VVG4" s="180"/>
      <c r="VVH4" s="141"/>
      <c r="VVI4" s="180"/>
      <c r="VVJ4" s="141"/>
      <c r="VVK4" s="180"/>
      <c r="VVL4" s="141"/>
      <c r="VVM4" s="180"/>
      <c r="VVN4" s="141"/>
      <c r="VVO4" s="180"/>
      <c r="VVP4" s="141"/>
      <c r="VVQ4" s="180"/>
      <c r="VVR4" s="141"/>
      <c r="VVS4" s="180"/>
      <c r="VVT4" s="141"/>
      <c r="VVU4" s="180"/>
      <c r="VVV4" s="141"/>
      <c r="VVW4" s="180"/>
      <c r="VVX4" s="141"/>
      <c r="VVY4" s="180"/>
      <c r="VVZ4" s="141"/>
      <c r="VWA4" s="180"/>
      <c r="VWB4" s="141"/>
      <c r="VWC4" s="180"/>
      <c r="VWD4" s="141"/>
      <c r="VWE4" s="180"/>
      <c r="VWF4" s="141"/>
      <c r="VWG4" s="180"/>
      <c r="VWH4" s="141"/>
      <c r="VWI4" s="180"/>
      <c r="VWJ4" s="141"/>
      <c r="VWK4" s="180"/>
      <c r="VWL4" s="141"/>
      <c r="VWM4" s="180"/>
      <c r="VWN4" s="141"/>
      <c r="VWO4" s="180"/>
      <c r="VWP4" s="141"/>
      <c r="VWQ4" s="180"/>
      <c r="VWR4" s="141"/>
      <c r="VWS4" s="180"/>
      <c r="VWT4" s="141"/>
      <c r="VWU4" s="180"/>
      <c r="VWV4" s="141"/>
      <c r="VWW4" s="180"/>
      <c r="VWX4" s="141"/>
      <c r="VWY4" s="180"/>
      <c r="VWZ4" s="141"/>
      <c r="VXA4" s="180"/>
      <c r="VXB4" s="141"/>
      <c r="VXC4" s="180"/>
      <c r="VXD4" s="141"/>
      <c r="VXE4" s="180"/>
      <c r="VXF4" s="141"/>
      <c r="VXG4" s="180"/>
      <c r="VXH4" s="141"/>
      <c r="VXI4" s="180"/>
      <c r="VXJ4" s="141"/>
      <c r="VXK4" s="180"/>
      <c r="VXL4" s="141"/>
      <c r="VXM4" s="180"/>
      <c r="VXN4" s="141"/>
      <c r="VXO4" s="180"/>
      <c r="VXP4" s="141"/>
      <c r="VXQ4" s="180"/>
      <c r="VXR4" s="141"/>
      <c r="VXS4" s="180"/>
      <c r="VXT4" s="141"/>
      <c r="VXU4" s="180"/>
      <c r="VXV4" s="141"/>
      <c r="VXW4" s="180"/>
      <c r="VXX4" s="141"/>
      <c r="VXY4" s="180"/>
      <c r="VXZ4" s="141"/>
      <c r="VYA4" s="180"/>
      <c r="VYB4" s="141"/>
      <c r="VYC4" s="180"/>
      <c r="VYD4" s="141"/>
      <c r="VYE4" s="180"/>
      <c r="VYF4" s="141"/>
      <c r="VYG4" s="180"/>
      <c r="VYH4" s="141"/>
      <c r="VYI4" s="180"/>
      <c r="VYJ4" s="141"/>
      <c r="VYK4" s="180"/>
      <c r="VYL4" s="141"/>
      <c r="VYM4" s="180"/>
      <c r="VYN4" s="141"/>
      <c r="VYO4" s="180"/>
      <c r="VYP4" s="141"/>
      <c r="VYQ4" s="180"/>
      <c r="VYR4" s="141"/>
      <c r="VYS4" s="180"/>
      <c r="VYT4" s="141"/>
      <c r="VYU4" s="180"/>
      <c r="VYV4" s="141"/>
      <c r="VYW4" s="180"/>
      <c r="VYX4" s="141"/>
      <c r="VYY4" s="180"/>
      <c r="VYZ4" s="141"/>
      <c r="VZA4" s="180"/>
      <c r="VZB4" s="141"/>
      <c r="VZC4" s="180"/>
      <c r="VZD4" s="141"/>
      <c r="VZE4" s="180"/>
      <c r="VZF4" s="141"/>
      <c r="VZG4" s="180"/>
      <c r="VZH4" s="141"/>
      <c r="VZI4" s="180"/>
      <c r="VZJ4" s="141"/>
      <c r="VZK4" s="180"/>
      <c r="VZL4" s="141"/>
      <c r="VZM4" s="180"/>
      <c r="VZN4" s="141"/>
      <c r="VZO4" s="180"/>
      <c r="VZP4" s="141"/>
      <c r="VZQ4" s="180"/>
      <c r="VZR4" s="141"/>
      <c r="VZS4" s="180"/>
      <c r="VZT4" s="141"/>
      <c r="VZU4" s="180"/>
      <c r="VZV4" s="141"/>
      <c r="VZW4" s="180"/>
      <c r="VZX4" s="141"/>
      <c r="VZY4" s="180"/>
      <c r="VZZ4" s="141"/>
      <c r="WAA4" s="180"/>
      <c r="WAB4" s="141"/>
      <c r="WAC4" s="180"/>
      <c r="WAD4" s="141"/>
      <c r="WAE4" s="180"/>
      <c r="WAF4" s="141"/>
      <c r="WAG4" s="180"/>
      <c r="WAH4" s="141"/>
      <c r="WAI4" s="180"/>
      <c r="WAJ4" s="141"/>
      <c r="WAK4" s="180"/>
      <c r="WAL4" s="141"/>
      <c r="WAM4" s="180"/>
      <c r="WAN4" s="141"/>
      <c r="WAO4" s="180"/>
      <c r="WAP4" s="141"/>
      <c r="WAQ4" s="180"/>
      <c r="WAR4" s="141"/>
      <c r="WAS4" s="180"/>
      <c r="WAT4" s="141"/>
      <c r="WAU4" s="180"/>
      <c r="WAV4" s="141"/>
      <c r="WAW4" s="180"/>
      <c r="WAX4" s="141"/>
      <c r="WAY4" s="180"/>
      <c r="WAZ4" s="141"/>
      <c r="WBA4" s="180"/>
      <c r="WBB4" s="141"/>
      <c r="WBC4" s="180"/>
      <c r="WBD4" s="141"/>
      <c r="WBE4" s="180"/>
      <c r="WBF4" s="141"/>
      <c r="WBG4" s="180"/>
      <c r="WBH4" s="141"/>
      <c r="WBI4" s="180"/>
      <c r="WBJ4" s="141"/>
      <c r="WBK4" s="180"/>
      <c r="WBL4" s="141"/>
      <c r="WBM4" s="180"/>
      <c r="WBN4" s="141"/>
      <c r="WBO4" s="180"/>
      <c r="WBP4" s="141"/>
      <c r="WBQ4" s="180"/>
      <c r="WBR4" s="141"/>
      <c r="WBS4" s="180"/>
      <c r="WBT4" s="141"/>
      <c r="WBU4" s="180"/>
      <c r="WBV4" s="141"/>
      <c r="WBW4" s="180"/>
      <c r="WBX4" s="141"/>
      <c r="WBY4" s="180"/>
      <c r="WBZ4" s="141"/>
      <c r="WCA4" s="180"/>
      <c r="WCB4" s="141"/>
      <c r="WCC4" s="180"/>
      <c r="WCD4" s="141"/>
      <c r="WCE4" s="180"/>
      <c r="WCF4" s="141"/>
      <c r="WCG4" s="180"/>
      <c r="WCH4" s="141"/>
      <c r="WCI4" s="180"/>
      <c r="WCJ4" s="141"/>
      <c r="WCK4" s="180"/>
      <c r="WCL4" s="141"/>
      <c r="WCM4" s="180"/>
      <c r="WCN4" s="141"/>
      <c r="WCO4" s="180"/>
      <c r="WCP4" s="141"/>
      <c r="WCQ4" s="180"/>
      <c r="WCR4" s="141"/>
      <c r="WCS4" s="180"/>
      <c r="WCT4" s="141"/>
      <c r="WCU4" s="180"/>
      <c r="WCV4" s="141"/>
      <c r="WCW4" s="180"/>
      <c r="WCX4" s="141"/>
      <c r="WCY4" s="180"/>
      <c r="WCZ4" s="141"/>
      <c r="WDA4" s="180"/>
      <c r="WDB4" s="141"/>
      <c r="WDC4" s="180"/>
      <c r="WDD4" s="141"/>
      <c r="WDE4" s="180"/>
      <c r="WDF4" s="141"/>
      <c r="WDG4" s="180"/>
      <c r="WDH4" s="141"/>
      <c r="WDI4" s="180"/>
      <c r="WDJ4" s="141"/>
      <c r="WDK4" s="180"/>
      <c r="WDL4" s="141"/>
      <c r="WDM4" s="180"/>
      <c r="WDN4" s="141"/>
      <c r="WDO4" s="180"/>
      <c r="WDP4" s="141"/>
      <c r="WDQ4" s="180"/>
      <c r="WDR4" s="141"/>
      <c r="WDS4" s="180"/>
      <c r="WDT4" s="141"/>
      <c r="WDU4" s="180"/>
      <c r="WDV4" s="141"/>
      <c r="WDW4" s="180"/>
      <c r="WDX4" s="141"/>
      <c r="WDY4" s="180"/>
      <c r="WDZ4" s="141"/>
      <c r="WEA4" s="180"/>
      <c r="WEB4" s="141"/>
      <c r="WEC4" s="180"/>
      <c r="WED4" s="141"/>
      <c r="WEE4" s="180"/>
      <c r="WEF4" s="141"/>
      <c r="WEG4" s="180"/>
      <c r="WEH4" s="141"/>
      <c r="WEI4" s="180"/>
      <c r="WEJ4" s="141"/>
      <c r="WEK4" s="180"/>
      <c r="WEL4" s="141"/>
      <c r="WEM4" s="180"/>
      <c r="WEN4" s="141"/>
      <c r="WEO4" s="180"/>
      <c r="WEP4" s="141"/>
      <c r="WEQ4" s="180"/>
      <c r="WER4" s="141"/>
      <c r="WES4" s="180"/>
      <c r="WET4" s="141"/>
      <c r="WEU4" s="180"/>
      <c r="WEV4" s="141"/>
      <c r="WEW4" s="180"/>
      <c r="WEX4" s="141"/>
      <c r="WEY4" s="180"/>
      <c r="WEZ4" s="141"/>
      <c r="WFA4" s="180"/>
      <c r="WFB4" s="141"/>
      <c r="WFC4" s="180"/>
      <c r="WFD4" s="141"/>
      <c r="WFE4" s="180"/>
      <c r="WFF4" s="141"/>
      <c r="WFG4" s="180"/>
      <c r="WFH4" s="141"/>
      <c r="WFI4" s="180"/>
      <c r="WFJ4" s="141"/>
      <c r="WFK4" s="180"/>
      <c r="WFL4" s="141"/>
      <c r="WFM4" s="180"/>
      <c r="WFN4" s="141"/>
      <c r="WFO4" s="180"/>
      <c r="WFP4" s="141"/>
      <c r="WFQ4" s="180"/>
      <c r="WFR4" s="141"/>
      <c r="WFS4" s="180"/>
      <c r="WFT4" s="141"/>
      <c r="WFU4" s="180"/>
      <c r="WFV4" s="141"/>
      <c r="WFW4" s="180"/>
      <c r="WFX4" s="141"/>
      <c r="WFY4" s="180"/>
      <c r="WFZ4" s="141"/>
      <c r="WGA4" s="180"/>
      <c r="WGB4" s="141"/>
      <c r="WGC4" s="180"/>
      <c r="WGD4" s="141"/>
      <c r="WGE4" s="180"/>
      <c r="WGF4" s="141"/>
      <c r="WGG4" s="180"/>
      <c r="WGH4" s="141"/>
      <c r="WGI4" s="180"/>
      <c r="WGJ4" s="141"/>
      <c r="WGK4" s="180"/>
      <c r="WGL4" s="141"/>
      <c r="WGM4" s="180"/>
      <c r="WGN4" s="141"/>
      <c r="WGO4" s="180"/>
      <c r="WGP4" s="141"/>
      <c r="WGQ4" s="180"/>
      <c r="WGR4" s="141"/>
      <c r="WGS4" s="180"/>
      <c r="WGT4" s="141"/>
      <c r="WGU4" s="180"/>
      <c r="WGV4" s="141"/>
      <c r="WGW4" s="180"/>
      <c r="WGX4" s="141"/>
      <c r="WGY4" s="180"/>
      <c r="WGZ4" s="141"/>
      <c r="WHA4" s="180"/>
      <c r="WHB4" s="141"/>
      <c r="WHC4" s="180"/>
      <c r="WHD4" s="141"/>
      <c r="WHE4" s="180"/>
      <c r="WHF4" s="141"/>
      <c r="WHG4" s="180"/>
      <c r="WHH4" s="141"/>
      <c r="WHI4" s="180"/>
      <c r="WHJ4" s="141"/>
      <c r="WHK4" s="180"/>
      <c r="WHL4" s="141"/>
      <c r="WHM4" s="180"/>
      <c r="WHN4" s="141"/>
      <c r="WHO4" s="180"/>
      <c r="WHP4" s="141"/>
      <c r="WHQ4" s="180"/>
      <c r="WHR4" s="141"/>
      <c r="WHS4" s="180"/>
      <c r="WHT4" s="141"/>
      <c r="WHU4" s="180"/>
      <c r="WHV4" s="141"/>
      <c r="WHW4" s="180"/>
      <c r="WHX4" s="141"/>
      <c r="WHY4" s="180"/>
      <c r="WHZ4" s="141"/>
      <c r="WIA4" s="180"/>
      <c r="WIB4" s="141"/>
      <c r="WIC4" s="180"/>
      <c r="WID4" s="141"/>
      <c r="WIE4" s="180"/>
      <c r="WIF4" s="141"/>
      <c r="WIG4" s="180"/>
      <c r="WIH4" s="141"/>
      <c r="WII4" s="180"/>
      <c r="WIJ4" s="141"/>
      <c r="WIK4" s="180"/>
      <c r="WIL4" s="141"/>
      <c r="WIM4" s="180"/>
      <c r="WIN4" s="141"/>
      <c r="WIO4" s="180"/>
      <c r="WIP4" s="141"/>
      <c r="WIQ4" s="180"/>
      <c r="WIR4" s="141"/>
      <c r="WIS4" s="180"/>
      <c r="WIT4" s="141"/>
      <c r="WIU4" s="180"/>
      <c r="WIV4" s="141"/>
      <c r="WIW4" s="180"/>
      <c r="WIX4" s="141"/>
      <c r="WIY4" s="180"/>
      <c r="WIZ4" s="141"/>
      <c r="WJA4" s="180"/>
      <c r="WJB4" s="141"/>
      <c r="WJC4" s="180"/>
      <c r="WJD4" s="141"/>
      <c r="WJE4" s="180"/>
      <c r="WJF4" s="141"/>
      <c r="WJG4" s="180"/>
      <c r="WJH4" s="141"/>
      <c r="WJI4" s="180"/>
      <c r="WJJ4" s="141"/>
      <c r="WJK4" s="180"/>
      <c r="WJL4" s="141"/>
      <c r="WJM4" s="180"/>
      <c r="WJN4" s="141"/>
      <c r="WJO4" s="180"/>
      <c r="WJP4" s="141"/>
      <c r="WJQ4" s="180"/>
      <c r="WJR4" s="141"/>
      <c r="WJS4" s="180"/>
      <c r="WJT4" s="141"/>
      <c r="WJU4" s="180"/>
      <c r="WJV4" s="141"/>
      <c r="WJW4" s="180"/>
      <c r="WJX4" s="141"/>
      <c r="WJY4" s="180"/>
      <c r="WJZ4" s="141"/>
      <c r="WKA4" s="180"/>
      <c r="WKB4" s="141"/>
      <c r="WKC4" s="180"/>
      <c r="WKD4" s="141"/>
      <c r="WKE4" s="180"/>
      <c r="WKF4" s="141"/>
      <c r="WKG4" s="180"/>
      <c r="WKH4" s="141"/>
      <c r="WKI4" s="180"/>
      <c r="WKJ4" s="141"/>
      <c r="WKK4" s="180"/>
      <c r="WKL4" s="141"/>
      <c r="WKM4" s="180"/>
      <c r="WKN4" s="141"/>
      <c r="WKO4" s="180"/>
      <c r="WKP4" s="141"/>
      <c r="WKQ4" s="180"/>
      <c r="WKR4" s="141"/>
      <c r="WKS4" s="180"/>
      <c r="WKT4" s="141"/>
      <c r="WKU4" s="180"/>
      <c r="WKV4" s="141"/>
      <c r="WKW4" s="180"/>
      <c r="WKX4" s="141"/>
      <c r="WKY4" s="180"/>
      <c r="WKZ4" s="141"/>
      <c r="WLA4" s="180"/>
      <c r="WLB4" s="141"/>
      <c r="WLC4" s="180"/>
      <c r="WLD4" s="141"/>
      <c r="WLE4" s="180"/>
      <c r="WLF4" s="141"/>
      <c r="WLG4" s="180"/>
      <c r="WLH4" s="141"/>
      <c r="WLI4" s="180"/>
      <c r="WLJ4" s="141"/>
      <c r="WLK4" s="180"/>
      <c r="WLL4" s="141"/>
      <c r="WLM4" s="180"/>
      <c r="WLN4" s="141"/>
      <c r="WLO4" s="180"/>
      <c r="WLP4" s="141"/>
      <c r="WLQ4" s="180"/>
      <c r="WLR4" s="141"/>
      <c r="WLS4" s="180"/>
      <c r="WLT4" s="141"/>
      <c r="WLU4" s="180"/>
      <c r="WLV4" s="141"/>
      <c r="WLW4" s="180"/>
      <c r="WLX4" s="141"/>
      <c r="WLY4" s="180"/>
      <c r="WLZ4" s="141"/>
      <c r="WMA4" s="180"/>
      <c r="WMB4" s="141"/>
      <c r="WMC4" s="180"/>
      <c r="WMD4" s="141"/>
      <c r="WME4" s="180"/>
      <c r="WMF4" s="141"/>
      <c r="WMG4" s="180"/>
      <c r="WMH4" s="141"/>
      <c r="WMI4" s="180"/>
      <c r="WMJ4" s="141"/>
      <c r="WMK4" s="180"/>
      <c r="WML4" s="141"/>
      <c r="WMM4" s="180"/>
      <c r="WMN4" s="141"/>
      <c r="WMO4" s="180"/>
      <c r="WMP4" s="141"/>
      <c r="WMQ4" s="180"/>
      <c r="WMR4" s="141"/>
      <c r="WMS4" s="180"/>
      <c r="WMT4" s="141"/>
      <c r="WMU4" s="180"/>
      <c r="WMV4" s="141"/>
      <c r="WMW4" s="180"/>
      <c r="WMX4" s="141"/>
      <c r="WMY4" s="180"/>
      <c r="WMZ4" s="141"/>
      <c r="WNA4" s="180"/>
      <c r="WNB4" s="141"/>
      <c r="WNC4" s="180"/>
      <c r="WND4" s="141"/>
      <c r="WNE4" s="180"/>
      <c r="WNF4" s="141"/>
      <c r="WNG4" s="180"/>
      <c r="WNH4" s="141"/>
      <c r="WNI4" s="180"/>
      <c r="WNJ4" s="141"/>
      <c r="WNK4" s="180"/>
      <c r="WNL4" s="141"/>
      <c r="WNM4" s="180"/>
      <c r="WNN4" s="141"/>
      <c r="WNO4" s="180"/>
      <c r="WNP4" s="141"/>
      <c r="WNQ4" s="180"/>
      <c r="WNR4" s="141"/>
      <c r="WNS4" s="180"/>
      <c r="WNT4" s="141"/>
      <c r="WNU4" s="180"/>
      <c r="WNV4" s="141"/>
      <c r="WNW4" s="180"/>
      <c r="WNX4" s="141"/>
      <c r="WNY4" s="180"/>
      <c r="WNZ4" s="141"/>
      <c r="WOA4" s="180"/>
      <c r="WOB4" s="141"/>
      <c r="WOC4" s="180"/>
      <c r="WOD4" s="141"/>
      <c r="WOE4" s="180"/>
      <c r="WOF4" s="141"/>
      <c r="WOG4" s="180"/>
      <c r="WOH4" s="141"/>
      <c r="WOI4" s="180"/>
      <c r="WOJ4" s="141"/>
      <c r="WOK4" s="180"/>
      <c r="WOL4" s="141"/>
      <c r="WOM4" s="180"/>
      <c r="WON4" s="141"/>
      <c r="WOO4" s="180"/>
      <c r="WOP4" s="141"/>
      <c r="WOQ4" s="180"/>
      <c r="WOR4" s="141"/>
      <c r="WOS4" s="180"/>
      <c r="WOT4" s="141"/>
      <c r="WOU4" s="180"/>
      <c r="WOV4" s="141"/>
      <c r="WOW4" s="180"/>
      <c r="WOX4" s="141"/>
      <c r="WOY4" s="180"/>
      <c r="WOZ4" s="141"/>
      <c r="WPA4" s="180"/>
      <c r="WPB4" s="141"/>
      <c r="WPC4" s="180"/>
      <c r="WPD4" s="141"/>
      <c r="WPE4" s="180"/>
      <c r="WPF4" s="141"/>
      <c r="WPG4" s="180"/>
      <c r="WPH4" s="141"/>
      <c r="WPI4" s="180"/>
      <c r="WPJ4" s="141"/>
      <c r="WPK4" s="180"/>
      <c r="WPL4" s="141"/>
      <c r="WPM4" s="180"/>
      <c r="WPN4" s="141"/>
      <c r="WPO4" s="180"/>
      <c r="WPP4" s="141"/>
      <c r="WPQ4" s="180"/>
      <c r="WPR4" s="141"/>
      <c r="WPS4" s="180"/>
      <c r="WPT4" s="141"/>
      <c r="WPU4" s="180"/>
      <c r="WPV4" s="141"/>
      <c r="WPW4" s="180"/>
      <c r="WPX4" s="141"/>
      <c r="WPY4" s="180"/>
      <c r="WPZ4" s="141"/>
      <c r="WQA4" s="180"/>
      <c r="WQB4" s="141"/>
      <c r="WQC4" s="180"/>
      <c r="WQD4" s="141"/>
      <c r="WQE4" s="180"/>
      <c r="WQF4" s="141"/>
      <c r="WQG4" s="180"/>
      <c r="WQH4" s="141"/>
      <c r="WQI4" s="180"/>
      <c r="WQJ4" s="141"/>
      <c r="WQK4" s="180"/>
      <c r="WQL4" s="141"/>
      <c r="WQM4" s="180"/>
      <c r="WQN4" s="141"/>
      <c r="WQO4" s="180"/>
      <c r="WQP4" s="141"/>
      <c r="WQQ4" s="180"/>
      <c r="WQR4" s="141"/>
      <c r="WQS4" s="180"/>
      <c r="WQT4" s="141"/>
      <c r="WQU4" s="180"/>
      <c r="WQV4" s="141"/>
      <c r="WQW4" s="180"/>
      <c r="WQX4" s="141"/>
      <c r="WQY4" s="180"/>
      <c r="WQZ4" s="141"/>
      <c r="WRA4" s="180"/>
      <c r="WRB4" s="141"/>
      <c r="WRC4" s="180"/>
      <c r="WRD4" s="141"/>
      <c r="WRE4" s="180"/>
      <c r="WRF4" s="141"/>
      <c r="WRG4" s="180"/>
      <c r="WRH4" s="141"/>
      <c r="WRI4" s="180"/>
      <c r="WRJ4" s="141"/>
      <c r="WRK4" s="180"/>
      <c r="WRL4" s="141"/>
      <c r="WRM4" s="180"/>
      <c r="WRN4" s="141"/>
      <c r="WRO4" s="180"/>
      <c r="WRP4" s="141"/>
      <c r="WRQ4" s="180"/>
      <c r="WRR4" s="141"/>
      <c r="WRS4" s="180"/>
      <c r="WRT4" s="141"/>
      <c r="WRU4" s="180"/>
      <c r="WRV4" s="141"/>
      <c r="WRW4" s="180"/>
      <c r="WRX4" s="141"/>
      <c r="WRY4" s="180"/>
      <c r="WRZ4" s="141"/>
      <c r="WSA4" s="180"/>
      <c r="WSB4" s="141"/>
      <c r="WSC4" s="180"/>
      <c r="WSD4" s="141"/>
      <c r="WSE4" s="180"/>
      <c r="WSF4" s="141"/>
      <c r="WSG4" s="180"/>
      <c r="WSH4" s="141"/>
      <c r="WSI4" s="180"/>
      <c r="WSJ4" s="141"/>
      <c r="WSK4" s="180"/>
      <c r="WSL4" s="141"/>
      <c r="WSM4" s="180"/>
      <c r="WSN4" s="141"/>
      <c r="WSO4" s="180"/>
      <c r="WSP4" s="141"/>
      <c r="WSQ4" s="180"/>
      <c r="WSR4" s="141"/>
      <c r="WSS4" s="180"/>
      <c r="WST4" s="141"/>
      <c r="WSU4" s="180"/>
      <c r="WSV4" s="141"/>
      <c r="WSW4" s="180"/>
      <c r="WSX4" s="141"/>
      <c r="WSY4" s="180"/>
      <c r="WSZ4" s="141"/>
      <c r="WTA4" s="180"/>
      <c r="WTB4" s="141"/>
      <c r="WTC4" s="180"/>
      <c r="WTD4" s="141"/>
      <c r="WTE4" s="180"/>
      <c r="WTF4" s="141"/>
      <c r="WTG4" s="180"/>
      <c r="WTH4" s="141"/>
      <c r="WTI4" s="180"/>
      <c r="WTJ4" s="141"/>
      <c r="WTK4" s="180"/>
      <c r="WTL4" s="141"/>
      <c r="WTM4" s="180"/>
      <c r="WTN4" s="141"/>
      <c r="WTO4" s="180"/>
      <c r="WTP4" s="141"/>
      <c r="WTQ4" s="180"/>
      <c r="WTR4" s="141"/>
      <c r="WTS4" s="180"/>
      <c r="WTT4" s="141"/>
      <c r="WTU4" s="180"/>
      <c r="WTV4" s="141"/>
      <c r="WTW4" s="180"/>
      <c r="WTX4" s="141"/>
      <c r="WTY4" s="180"/>
      <c r="WTZ4" s="141"/>
      <c r="WUA4" s="180"/>
      <c r="WUB4" s="141"/>
      <c r="WUC4" s="180"/>
      <c r="WUD4" s="141"/>
      <c r="WUE4" s="180"/>
      <c r="WUF4" s="141"/>
      <c r="WUG4" s="180"/>
      <c r="WUH4" s="141"/>
      <c r="WUI4" s="180"/>
      <c r="WUJ4" s="141"/>
      <c r="WUK4" s="180"/>
      <c r="WUL4" s="141"/>
      <c r="WUM4" s="180"/>
      <c r="WUN4" s="141"/>
      <c r="WUO4" s="180"/>
      <c r="WUP4" s="141"/>
      <c r="WUQ4" s="180"/>
      <c r="WUR4" s="141"/>
      <c r="WUS4" s="180"/>
      <c r="WUT4" s="141"/>
      <c r="WUU4" s="180"/>
      <c r="WUV4" s="141"/>
      <c r="WUW4" s="180"/>
      <c r="WUX4" s="141"/>
      <c r="WUY4" s="180"/>
      <c r="WUZ4" s="141"/>
      <c r="WVA4" s="180"/>
      <c r="WVB4" s="141"/>
      <c r="WVC4" s="180"/>
      <c r="WVD4" s="141"/>
      <c r="WVE4" s="180"/>
      <c r="WVF4" s="141"/>
      <c r="WVG4" s="180"/>
      <c r="WVH4" s="141"/>
      <c r="WVI4" s="180"/>
      <c r="WVJ4" s="141"/>
      <c r="WVK4" s="180"/>
      <c r="WVL4" s="141"/>
      <c r="WVM4" s="180"/>
      <c r="WVN4" s="141"/>
      <c r="WVO4" s="180"/>
      <c r="WVP4" s="141"/>
      <c r="WVQ4" s="180"/>
      <c r="WVR4" s="141"/>
      <c r="WVS4" s="180"/>
      <c r="WVT4" s="141"/>
      <c r="WVU4" s="180"/>
      <c r="WVV4" s="141"/>
      <c r="WVW4" s="180"/>
      <c r="WVX4" s="141"/>
      <c r="WVY4" s="180"/>
      <c r="WVZ4" s="141"/>
      <c r="WWA4" s="180"/>
      <c r="WWB4" s="141"/>
      <c r="WWC4" s="180"/>
      <c r="WWD4" s="141"/>
      <c r="WWE4" s="180"/>
      <c r="WWF4" s="141"/>
      <c r="WWG4" s="180"/>
      <c r="WWH4" s="141"/>
      <c r="WWI4" s="180"/>
      <c r="WWJ4" s="141"/>
      <c r="WWK4" s="180"/>
      <c r="WWL4" s="141"/>
      <c r="WWM4" s="180"/>
      <c r="WWN4" s="141"/>
      <c r="WWO4" s="180"/>
      <c r="WWP4" s="141"/>
      <c r="WWQ4" s="180"/>
      <c r="WWR4" s="141"/>
      <c r="WWS4" s="180"/>
      <c r="WWT4" s="141"/>
      <c r="WWU4" s="180"/>
      <c r="WWV4" s="141"/>
      <c r="WWW4" s="180"/>
      <c r="WWX4" s="141"/>
      <c r="WWY4" s="180"/>
      <c r="WWZ4" s="141"/>
      <c r="WXA4" s="180"/>
      <c r="WXB4" s="141"/>
      <c r="WXC4" s="180"/>
      <c r="WXD4" s="141"/>
      <c r="WXE4" s="180"/>
      <c r="WXF4" s="141"/>
      <c r="WXG4" s="180"/>
      <c r="WXH4" s="141"/>
      <c r="WXI4" s="180"/>
      <c r="WXJ4" s="141"/>
      <c r="WXK4" s="180"/>
      <c r="WXL4" s="141"/>
      <c r="WXM4" s="180"/>
      <c r="WXN4" s="141"/>
      <c r="WXO4" s="180"/>
      <c r="WXP4" s="141"/>
      <c r="WXQ4" s="180"/>
      <c r="WXR4" s="141"/>
      <c r="WXS4" s="180"/>
      <c r="WXT4" s="141"/>
      <c r="WXU4" s="180"/>
      <c r="WXV4" s="141"/>
      <c r="WXW4" s="180"/>
      <c r="WXX4" s="141"/>
      <c r="WXY4" s="180"/>
      <c r="WXZ4" s="141"/>
      <c r="WYA4" s="180"/>
      <c r="WYB4" s="141"/>
      <c r="WYC4" s="180"/>
      <c r="WYD4" s="141"/>
      <c r="WYE4" s="180"/>
      <c r="WYF4" s="141"/>
      <c r="WYG4" s="180"/>
      <c r="WYH4" s="141"/>
      <c r="WYI4" s="180"/>
      <c r="WYJ4" s="141"/>
      <c r="WYK4" s="180"/>
      <c r="WYL4" s="141"/>
      <c r="WYM4" s="180"/>
      <c r="WYN4" s="141"/>
      <c r="WYO4" s="180"/>
      <c r="WYP4" s="141"/>
      <c r="WYQ4" s="180"/>
      <c r="WYR4" s="141"/>
      <c r="WYS4" s="180"/>
      <c r="WYT4" s="141"/>
      <c r="WYU4" s="180"/>
      <c r="WYV4" s="141"/>
      <c r="WYW4" s="180"/>
      <c r="WYX4" s="141"/>
      <c r="WYY4" s="180"/>
      <c r="WYZ4" s="141"/>
      <c r="WZA4" s="180"/>
      <c r="WZB4" s="141"/>
      <c r="WZC4" s="180"/>
      <c r="WZD4" s="141"/>
      <c r="WZE4" s="180"/>
      <c r="WZF4" s="141"/>
      <c r="WZG4" s="180"/>
      <c r="WZH4" s="141"/>
      <c r="WZI4" s="180"/>
      <c r="WZJ4" s="141"/>
      <c r="WZK4" s="180"/>
      <c r="WZL4" s="141"/>
      <c r="WZM4" s="180"/>
      <c r="WZN4" s="141"/>
      <c r="WZO4" s="180"/>
      <c r="WZP4" s="141"/>
      <c r="WZQ4" s="180"/>
      <c r="WZR4" s="141"/>
      <c r="WZS4" s="180"/>
      <c r="WZT4" s="141"/>
      <c r="WZU4" s="180"/>
      <c r="WZV4" s="141"/>
      <c r="WZW4" s="180"/>
      <c r="WZX4" s="141"/>
      <c r="WZY4" s="180"/>
      <c r="WZZ4" s="141"/>
      <c r="XAA4" s="180"/>
      <c r="XAB4" s="141"/>
      <c r="XAC4" s="180"/>
      <c r="XAD4" s="141"/>
      <c r="XAE4" s="180"/>
      <c r="XAF4" s="141"/>
      <c r="XAG4" s="180"/>
      <c r="XAH4" s="141"/>
      <c r="XAI4" s="180"/>
      <c r="XAJ4" s="141"/>
      <c r="XAK4" s="180"/>
      <c r="XAL4" s="141"/>
      <c r="XAM4" s="180"/>
      <c r="XAN4" s="141"/>
      <c r="XAO4" s="180"/>
      <c r="XAP4" s="141"/>
      <c r="XAQ4" s="180"/>
      <c r="XAR4" s="141"/>
      <c r="XAS4" s="180"/>
      <c r="XAT4" s="141"/>
      <c r="XAU4" s="180"/>
      <c r="XAV4" s="141"/>
      <c r="XAW4" s="180"/>
      <c r="XAX4" s="141"/>
      <c r="XAY4" s="180"/>
      <c r="XAZ4" s="141"/>
      <c r="XBA4" s="180"/>
      <c r="XBB4" s="141"/>
      <c r="XBC4" s="180"/>
      <c r="XBD4" s="141"/>
      <c r="XBE4" s="180"/>
      <c r="XBF4" s="141"/>
      <c r="XBG4" s="180"/>
      <c r="XBH4" s="141"/>
      <c r="XBI4" s="180"/>
      <c r="XBJ4" s="141"/>
      <c r="XBK4" s="180"/>
      <c r="XBL4" s="141"/>
      <c r="XBM4" s="180"/>
      <c r="XBN4" s="141"/>
      <c r="XBO4" s="180"/>
      <c r="XBP4" s="141"/>
      <c r="XBQ4" s="180"/>
      <c r="XBR4" s="141"/>
      <c r="XBS4" s="180"/>
      <c r="XBT4" s="141"/>
      <c r="XBU4" s="180"/>
      <c r="XBV4" s="141"/>
      <c r="XBW4" s="180"/>
      <c r="XBX4" s="141"/>
      <c r="XBY4" s="180"/>
      <c r="XBZ4" s="141"/>
      <c r="XCA4" s="180"/>
      <c r="XCB4" s="141"/>
      <c r="XCC4" s="180"/>
      <c r="XCD4" s="141"/>
      <c r="XCE4" s="180"/>
      <c r="XCF4" s="141"/>
      <c r="XCG4" s="180"/>
      <c r="XCH4" s="141"/>
      <c r="XCI4" s="180"/>
      <c r="XCJ4" s="141"/>
      <c r="XCK4" s="180"/>
      <c r="XCL4" s="141"/>
      <c r="XCM4" s="180"/>
      <c r="XCN4" s="141"/>
      <c r="XCO4" s="180"/>
      <c r="XCP4" s="141"/>
      <c r="XCQ4" s="180"/>
      <c r="XCR4" s="141"/>
      <c r="XCS4" s="180"/>
      <c r="XCT4" s="141"/>
      <c r="XCU4" s="180"/>
      <c r="XCV4" s="141"/>
      <c r="XCW4" s="180"/>
      <c r="XCX4" s="141"/>
      <c r="XCY4" s="180"/>
      <c r="XCZ4" s="141"/>
      <c r="XDA4" s="180"/>
      <c r="XDB4" s="141"/>
      <c r="XDC4" s="180"/>
      <c r="XDD4" s="141"/>
      <c r="XDE4" s="180"/>
      <c r="XDF4" s="141"/>
      <c r="XDG4" s="180"/>
      <c r="XDH4" s="141"/>
      <c r="XDI4" s="180"/>
      <c r="XDJ4" s="141"/>
      <c r="XDK4" s="180"/>
      <c r="XDL4" s="141"/>
      <c r="XDM4" s="180"/>
      <c r="XDN4" s="141"/>
      <c r="XDO4" s="180"/>
      <c r="XDP4" s="141"/>
      <c r="XDQ4" s="180"/>
      <c r="XDR4" s="141"/>
      <c r="XDS4" s="180"/>
      <c r="XDT4" s="141"/>
      <c r="XDU4" s="180"/>
      <c r="XDV4" s="141"/>
      <c r="XDW4" s="180"/>
      <c r="XDX4" s="141"/>
      <c r="XDY4" s="180"/>
      <c r="XDZ4" s="141"/>
      <c r="XEA4" s="180"/>
      <c r="XEB4" s="141"/>
      <c r="XEC4" s="180"/>
      <c r="XED4" s="141"/>
      <c r="XEE4" s="180"/>
      <c r="XEF4" s="141"/>
      <c r="XEG4" s="180"/>
      <c r="XEH4" s="141"/>
      <c r="XEI4" s="180"/>
      <c r="XEJ4" s="141"/>
      <c r="XEK4" s="180"/>
      <c r="XEL4" s="141"/>
      <c r="XEM4" s="180"/>
      <c r="XEN4" s="141"/>
      <c r="XEO4" s="180"/>
      <c r="XEP4" s="141"/>
      <c r="XEQ4" s="180"/>
      <c r="XER4" s="141"/>
      <c r="XES4" s="180"/>
      <c r="XET4" s="141"/>
      <c r="XEU4" s="180"/>
      <c r="XEV4" s="141"/>
      <c r="XEW4" s="180"/>
      <c r="XEX4" s="141"/>
      <c r="XEY4" s="180"/>
      <c r="XEZ4" s="141"/>
      <c r="XFA4" s="180"/>
      <c r="XFB4" s="141"/>
      <c r="XFC4" s="180"/>
      <c r="XFD4" s="141"/>
    </row>
    <row r="5" spans="1:16384" s="141" customFormat="1" ht="13.2" customHeight="1" x14ac:dyDescent="0.45"/>
    <row r="6" spans="1:16384" s="141" customFormat="1" ht="13.2" customHeight="1" x14ac:dyDescent="0.45">
      <c r="D6" s="181" t="s">
        <v>142</v>
      </c>
      <c r="E6" s="186"/>
      <c r="F6" s="186"/>
      <c r="G6" s="186"/>
      <c r="H6" s="181" t="s">
        <v>143</v>
      </c>
    </row>
    <row r="7" spans="1:16384" s="229" customFormat="1" ht="36" x14ac:dyDescent="0.45">
      <c r="D7" s="183" t="s">
        <v>22</v>
      </c>
      <c r="E7" s="182" t="s">
        <v>23</v>
      </c>
      <c r="F7" s="182" t="s">
        <v>24</v>
      </c>
      <c r="G7" s="182" t="s">
        <v>16</v>
      </c>
      <c r="H7" s="183" t="s">
        <v>22</v>
      </c>
      <c r="I7" s="182" t="s">
        <v>23</v>
      </c>
      <c r="J7" s="182" t="s">
        <v>24</v>
      </c>
    </row>
    <row r="8" spans="1:16384" s="141" customFormat="1" ht="13.2" customHeight="1" x14ac:dyDescent="0.45">
      <c r="A8" s="184" t="s">
        <v>17</v>
      </c>
      <c r="B8" s="185" t="s">
        <v>132</v>
      </c>
      <c r="C8" s="185" t="s">
        <v>3</v>
      </c>
      <c r="D8" s="28">
        <f>D38+D68+D78</f>
        <v>4637</v>
      </c>
      <c r="E8" s="29">
        <f t="shared" ref="E8:G8" si="0">E38+E68+E78</f>
        <v>344</v>
      </c>
      <c r="F8" s="29">
        <f t="shared" si="0"/>
        <v>213</v>
      </c>
      <c r="G8" s="29">
        <f t="shared" si="0"/>
        <v>5194</v>
      </c>
      <c r="H8" s="36">
        <f>D8/$G8*100</f>
        <v>89.276087793607999</v>
      </c>
      <c r="I8" s="37">
        <f t="shared" ref="I8:J8" si="1">E8/$G8*100</f>
        <v>6.6230265691182133</v>
      </c>
      <c r="J8" s="37">
        <f t="shared" si="1"/>
        <v>4.1008856372737776</v>
      </c>
    </row>
    <row r="9" spans="1:16384" s="141" customFormat="1" ht="13.2" customHeight="1" x14ac:dyDescent="0.45">
      <c r="A9" s="186"/>
      <c r="B9" s="180"/>
      <c r="C9" s="180" t="s">
        <v>4</v>
      </c>
      <c r="D9" s="30">
        <f t="shared" ref="D9:G17" si="2">D39+D69+D79</f>
        <v>2249</v>
      </c>
      <c r="E9" s="31">
        <f t="shared" si="2"/>
        <v>184</v>
      </c>
      <c r="F9" s="31">
        <f t="shared" si="2"/>
        <v>114</v>
      </c>
      <c r="G9" s="31">
        <f t="shared" si="2"/>
        <v>2547</v>
      </c>
      <c r="H9" s="38">
        <f t="shared" ref="H9:H72" si="3">D9/$G9*100</f>
        <v>88.299960738123289</v>
      </c>
      <c r="I9" s="39">
        <f t="shared" ref="I9:I72" si="4">E9/$G9*100</f>
        <v>7.2241853160581071</v>
      </c>
      <c r="J9" s="39">
        <f t="shared" ref="J9:J72" si="5">F9/$G9*100</f>
        <v>4.47585394581861</v>
      </c>
    </row>
    <row r="10" spans="1:16384" s="141" customFormat="1" ht="13.2" customHeight="1" x14ac:dyDescent="0.45">
      <c r="A10" s="186"/>
      <c r="B10" s="180"/>
      <c r="C10" s="180" t="s">
        <v>5</v>
      </c>
      <c r="D10" s="30">
        <f t="shared" si="2"/>
        <v>2025</v>
      </c>
      <c r="E10" s="31">
        <f t="shared" si="2"/>
        <v>120</v>
      </c>
      <c r="F10" s="31">
        <f t="shared" si="2"/>
        <v>107</v>
      </c>
      <c r="G10" s="31">
        <f t="shared" si="2"/>
        <v>2252</v>
      </c>
      <c r="H10" s="38">
        <f t="shared" si="3"/>
        <v>89.920071047957379</v>
      </c>
      <c r="I10" s="39">
        <f t="shared" si="4"/>
        <v>5.3285968028419184</v>
      </c>
      <c r="J10" s="39">
        <f t="shared" si="5"/>
        <v>4.751332149200711</v>
      </c>
    </row>
    <row r="11" spans="1:16384" s="141" customFormat="1" ht="13.2" customHeight="1" x14ac:dyDescent="0.45">
      <c r="A11" s="186"/>
      <c r="B11" s="180"/>
      <c r="C11" s="180" t="s">
        <v>6</v>
      </c>
      <c r="D11" s="30">
        <f t="shared" si="2"/>
        <v>840</v>
      </c>
      <c r="E11" s="31">
        <f t="shared" si="2"/>
        <v>71</v>
      </c>
      <c r="F11" s="31">
        <f t="shared" si="2"/>
        <v>60</v>
      </c>
      <c r="G11" s="31">
        <f t="shared" si="2"/>
        <v>971</v>
      </c>
      <c r="H11" s="38">
        <f t="shared" si="3"/>
        <v>86.508753861997945</v>
      </c>
      <c r="I11" s="39">
        <f t="shared" si="4"/>
        <v>7.3120494335736348</v>
      </c>
      <c r="J11" s="39">
        <f t="shared" si="5"/>
        <v>6.1791967044284242</v>
      </c>
    </row>
    <row r="12" spans="1:16384" s="141" customFormat="1" ht="13.2" customHeight="1" x14ac:dyDescent="0.45">
      <c r="A12" s="186"/>
      <c r="B12" s="180"/>
      <c r="C12" s="180" t="s">
        <v>7</v>
      </c>
      <c r="D12" s="30">
        <f t="shared" si="2"/>
        <v>1452</v>
      </c>
      <c r="E12" s="31">
        <f t="shared" si="2"/>
        <v>98</v>
      </c>
      <c r="F12" s="31">
        <f t="shared" si="2"/>
        <v>67</v>
      </c>
      <c r="G12" s="31">
        <f t="shared" si="2"/>
        <v>1617</v>
      </c>
      <c r="H12" s="38">
        <f t="shared" si="3"/>
        <v>89.795918367346943</v>
      </c>
      <c r="I12" s="39">
        <f t="shared" si="4"/>
        <v>6.0606060606060606</v>
      </c>
      <c r="J12" s="39">
        <f t="shared" si="5"/>
        <v>4.1434755720470005</v>
      </c>
    </row>
    <row r="13" spans="1:16384" s="141" customFormat="1" ht="13.2" customHeight="1" x14ac:dyDescent="0.45">
      <c r="A13" s="186"/>
      <c r="B13" s="180"/>
      <c r="C13" s="180" t="s">
        <v>8</v>
      </c>
      <c r="D13" s="30">
        <f t="shared" si="2"/>
        <v>523</v>
      </c>
      <c r="E13" s="31">
        <f t="shared" si="2"/>
        <v>48</v>
      </c>
      <c r="F13" s="31">
        <f t="shared" si="2"/>
        <v>15</v>
      </c>
      <c r="G13" s="31">
        <f t="shared" si="2"/>
        <v>586</v>
      </c>
      <c r="H13" s="38">
        <f t="shared" si="3"/>
        <v>89.249146757679171</v>
      </c>
      <c r="I13" s="39">
        <f t="shared" si="4"/>
        <v>8.1911262798634805</v>
      </c>
      <c r="J13" s="39">
        <f t="shared" si="5"/>
        <v>2.5597269624573378</v>
      </c>
    </row>
    <row r="14" spans="1:16384" s="141" customFormat="1" ht="13.2" customHeight="1" x14ac:dyDescent="0.45">
      <c r="A14" s="186"/>
      <c r="B14" s="180"/>
      <c r="C14" s="180" t="s">
        <v>9</v>
      </c>
      <c r="D14" s="30">
        <f t="shared" si="2"/>
        <v>1723</v>
      </c>
      <c r="E14" s="31">
        <f t="shared" si="2"/>
        <v>129</v>
      </c>
      <c r="F14" s="31">
        <f t="shared" si="2"/>
        <v>64</v>
      </c>
      <c r="G14" s="31">
        <f t="shared" si="2"/>
        <v>1916</v>
      </c>
      <c r="H14" s="38">
        <f t="shared" si="3"/>
        <v>89.926931106471812</v>
      </c>
      <c r="I14" s="39">
        <f t="shared" si="4"/>
        <v>6.7327766179540713</v>
      </c>
      <c r="J14" s="39">
        <f t="shared" si="5"/>
        <v>3.3402922755741122</v>
      </c>
    </row>
    <row r="15" spans="1:16384" s="141" customFormat="1" ht="13.2" customHeight="1" x14ac:dyDescent="0.45">
      <c r="A15" s="186"/>
      <c r="B15" s="180"/>
      <c r="C15" s="180" t="s">
        <v>10</v>
      </c>
      <c r="D15" s="30">
        <f t="shared" si="2"/>
        <v>1124</v>
      </c>
      <c r="E15" s="31">
        <f t="shared" si="2"/>
        <v>96</v>
      </c>
      <c r="F15" s="31">
        <f t="shared" si="2"/>
        <v>54</v>
      </c>
      <c r="G15" s="31">
        <f t="shared" si="2"/>
        <v>1274</v>
      </c>
      <c r="H15" s="38">
        <f t="shared" si="3"/>
        <v>88.226059654631086</v>
      </c>
      <c r="I15" s="39">
        <f t="shared" si="4"/>
        <v>7.5353218210361064</v>
      </c>
      <c r="J15" s="39">
        <f t="shared" si="5"/>
        <v>4.2386185243328098</v>
      </c>
    </row>
    <row r="16" spans="1:16384" s="141" customFormat="1" ht="13.2" customHeight="1" x14ac:dyDescent="0.45">
      <c r="A16" s="186"/>
      <c r="B16" s="180"/>
      <c r="C16" s="180" t="s">
        <v>11</v>
      </c>
      <c r="D16" s="30">
        <f t="shared" si="2"/>
        <v>1272</v>
      </c>
      <c r="E16" s="31">
        <f t="shared" si="2"/>
        <v>84</v>
      </c>
      <c r="F16" s="31">
        <f t="shared" si="2"/>
        <v>58</v>
      </c>
      <c r="G16" s="31">
        <f t="shared" si="2"/>
        <v>1414</v>
      </c>
      <c r="H16" s="38">
        <f t="shared" si="3"/>
        <v>89.95756718528996</v>
      </c>
      <c r="I16" s="39">
        <f t="shared" si="4"/>
        <v>5.9405940594059405</v>
      </c>
      <c r="J16" s="39">
        <f t="shared" si="5"/>
        <v>4.1018387553041018</v>
      </c>
    </row>
    <row r="17" spans="1:10" s="141" customFormat="1" ht="13.2" customHeight="1" x14ac:dyDescent="0.45">
      <c r="A17" s="186"/>
      <c r="B17" s="180"/>
      <c r="C17" s="180" t="s">
        <v>2</v>
      </c>
      <c r="D17" s="30">
        <f t="shared" si="2"/>
        <v>15845</v>
      </c>
      <c r="E17" s="31">
        <f t="shared" si="2"/>
        <v>1174</v>
      </c>
      <c r="F17" s="31">
        <f t="shared" si="2"/>
        <v>752</v>
      </c>
      <c r="G17" s="31">
        <f t="shared" si="2"/>
        <v>17771</v>
      </c>
      <c r="H17" s="38">
        <f t="shared" si="3"/>
        <v>89.162118057509417</v>
      </c>
      <c r="I17" s="39">
        <f t="shared" si="4"/>
        <v>6.6062686399189694</v>
      </c>
      <c r="J17" s="39">
        <f t="shared" si="5"/>
        <v>4.2316133025716054</v>
      </c>
    </row>
    <row r="18" spans="1:10" s="141" customFormat="1" ht="13.2" customHeight="1" x14ac:dyDescent="0.45">
      <c r="A18" s="186"/>
      <c r="B18" s="185" t="s">
        <v>12</v>
      </c>
      <c r="C18" s="185" t="s">
        <v>3</v>
      </c>
      <c r="D18" s="28">
        <v>637</v>
      </c>
      <c r="E18" s="29">
        <v>19</v>
      </c>
      <c r="F18" s="29">
        <v>3</v>
      </c>
      <c r="G18" s="29">
        <v>659</v>
      </c>
      <c r="H18" s="36">
        <f t="shared" si="3"/>
        <v>96.661608497723833</v>
      </c>
      <c r="I18" s="37">
        <f t="shared" si="4"/>
        <v>2.8831562974203337</v>
      </c>
      <c r="J18" s="37">
        <f t="shared" si="5"/>
        <v>0.45523520485584218</v>
      </c>
    </row>
    <row r="19" spans="1:10" s="141" customFormat="1" ht="13.2" customHeight="1" x14ac:dyDescent="0.45">
      <c r="A19" s="186"/>
      <c r="B19" s="187"/>
      <c r="C19" s="187" t="s">
        <v>4</v>
      </c>
      <c r="D19" s="30">
        <v>362</v>
      </c>
      <c r="E19" s="70">
        <v>13</v>
      </c>
      <c r="F19" s="70">
        <v>0</v>
      </c>
      <c r="G19" s="70">
        <v>375</v>
      </c>
      <c r="H19" s="38">
        <f t="shared" si="3"/>
        <v>96.533333333333331</v>
      </c>
      <c r="I19" s="40">
        <f t="shared" si="4"/>
        <v>3.4666666666666663</v>
      </c>
      <c r="J19" s="40">
        <f t="shared" si="5"/>
        <v>0</v>
      </c>
    </row>
    <row r="20" spans="1:10" s="141" customFormat="1" ht="13.2" customHeight="1" x14ac:dyDescent="0.45">
      <c r="A20" s="186"/>
      <c r="B20" s="187"/>
      <c r="C20" s="187" t="s">
        <v>5</v>
      </c>
      <c r="D20" s="30">
        <v>403</v>
      </c>
      <c r="E20" s="70">
        <v>7</v>
      </c>
      <c r="F20" s="70">
        <v>0</v>
      </c>
      <c r="G20" s="70">
        <v>410</v>
      </c>
      <c r="H20" s="38">
        <f t="shared" si="3"/>
        <v>98.292682926829272</v>
      </c>
      <c r="I20" s="40">
        <f t="shared" si="4"/>
        <v>1.7073170731707319</v>
      </c>
      <c r="J20" s="40">
        <f t="shared" si="5"/>
        <v>0</v>
      </c>
    </row>
    <row r="21" spans="1:10" s="141" customFormat="1" ht="13.2" customHeight="1" x14ac:dyDescent="0.45">
      <c r="A21" s="186"/>
      <c r="B21" s="187"/>
      <c r="C21" s="187" t="s">
        <v>6</v>
      </c>
      <c r="D21" s="30">
        <v>121</v>
      </c>
      <c r="E21" s="70">
        <v>6</v>
      </c>
      <c r="F21" s="70">
        <v>1</v>
      </c>
      <c r="G21" s="70">
        <v>128</v>
      </c>
      <c r="H21" s="38">
        <f t="shared" si="3"/>
        <v>94.53125</v>
      </c>
      <c r="I21" s="40">
        <f t="shared" si="4"/>
        <v>4.6875</v>
      </c>
      <c r="J21" s="40">
        <f t="shared" si="5"/>
        <v>0.78125</v>
      </c>
    </row>
    <row r="22" spans="1:10" s="141" customFormat="1" ht="13.2" customHeight="1" x14ac:dyDescent="0.45">
      <c r="A22" s="186"/>
      <c r="B22" s="187"/>
      <c r="C22" s="187" t="s">
        <v>7</v>
      </c>
      <c r="D22" s="30">
        <v>275</v>
      </c>
      <c r="E22" s="70">
        <v>7</v>
      </c>
      <c r="F22" s="70">
        <v>0</v>
      </c>
      <c r="G22" s="70">
        <v>282</v>
      </c>
      <c r="H22" s="38">
        <f t="shared" si="3"/>
        <v>97.517730496453908</v>
      </c>
      <c r="I22" s="40">
        <f t="shared" si="4"/>
        <v>2.4822695035460995</v>
      </c>
      <c r="J22" s="40">
        <f t="shared" si="5"/>
        <v>0</v>
      </c>
    </row>
    <row r="23" spans="1:10" s="141" customFormat="1" ht="13.2" customHeight="1" x14ac:dyDescent="0.45">
      <c r="A23" s="186"/>
      <c r="B23" s="187"/>
      <c r="C23" s="187" t="s">
        <v>8</v>
      </c>
      <c r="D23" s="30">
        <v>84</v>
      </c>
      <c r="E23" s="70">
        <v>4</v>
      </c>
      <c r="F23" s="70">
        <v>0</v>
      </c>
      <c r="G23" s="70">
        <v>88</v>
      </c>
      <c r="H23" s="38">
        <f t="shared" si="3"/>
        <v>95.454545454545453</v>
      </c>
      <c r="I23" s="40">
        <f t="shared" si="4"/>
        <v>4.5454545454545459</v>
      </c>
      <c r="J23" s="40">
        <f t="shared" si="5"/>
        <v>0</v>
      </c>
    </row>
    <row r="24" spans="1:10" s="141" customFormat="1" ht="13.2" customHeight="1" x14ac:dyDescent="0.45">
      <c r="A24" s="186"/>
      <c r="B24" s="187"/>
      <c r="C24" s="187" t="s">
        <v>9</v>
      </c>
      <c r="D24" s="30">
        <v>332</v>
      </c>
      <c r="E24" s="70">
        <v>8</v>
      </c>
      <c r="F24" s="70">
        <v>3</v>
      </c>
      <c r="G24" s="70">
        <v>343</v>
      </c>
      <c r="H24" s="38">
        <f t="shared" si="3"/>
        <v>96.793002915451893</v>
      </c>
      <c r="I24" s="40">
        <f t="shared" si="4"/>
        <v>2.3323615160349855</v>
      </c>
      <c r="J24" s="40">
        <f t="shared" si="5"/>
        <v>0.87463556851311952</v>
      </c>
    </row>
    <row r="25" spans="1:10" s="141" customFormat="1" ht="13.2" customHeight="1" x14ac:dyDescent="0.45">
      <c r="A25" s="186"/>
      <c r="B25" s="187"/>
      <c r="C25" s="187" t="s">
        <v>10</v>
      </c>
      <c r="D25" s="30">
        <v>155</v>
      </c>
      <c r="E25" s="70">
        <v>8</v>
      </c>
      <c r="F25" s="70">
        <v>0</v>
      </c>
      <c r="G25" s="70">
        <v>163</v>
      </c>
      <c r="H25" s="38">
        <f t="shared" si="3"/>
        <v>95.092024539877301</v>
      </c>
      <c r="I25" s="40">
        <f t="shared" si="4"/>
        <v>4.9079754601226995</v>
      </c>
      <c r="J25" s="40">
        <f t="shared" si="5"/>
        <v>0</v>
      </c>
    </row>
    <row r="26" spans="1:10" s="141" customFormat="1" ht="13.2" customHeight="1" x14ac:dyDescent="0.45">
      <c r="A26" s="186"/>
      <c r="B26" s="187"/>
      <c r="C26" s="187" t="s">
        <v>11</v>
      </c>
      <c r="D26" s="30">
        <v>210</v>
      </c>
      <c r="E26" s="70">
        <v>7</v>
      </c>
      <c r="F26" s="70">
        <v>2</v>
      </c>
      <c r="G26" s="70">
        <v>219</v>
      </c>
      <c r="H26" s="38">
        <f t="shared" si="3"/>
        <v>95.890410958904098</v>
      </c>
      <c r="I26" s="40">
        <f t="shared" si="4"/>
        <v>3.1963470319634704</v>
      </c>
      <c r="J26" s="40">
        <f t="shared" si="5"/>
        <v>0.91324200913242004</v>
      </c>
    </row>
    <row r="27" spans="1:10" s="141" customFormat="1" ht="13.2" customHeight="1" x14ac:dyDescent="0.45">
      <c r="A27" s="186"/>
      <c r="B27" s="191"/>
      <c r="C27" s="191" t="s">
        <v>2</v>
      </c>
      <c r="D27" s="192">
        <v>2579</v>
      </c>
      <c r="E27" s="193">
        <v>79</v>
      </c>
      <c r="F27" s="193">
        <v>9</v>
      </c>
      <c r="G27" s="193">
        <v>2667</v>
      </c>
      <c r="H27" s="43">
        <f t="shared" si="3"/>
        <v>96.700412448443942</v>
      </c>
      <c r="I27" s="44">
        <f t="shared" si="4"/>
        <v>2.9621297337832768</v>
      </c>
      <c r="J27" s="44">
        <f t="shared" si="5"/>
        <v>0.33745781777277839</v>
      </c>
    </row>
    <row r="28" spans="1:10" s="141" customFormat="1" ht="13.2" customHeight="1" x14ac:dyDescent="0.45">
      <c r="A28" s="186"/>
      <c r="B28" s="187" t="s">
        <v>19</v>
      </c>
      <c r="C28" s="187" t="s">
        <v>3</v>
      </c>
      <c r="D28" s="30">
        <v>697</v>
      </c>
      <c r="E28" s="70">
        <v>21</v>
      </c>
      <c r="F28" s="70">
        <v>10</v>
      </c>
      <c r="G28" s="70">
        <v>728</v>
      </c>
      <c r="H28" s="38">
        <f t="shared" si="3"/>
        <v>95.741758241758248</v>
      </c>
      <c r="I28" s="40">
        <f t="shared" si="4"/>
        <v>2.8846153846153846</v>
      </c>
      <c r="J28" s="40">
        <f t="shared" si="5"/>
        <v>1.3736263736263736</v>
      </c>
    </row>
    <row r="29" spans="1:10" s="141" customFormat="1" ht="13.2" customHeight="1" x14ac:dyDescent="0.45">
      <c r="A29" s="186"/>
      <c r="B29" s="187"/>
      <c r="C29" s="187" t="s">
        <v>4</v>
      </c>
      <c r="D29" s="30">
        <v>385</v>
      </c>
      <c r="E29" s="70">
        <v>10</v>
      </c>
      <c r="F29" s="70">
        <v>7</v>
      </c>
      <c r="G29" s="70">
        <v>402</v>
      </c>
      <c r="H29" s="38">
        <f t="shared" si="3"/>
        <v>95.771144278606968</v>
      </c>
      <c r="I29" s="40">
        <f t="shared" si="4"/>
        <v>2.4875621890547266</v>
      </c>
      <c r="J29" s="40">
        <f t="shared" si="5"/>
        <v>1.7412935323383085</v>
      </c>
    </row>
    <row r="30" spans="1:10" s="141" customFormat="1" ht="13.2" customHeight="1" x14ac:dyDescent="0.45">
      <c r="A30" s="186"/>
      <c r="B30" s="187"/>
      <c r="C30" s="187" t="s">
        <v>5</v>
      </c>
      <c r="D30" s="30">
        <v>367</v>
      </c>
      <c r="E30" s="70">
        <v>9</v>
      </c>
      <c r="F30" s="70">
        <v>3</v>
      </c>
      <c r="G30" s="70">
        <v>379</v>
      </c>
      <c r="H30" s="38">
        <f t="shared" si="3"/>
        <v>96.833773087071236</v>
      </c>
      <c r="I30" s="40">
        <f t="shared" si="4"/>
        <v>2.3746701846965697</v>
      </c>
      <c r="J30" s="40">
        <f t="shared" si="5"/>
        <v>0.79155672823219003</v>
      </c>
    </row>
    <row r="31" spans="1:10" s="141" customFormat="1" ht="13.2" customHeight="1" x14ac:dyDescent="0.45">
      <c r="A31" s="186"/>
      <c r="B31" s="187"/>
      <c r="C31" s="187" t="s">
        <v>6</v>
      </c>
      <c r="D31" s="30">
        <v>155</v>
      </c>
      <c r="E31" s="70">
        <v>6</v>
      </c>
      <c r="F31" s="70">
        <v>0</v>
      </c>
      <c r="G31" s="70">
        <v>161</v>
      </c>
      <c r="H31" s="38">
        <f t="shared" si="3"/>
        <v>96.273291925465841</v>
      </c>
      <c r="I31" s="40">
        <f t="shared" si="4"/>
        <v>3.7267080745341614</v>
      </c>
      <c r="J31" s="40">
        <f t="shared" si="5"/>
        <v>0</v>
      </c>
    </row>
    <row r="32" spans="1:10" s="141" customFormat="1" ht="13.2" customHeight="1" x14ac:dyDescent="0.45">
      <c r="A32" s="186"/>
      <c r="B32" s="187"/>
      <c r="C32" s="187" t="s">
        <v>7</v>
      </c>
      <c r="D32" s="30">
        <v>282</v>
      </c>
      <c r="E32" s="70">
        <v>8</v>
      </c>
      <c r="F32" s="70">
        <v>4</v>
      </c>
      <c r="G32" s="70">
        <v>294</v>
      </c>
      <c r="H32" s="38">
        <f t="shared" si="3"/>
        <v>95.918367346938766</v>
      </c>
      <c r="I32" s="40">
        <f t="shared" si="4"/>
        <v>2.7210884353741496</v>
      </c>
      <c r="J32" s="40">
        <f t="shared" si="5"/>
        <v>1.3605442176870748</v>
      </c>
    </row>
    <row r="33" spans="1:10" s="141" customFormat="1" ht="13.2" customHeight="1" x14ac:dyDescent="0.45">
      <c r="A33" s="186"/>
      <c r="B33" s="187"/>
      <c r="C33" s="187" t="s">
        <v>8</v>
      </c>
      <c r="D33" s="30">
        <v>105</v>
      </c>
      <c r="E33" s="70">
        <v>5</v>
      </c>
      <c r="F33" s="70">
        <v>1</v>
      </c>
      <c r="G33" s="70">
        <v>111</v>
      </c>
      <c r="H33" s="38">
        <f t="shared" si="3"/>
        <v>94.594594594594597</v>
      </c>
      <c r="I33" s="40">
        <f t="shared" si="4"/>
        <v>4.5045045045045047</v>
      </c>
      <c r="J33" s="40">
        <f t="shared" si="5"/>
        <v>0.90090090090090091</v>
      </c>
    </row>
    <row r="34" spans="1:10" s="141" customFormat="1" ht="13.2" customHeight="1" x14ac:dyDescent="0.45">
      <c r="A34" s="186"/>
      <c r="B34" s="187"/>
      <c r="C34" s="187" t="s">
        <v>9</v>
      </c>
      <c r="D34" s="30">
        <v>376</v>
      </c>
      <c r="E34" s="70">
        <v>15</v>
      </c>
      <c r="F34" s="70">
        <v>2</v>
      </c>
      <c r="G34" s="70">
        <v>393</v>
      </c>
      <c r="H34" s="38">
        <f t="shared" si="3"/>
        <v>95.67430025445293</v>
      </c>
      <c r="I34" s="40">
        <f t="shared" si="4"/>
        <v>3.8167938931297711</v>
      </c>
      <c r="J34" s="40">
        <f t="shared" si="5"/>
        <v>0.5089058524173028</v>
      </c>
    </row>
    <row r="35" spans="1:10" s="141" customFormat="1" ht="13.2" customHeight="1" x14ac:dyDescent="0.45">
      <c r="A35" s="186"/>
      <c r="B35" s="187"/>
      <c r="C35" s="187" t="s">
        <v>10</v>
      </c>
      <c r="D35" s="30">
        <v>208</v>
      </c>
      <c r="E35" s="70">
        <v>18</v>
      </c>
      <c r="F35" s="70">
        <v>1</v>
      </c>
      <c r="G35" s="70">
        <v>227</v>
      </c>
      <c r="H35" s="38">
        <f t="shared" si="3"/>
        <v>91.629955947136565</v>
      </c>
      <c r="I35" s="40">
        <f t="shared" si="4"/>
        <v>7.929515418502203</v>
      </c>
      <c r="J35" s="40">
        <f t="shared" si="5"/>
        <v>0.44052863436123352</v>
      </c>
    </row>
    <row r="36" spans="1:10" s="141" customFormat="1" ht="13.2" customHeight="1" x14ac:dyDescent="0.45">
      <c r="A36" s="186"/>
      <c r="B36" s="187"/>
      <c r="C36" s="187" t="s">
        <v>11</v>
      </c>
      <c r="D36" s="30">
        <v>247</v>
      </c>
      <c r="E36" s="70">
        <v>8</v>
      </c>
      <c r="F36" s="70">
        <v>1</v>
      </c>
      <c r="G36" s="70">
        <v>256</v>
      </c>
      <c r="H36" s="38">
        <f t="shared" si="3"/>
        <v>96.484375</v>
      </c>
      <c r="I36" s="40">
        <f t="shared" si="4"/>
        <v>3.125</v>
      </c>
      <c r="J36" s="40">
        <f t="shared" si="5"/>
        <v>0.390625</v>
      </c>
    </row>
    <row r="37" spans="1:10" s="141" customFormat="1" ht="13.2" customHeight="1" x14ac:dyDescent="0.45">
      <c r="A37" s="186"/>
      <c r="B37" s="187"/>
      <c r="C37" s="187" t="s">
        <v>2</v>
      </c>
      <c r="D37" s="30">
        <v>2822</v>
      </c>
      <c r="E37" s="70">
        <v>100</v>
      </c>
      <c r="F37" s="70">
        <v>29</v>
      </c>
      <c r="G37" s="70">
        <v>2951</v>
      </c>
      <c r="H37" s="38">
        <f t="shared" si="3"/>
        <v>95.62860047441545</v>
      </c>
      <c r="I37" s="40">
        <f t="shared" si="4"/>
        <v>3.3886818027787187</v>
      </c>
      <c r="J37" s="40">
        <f t="shared" si="5"/>
        <v>0.98271772280582848</v>
      </c>
    </row>
    <row r="38" spans="1:10" s="141" customFormat="1" ht="13.2" customHeight="1" x14ac:dyDescent="0.45">
      <c r="A38" s="186"/>
      <c r="B38" s="188" t="s">
        <v>133</v>
      </c>
      <c r="C38" s="188" t="s">
        <v>3</v>
      </c>
      <c r="D38" s="189">
        <v>1334</v>
      </c>
      <c r="E38" s="190">
        <v>40</v>
      </c>
      <c r="F38" s="190">
        <v>13</v>
      </c>
      <c r="G38" s="190">
        <v>1387</v>
      </c>
      <c r="H38" s="41">
        <f t="shared" si="3"/>
        <v>96.178803172314346</v>
      </c>
      <c r="I38" s="42">
        <f t="shared" si="4"/>
        <v>2.8839221341023791</v>
      </c>
      <c r="J38" s="42">
        <f t="shared" si="5"/>
        <v>0.9372746935832732</v>
      </c>
    </row>
    <row r="39" spans="1:10" s="141" customFormat="1" ht="13.2" customHeight="1" x14ac:dyDescent="0.45">
      <c r="A39" s="186"/>
      <c r="B39" s="187"/>
      <c r="C39" s="187" t="s">
        <v>4</v>
      </c>
      <c r="D39" s="30">
        <v>747</v>
      </c>
      <c r="E39" s="70">
        <v>23</v>
      </c>
      <c r="F39" s="70">
        <v>7</v>
      </c>
      <c r="G39" s="70">
        <v>777</v>
      </c>
      <c r="H39" s="38">
        <f t="shared" si="3"/>
        <v>96.138996138996134</v>
      </c>
      <c r="I39" s="40">
        <f t="shared" si="4"/>
        <v>2.9601029601029603</v>
      </c>
      <c r="J39" s="40">
        <f t="shared" si="5"/>
        <v>0.90090090090090091</v>
      </c>
    </row>
    <row r="40" spans="1:10" s="141" customFormat="1" ht="13.2" customHeight="1" x14ac:dyDescent="0.45">
      <c r="A40" s="186"/>
      <c r="B40" s="187"/>
      <c r="C40" s="187" t="s">
        <v>5</v>
      </c>
      <c r="D40" s="30">
        <v>770</v>
      </c>
      <c r="E40" s="70">
        <v>16</v>
      </c>
      <c r="F40" s="70">
        <v>3</v>
      </c>
      <c r="G40" s="70">
        <v>789</v>
      </c>
      <c r="H40" s="38">
        <f t="shared" si="3"/>
        <v>97.591888466413181</v>
      </c>
      <c r="I40" s="40">
        <f t="shared" si="4"/>
        <v>2.0278833967046892</v>
      </c>
      <c r="J40" s="40">
        <f t="shared" si="5"/>
        <v>0.38022813688212925</v>
      </c>
    </row>
    <row r="41" spans="1:10" s="141" customFormat="1" ht="13.2" customHeight="1" x14ac:dyDescent="0.45">
      <c r="A41" s="186"/>
      <c r="B41" s="187"/>
      <c r="C41" s="187" t="s">
        <v>6</v>
      </c>
      <c r="D41" s="30">
        <v>276</v>
      </c>
      <c r="E41" s="70">
        <v>12</v>
      </c>
      <c r="F41" s="70">
        <v>1</v>
      </c>
      <c r="G41" s="70">
        <v>289</v>
      </c>
      <c r="H41" s="38">
        <f t="shared" si="3"/>
        <v>95.501730103806224</v>
      </c>
      <c r="I41" s="40">
        <f t="shared" si="4"/>
        <v>4.1522491349480966</v>
      </c>
      <c r="J41" s="40">
        <f t="shared" si="5"/>
        <v>0.34602076124567477</v>
      </c>
    </row>
    <row r="42" spans="1:10" s="141" customFormat="1" ht="13.2" customHeight="1" x14ac:dyDescent="0.45">
      <c r="A42" s="186"/>
      <c r="B42" s="187"/>
      <c r="C42" s="187" t="s">
        <v>7</v>
      </c>
      <c r="D42" s="30">
        <v>557</v>
      </c>
      <c r="E42" s="70">
        <v>15</v>
      </c>
      <c r="F42" s="70">
        <v>4</v>
      </c>
      <c r="G42" s="70">
        <v>576</v>
      </c>
      <c r="H42" s="38">
        <f t="shared" si="3"/>
        <v>96.701388888888886</v>
      </c>
      <c r="I42" s="40">
        <f t="shared" si="4"/>
        <v>2.604166666666667</v>
      </c>
      <c r="J42" s="40">
        <f t="shared" si="5"/>
        <v>0.69444444444444442</v>
      </c>
    </row>
    <row r="43" spans="1:10" s="141" customFormat="1" ht="13.2" customHeight="1" x14ac:dyDescent="0.45">
      <c r="A43" s="186"/>
      <c r="B43" s="187"/>
      <c r="C43" s="187" t="s">
        <v>8</v>
      </c>
      <c r="D43" s="30">
        <v>189</v>
      </c>
      <c r="E43" s="70">
        <v>9</v>
      </c>
      <c r="F43" s="70">
        <v>1</v>
      </c>
      <c r="G43" s="70">
        <v>199</v>
      </c>
      <c r="H43" s="38">
        <f t="shared" si="3"/>
        <v>94.9748743718593</v>
      </c>
      <c r="I43" s="40">
        <f t="shared" si="4"/>
        <v>4.5226130653266337</v>
      </c>
      <c r="J43" s="40">
        <f t="shared" si="5"/>
        <v>0.50251256281407031</v>
      </c>
    </row>
    <row r="44" spans="1:10" s="141" customFormat="1" ht="13.2" customHeight="1" x14ac:dyDescent="0.45">
      <c r="A44" s="186"/>
      <c r="B44" s="187"/>
      <c r="C44" s="187" t="s">
        <v>9</v>
      </c>
      <c r="D44" s="30">
        <v>708</v>
      </c>
      <c r="E44" s="70">
        <v>23</v>
      </c>
      <c r="F44" s="70">
        <v>5</v>
      </c>
      <c r="G44" s="70">
        <v>736</v>
      </c>
      <c r="H44" s="38">
        <f t="shared" si="3"/>
        <v>96.195652173913047</v>
      </c>
      <c r="I44" s="40">
        <f t="shared" si="4"/>
        <v>3.125</v>
      </c>
      <c r="J44" s="40">
        <f t="shared" si="5"/>
        <v>0.67934782608695654</v>
      </c>
    </row>
    <row r="45" spans="1:10" s="141" customFormat="1" ht="13.2" customHeight="1" x14ac:dyDescent="0.45">
      <c r="A45" s="186"/>
      <c r="B45" s="187"/>
      <c r="C45" s="187" t="s">
        <v>10</v>
      </c>
      <c r="D45" s="30">
        <v>363</v>
      </c>
      <c r="E45" s="70">
        <v>26</v>
      </c>
      <c r="F45" s="70">
        <v>1</v>
      </c>
      <c r="G45" s="70">
        <v>390</v>
      </c>
      <c r="H45" s="38">
        <f t="shared" si="3"/>
        <v>93.07692307692308</v>
      </c>
      <c r="I45" s="40">
        <f t="shared" si="4"/>
        <v>6.666666666666667</v>
      </c>
      <c r="J45" s="40">
        <f t="shared" si="5"/>
        <v>0.25641025641025639</v>
      </c>
    </row>
    <row r="46" spans="1:10" s="141" customFormat="1" ht="13.2" customHeight="1" x14ac:dyDescent="0.45">
      <c r="A46" s="186"/>
      <c r="B46" s="187"/>
      <c r="C46" s="187" t="s">
        <v>11</v>
      </c>
      <c r="D46" s="30">
        <v>457</v>
      </c>
      <c r="E46" s="70">
        <v>15</v>
      </c>
      <c r="F46" s="70">
        <v>3</v>
      </c>
      <c r="G46" s="70">
        <v>475</v>
      </c>
      <c r="H46" s="38">
        <f t="shared" si="3"/>
        <v>96.210526315789465</v>
      </c>
      <c r="I46" s="40">
        <f t="shared" si="4"/>
        <v>3.1578947368421053</v>
      </c>
      <c r="J46" s="40">
        <f t="shared" si="5"/>
        <v>0.63157894736842102</v>
      </c>
    </row>
    <row r="47" spans="1:10" s="141" customFormat="1" ht="13.2" customHeight="1" x14ac:dyDescent="0.45">
      <c r="A47" s="186"/>
      <c r="B47" s="195"/>
      <c r="C47" s="195" t="s">
        <v>2</v>
      </c>
      <c r="D47" s="196">
        <v>5401</v>
      </c>
      <c r="E47" s="197">
        <v>179</v>
      </c>
      <c r="F47" s="197">
        <v>38</v>
      </c>
      <c r="G47" s="197">
        <v>5618</v>
      </c>
      <c r="H47" s="45">
        <f t="shared" si="3"/>
        <v>96.13741545033821</v>
      </c>
      <c r="I47" s="46">
        <f t="shared" si="4"/>
        <v>3.1861872552509789</v>
      </c>
      <c r="J47" s="46">
        <f t="shared" si="5"/>
        <v>0.67639729441082241</v>
      </c>
    </row>
    <row r="48" spans="1:10" s="141" customFormat="1" ht="13.2" customHeight="1" x14ac:dyDescent="0.45">
      <c r="A48" s="186"/>
      <c r="B48" s="180" t="s">
        <v>18</v>
      </c>
      <c r="C48" s="180" t="s">
        <v>3</v>
      </c>
      <c r="D48" s="30">
        <v>989</v>
      </c>
      <c r="E48" s="31">
        <v>81</v>
      </c>
      <c r="F48" s="31">
        <v>34</v>
      </c>
      <c r="G48" s="31">
        <v>1104</v>
      </c>
      <c r="H48" s="38">
        <f t="shared" si="3"/>
        <v>89.583333333333343</v>
      </c>
      <c r="I48" s="39">
        <f t="shared" si="4"/>
        <v>7.3369565217391308</v>
      </c>
      <c r="J48" s="39">
        <f t="shared" si="5"/>
        <v>3.0797101449275366</v>
      </c>
    </row>
    <row r="49" spans="1:10" s="141" customFormat="1" ht="13.2" customHeight="1" x14ac:dyDescent="0.45">
      <c r="A49" s="186"/>
      <c r="B49" s="180"/>
      <c r="C49" s="180" t="s">
        <v>4</v>
      </c>
      <c r="D49" s="30">
        <v>291</v>
      </c>
      <c r="E49" s="31">
        <v>20</v>
      </c>
      <c r="F49" s="31">
        <v>11</v>
      </c>
      <c r="G49" s="31">
        <v>322</v>
      </c>
      <c r="H49" s="38">
        <f t="shared" si="3"/>
        <v>90.372670807453417</v>
      </c>
      <c r="I49" s="39">
        <f t="shared" si="4"/>
        <v>6.2111801242236027</v>
      </c>
      <c r="J49" s="39">
        <f t="shared" si="5"/>
        <v>3.4161490683229814</v>
      </c>
    </row>
    <row r="50" spans="1:10" s="141" customFormat="1" ht="13.2" customHeight="1" x14ac:dyDescent="0.45">
      <c r="A50" s="186"/>
      <c r="B50" s="180"/>
      <c r="C50" s="180" t="s">
        <v>5</v>
      </c>
      <c r="D50" s="30">
        <v>346</v>
      </c>
      <c r="E50" s="31">
        <v>22</v>
      </c>
      <c r="F50" s="31">
        <v>7</v>
      </c>
      <c r="G50" s="31">
        <v>375</v>
      </c>
      <c r="H50" s="38">
        <f t="shared" si="3"/>
        <v>92.266666666666666</v>
      </c>
      <c r="I50" s="39">
        <f t="shared" si="4"/>
        <v>5.8666666666666663</v>
      </c>
      <c r="J50" s="39">
        <f t="shared" si="5"/>
        <v>1.8666666666666669</v>
      </c>
    </row>
    <row r="51" spans="1:10" s="141" customFormat="1" ht="13.2" customHeight="1" x14ac:dyDescent="0.45">
      <c r="A51" s="186"/>
      <c r="B51" s="180"/>
      <c r="C51" s="180" t="s">
        <v>6</v>
      </c>
      <c r="D51" s="30">
        <v>67</v>
      </c>
      <c r="E51" s="31">
        <v>2</v>
      </c>
      <c r="F51" s="31">
        <v>5</v>
      </c>
      <c r="G51" s="31">
        <v>74</v>
      </c>
      <c r="H51" s="38">
        <f t="shared" si="3"/>
        <v>90.540540540540533</v>
      </c>
      <c r="I51" s="39">
        <f t="shared" si="4"/>
        <v>2.7027027027027026</v>
      </c>
      <c r="J51" s="39">
        <f t="shared" si="5"/>
        <v>6.756756756756757</v>
      </c>
    </row>
    <row r="52" spans="1:10" s="141" customFormat="1" ht="13.2" customHeight="1" x14ac:dyDescent="0.45">
      <c r="A52" s="186"/>
      <c r="B52" s="180"/>
      <c r="C52" s="180" t="s">
        <v>7</v>
      </c>
      <c r="D52" s="30">
        <v>286</v>
      </c>
      <c r="E52" s="31">
        <v>23</v>
      </c>
      <c r="F52" s="31">
        <v>8</v>
      </c>
      <c r="G52" s="31">
        <v>317</v>
      </c>
      <c r="H52" s="38">
        <f t="shared" si="3"/>
        <v>90.220820189274448</v>
      </c>
      <c r="I52" s="39">
        <f t="shared" si="4"/>
        <v>7.2555205047318623</v>
      </c>
      <c r="J52" s="39">
        <f t="shared" si="5"/>
        <v>2.5236593059936907</v>
      </c>
    </row>
    <row r="53" spans="1:10" s="141" customFormat="1" ht="13.2" customHeight="1" x14ac:dyDescent="0.45">
      <c r="A53" s="186"/>
      <c r="B53" s="180"/>
      <c r="C53" s="180" t="s">
        <v>8</v>
      </c>
      <c r="D53" s="30">
        <v>105</v>
      </c>
      <c r="E53" s="31">
        <v>8</v>
      </c>
      <c r="F53" s="31">
        <v>2</v>
      </c>
      <c r="G53" s="31">
        <v>115</v>
      </c>
      <c r="H53" s="38">
        <f t="shared" si="3"/>
        <v>91.304347826086953</v>
      </c>
      <c r="I53" s="39">
        <f t="shared" si="4"/>
        <v>6.9565217391304346</v>
      </c>
      <c r="J53" s="39">
        <f t="shared" si="5"/>
        <v>1.7391304347826086</v>
      </c>
    </row>
    <row r="54" spans="1:10" s="141" customFormat="1" ht="13.2" customHeight="1" x14ac:dyDescent="0.45">
      <c r="A54" s="186"/>
      <c r="B54" s="180"/>
      <c r="C54" s="180" t="s">
        <v>9</v>
      </c>
      <c r="D54" s="30">
        <v>422</v>
      </c>
      <c r="E54" s="31">
        <v>32</v>
      </c>
      <c r="F54" s="31">
        <v>16</v>
      </c>
      <c r="G54" s="31">
        <v>470</v>
      </c>
      <c r="H54" s="38">
        <f t="shared" si="3"/>
        <v>89.787234042553195</v>
      </c>
      <c r="I54" s="39">
        <f t="shared" si="4"/>
        <v>6.8085106382978724</v>
      </c>
      <c r="J54" s="39">
        <f t="shared" si="5"/>
        <v>3.4042553191489362</v>
      </c>
    </row>
    <row r="55" spans="1:10" s="141" customFormat="1" ht="13.2" customHeight="1" x14ac:dyDescent="0.45">
      <c r="A55" s="186"/>
      <c r="B55" s="180"/>
      <c r="C55" s="180" t="s">
        <v>10</v>
      </c>
      <c r="D55" s="30">
        <v>233</v>
      </c>
      <c r="E55" s="31">
        <v>23</v>
      </c>
      <c r="F55" s="31">
        <v>13</v>
      </c>
      <c r="G55" s="31">
        <v>269</v>
      </c>
      <c r="H55" s="38">
        <f t="shared" si="3"/>
        <v>86.617100371747213</v>
      </c>
      <c r="I55" s="39">
        <f t="shared" si="4"/>
        <v>8.5501858736059475</v>
      </c>
      <c r="J55" s="39">
        <f t="shared" si="5"/>
        <v>4.8327137546468402</v>
      </c>
    </row>
    <row r="56" spans="1:10" s="141" customFormat="1" ht="13.2" customHeight="1" x14ac:dyDescent="0.45">
      <c r="A56" s="186"/>
      <c r="B56" s="180"/>
      <c r="C56" s="180" t="s">
        <v>11</v>
      </c>
      <c r="D56" s="30">
        <v>295</v>
      </c>
      <c r="E56" s="31">
        <v>20</v>
      </c>
      <c r="F56" s="31">
        <v>10</v>
      </c>
      <c r="G56" s="31">
        <v>325</v>
      </c>
      <c r="H56" s="38">
        <f t="shared" si="3"/>
        <v>90.769230769230774</v>
      </c>
      <c r="I56" s="39">
        <f t="shared" si="4"/>
        <v>6.1538461538461542</v>
      </c>
      <c r="J56" s="39">
        <f t="shared" si="5"/>
        <v>3.0769230769230771</v>
      </c>
    </row>
    <row r="57" spans="1:10" s="141" customFormat="1" ht="13.2" customHeight="1" x14ac:dyDescent="0.45">
      <c r="A57" s="186"/>
      <c r="B57" s="180"/>
      <c r="C57" s="180" t="s">
        <v>2</v>
      </c>
      <c r="D57" s="30">
        <v>3034</v>
      </c>
      <c r="E57" s="31">
        <v>231</v>
      </c>
      <c r="F57" s="31">
        <v>106</v>
      </c>
      <c r="G57" s="31">
        <v>3371</v>
      </c>
      <c r="H57" s="38">
        <f t="shared" si="3"/>
        <v>90.002966478789688</v>
      </c>
      <c r="I57" s="39">
        <f t="shared" si="4"/>
        <v>6.8525660041530694</v>
      </c>
      <c r="J57" s="39">
        <f t="shared" si="5"/>
        <v>3.1444675170572536</v>
      </c>
    </row>
    <row r="58" spans="1:10" s="141" customFormat="1" ht="13.2" customHeight="1" x14ac:dyDescent="0.45">
      <c r="A58" s="186"/>
      <c r="B58" s="188" t="s">
        <v>20</v>
      </c>
      <c r="C58" s="188" t="s">
        <v>3</v>
      </c>
      <c r="D58" s="189">
        <v>957</v>
      </c>
      <c r="E58" s="190">
        <v>77</v>
      </c>
      <c r="F58" s="190">
        <v>47</v>
      </c>
      <c r="G58" s="190">
        <v>1081</v>
      </c>
      <c r="H58" s="41">
        <f t="shared" si="3"/>
        <v>88.529139685476409</v>
      </c>
      <c r="I58" s="42">
        <f t="shared" si="4"/>
        <v>7.1230342275670671</v>
      </c>
      <c r="J58" s="42">
        <f t="shared" si="5"/>
        <v>4.3478260869565215</v>
      </c>
    </row>
    <row r="59" spans="1:10" s="141" customFormat="1" ht="13.2" customHeight="1" x14ac:dyDescent="0.45">
      <c r="A59" s="186"/>
      <c r="B59" s="187"/>
      <c r="C59" s="187" t="s">
        <v>4</v>
      </c>
      <c r="D59" s="30">
        <v>324</v>
      </c>
      <c r="E59" s="70">
        <v>35</v>
      </c>
      <c r="F59" s="70">
        <v>11</v>
      </c>
      <c r="G59" s="70">
        <v>370</v>
      </c>
      <c r="H59" s="38">
        <f t="shared" si="3"/>
        <v>87.567567567567579</v>
      </c>
      <c r="I59" s="40">
        <f t="shared" si="4"/>
        <v>9.4594594594594597</v>
      </c>
      <c r="J59" s="40">
        <f t="shared" si="5"/>
        <v>2.9729729729729732</v>
      </c>
    </row>
    <row r="60" spans="1:10" s="141" customFormat="1" ht="13.2" customHeight="1" x14ac:dyDescent="0.45">
      <c r="A60" s="186"/>
      <c r="B60" s="187"/>
      <c r="C60" s="187" t="s">
        <v>5</v>
      </c>
      <c r="D60" s="30">
        <v>350</v>
      </c>
      <c r="E60" s="70">
        <v>24</v>
      </c>
      <c r="F60" s="70">
        <v>24</v>
      </c>
      <c r="G60" s="70">
        <v>398</v>
      </c>
      <c r="H60" s="38">
        <f t="shared" si="3"/>
        <v>87.939698492462313</v>
      </c>
      <c r="I60" s="40">
        <f t="shared" si="4"/>
        <v>6.0301507537688437</v>
      </c>
      <c r="J60" s="40">
        <f t="shared" si="5"/>
        <v>6.0301507537688437</v>
      </c>
    </row>
    <row r="61" spans="1:10" s="141" customFormat="1" ht="13.2" customHeight="1" x14ac:dyDescent="0.45">
      <c r="A61" s="186"/>
      <c r="B61" s="187"/>
      <c r="C61" s="187" t="s">
        <v>6</v>
      </c>
      <c r="D61" s="30">
        <v>65</v>
      </c>
      <c r="E61" s="70">
        <v>5</v>
      </c>
      <c r="F61" s="70">
        <v>2</v>
      </c>
      <c r="G61" s="70">
        <v>72</v>
      </c>
      <c r="H61" s="38">
        <f t="shared" si="3"/>
        <v>90.277777777777786</v>
      </c>
      <c r="I61" s="40">
        <f t="shared" si="4"/>
        <v>6.9444444444444446</v>
      </c>
      <c r="J61" s="40">
        <f t="shared" si="5"/>
        <v>2.7777777777777777</v>
      </c>
    </row>
    <row r="62" spans="1:10" s="141" customFormat="1" ht="13.2" customHeight="1" x14ac:dyDescent="0.45">
      <c r="A62" s="186"/>
      <c r="B62" s="187"/>
      <c r="C62" s="187" t="s">
        <v>7</v>
      </c>
      <c r="D62" s="30">
        <v>317</v>
      </c>
      <c r="E62" s="70">
        <v>30</v>
      </c>
      <c r="F62" s="70">
        <v>25</v>
      </c>
      <c r="G62" s="70">
        <v>372</v>
      </c>
      <c r="H62" s="38">
        <f t="shared" si="3"/>
        <v>85.215053763440864</v>
      </c>
      <c r="I62" s="40">
        <f t="shared" si="4"/>
        <v>8.064516129032258</v>
      </c>
      <c r="J62" s="40">
        <f t="shared" si="5"/>
        <v>6.7204301075268811</v>
      </c>
    </row>
    <row r="63" spans="1:10" s="141" customFormat="1" ht="13.2" customHeight="1" x14ac:dyDescent="0.45">
      <c r="A63" s="186"/>
      <c r="B63" s="187"/>
      <c r="C63" s="187" t="s">
        <v>8</v>
      </c>
      <c r="D63" s="30">
        <v>97</v>
      </c>
      <c r="E63" s="70">
        <v>8</v>
      </c>
      <c r="F63" s="70">
        <v>2</v>
      </c>
      <c r="G63" s="70">
        <v>107</v>
      </c>
      <c r="H63" s="38">
        <f t="shared" si="3"/>
        <v>90.654205607476641</v>
      </c>
      <c r="I63" s="40">
        <f t="shared" si="4"/>
        <v>7.4766355140186906</v>
      </c>
      <c r="J63" s="40">
        <f t="shared" si="5"/>
        <v>1.8691588785046727</v>
      </c>
    </row>
    <row r="64" spans="1:10" s="141" customFormat="1" ht="13.2" customHeight="1" x14ac:dyDescent="0.45">
      <c r="A64" s="186"/>
      <c r="B64" s="187"/>
      <c r="C64" s="187" t="s">
        <v>9</v>
      </c>
      <c r="D64" s="30">
        <v>390</v>
      </c>
      <c r="E64" s="70">
        <v>41</v>
      </c>
      <c r="F64" s="70">
        <v>24</v>
      </c>
      <c r="G64" s="70">
        <v>455</v>
      </c>
      <c r="H64" s="38">
        <f t="shared" si="3"/>
        <v>85.714285714285708</v>
      </c>
      <c r="I64" s="40">
        <f t="shared" si="4"/>
        <v>9.0109890109890109</v>
      </c>
      <c r="J64" s="40">
        <f t="shared" si="5"/>
        <v>5.2747252747252746</v>
      </c>
    </row>
    <row r="65" spans="1:10" s="141" customFormat="1" ht="13.2" customHeight="1" x14ac:dyDescent="0.45">
      <c r="A65" s="186"/>
      <c r="B65" s="187"/>
      <c r="C65" s="187" t="s">
        <v>10</v>
      </c>
      <c r="D65" s="30">
        <v>243</v>
      </c>
      <c r="E65" s="70">
        <v>14</v>
      </c>
      <c r="F65" s="70">
        <v>7</v>
      </c>
      <c r="G65" s="70">
        <v>264</v>
      </c>
      <c r="H65" s="38">
        <f t="shared" si="3"/>
        <v>92.045454545454547</v>
      </c>
      <c r="I65" s="40">
        <f t="shared" si="4"/>
        <v>5.3030303030303028</v>
      </c>
      <c r="J65" s="40">
        <f t="shared" si="5"/>
        <v>2.6515151515151514</v>
      </c>
    </row>
    <row r="66" spans="1:10" s="141" customFormat="1" ht="13.2" customHeight="1" x14ac:dyDescent="0.45">
      <c r="A66" s="186"/>
      <c r="B66" s="187"/>
      <c r="C66" s="187" t="s">
        <v>11</v>
      </c>
      <c r="D66" s="30">
        <v>296</v>
      </c>
      <c r="E66" s="70">
        <v>20</v>
      </c>
      <c r="F66" s="70">
        <v>19</v>
      </c>
      <c r="G66" s="70">
        <v>335</v>
      </c>
      <c r="H66" s="38">
        <f t="shared" si="3"/>
        <v>88.358208955223887</v>
      </c>
      <c r="I66" s="40">
        <f t="shared" si="4"/>
        <v>5.9701492537313428</v>
      </c>
      <c r="J66" s="40">
        <f t="shared" si="5"/>
        <v>5.6716417910447765</v>
      </c>
    </row>
    <row r="67" spans="1:10" s="141" customFormat="1" ht="13.2" customHeight="1" x14ac:dyDescent="0.45">
      <c r="A67" s="186"/>
      <c r="B67" s="191"/>
      <c r="C67" s="191" t="s">
        <v>2</v>
      </c>
      <c r="D67" s="192">
        <v>3039</v>
      </c>
      <c r="E67" s="193">
        <v>254</v>
      </c>
      <c r="F67" s="193">
        <v>161</v>
      </c>
      <c r="G67" s="193">
        <v>3454</v>
      </c>
      <c r="H67" s="43">
        <f t="shared" si="3"/>
        <v>87.984944991314421</v>
      </c>
      <c r="I67" s="44">
        <f t="shared" si="4"/>
        <v>7.3537927041111759</v>
      </c>
      <c r="J67" s="44">
        <f t="shared" si="5"/>
        <v>4.6612623045744064</v>
      </c>
    </row>
    <row r="68" spans="1:10" s="141" customFormat="1" ht="13.2" customHeight="1" x14ac:dyDescent="0.45">
      <c r="A68" s="186"/>
      <c r="B68" s="180" t="s">
        <v>134</v>
      </c>
      <c r="C68" s="180" t="s">
        <v>3</v>
      </c>
      <c r="D68" s="30">
        <v>1946</v>
      </c>
      <c r="E68" s="31">
        <v>158</v>
      </c>
      <c r="F68" s="31">
        <v>81</v>
      </c>
      <c r="G68" s="31">
        <v>2185</v>
      </c>
      <c r="H68" s="38">
        <f t="shared" si="3"/>
        <v>89.061784897025177</v>
      </c>
      <c r="I68" s="39">
        <f t="shared" si="4"/>
        <v>7.2311212814645307</v>
      </c>
      <c r="J68" s="39">
        <f t="shared" si="5"/>
        <v>3.7070938215102975</v>
      </c>
    </row>
    <row r="69" spans="1:10" s="141" customFormat="1" ht="13.2" customHeight="1" x14ac:dyDescent="0.45">
      <c r="A69" s="186"/>
      <c r="B69" s="180"/>
      <c r="C69" s="180" t="s">
        <v>4</v>
      </c>
      <c r="D69" s="30">
        <v>615</v>
      </c>
      <c r="E69" s="31">
        <v>55</v>
      </c>
      <c r="F69" s="31">
        <v>22</v>
      </c>
      <c r="G69" s="31">
        <v>692</v>
      </c>
      <c r="H69" s="38">
        <f t="shared" si="3"/>
        <v>88.872832369942202</v>
      </c>
      <c r="I69" s="39">
        <f t="shared" si="4"/>
        <v>7.9479768786127174</v>
      </c>
      <c r="J69" s="39">
        <f t="shared" si="5"/>
        <v>3.1791907514450863</v>
      </c>
    </row>
    <row r="70" spans="1:10" s="141" customFormat="1" ht="13.2" customHeight="1" x14ac:dyDescent="0.45">
      <c r="A70" s="186"/>
      <c r="B70" s="180"/>
      <c r="C70" s="180" t="s">
        <v>5</v>
      </c>
      <c r="D70" s="30">
        <v>696</v>
      </c>
      <c r="E70" s="31">
        <v>46</v>
      </c>
      <c r="F70" s="31">
        <v>31</v>
      </c>
      <c r="G70" s="31">
        <v>773</v>
      </c>
      <c r="H70" s="38">
        <f t="shared" si="3"/>
        <v>90.038809831824068</v>
      </c>
      <c r="I70" s="39">
        <f t="shared" si="4"/>
        <v>5.9508408796895216</v>
      </c>
      <c r="J70" s="39">
        <f t="shared" si="5"/>
        <v>4.0103492884864167</v>
      </c>
    </row>
    <row r="71" spans="1:10" s="141" customFormat="1" ht="13.2" customHeight="1" x14ac:dyDescent="0.45">
      <c r="A71" s="186"/>
      <c r="B71" s="180"/>
      <c r="C71" s="180" t="s">
        <v>6</v>
      </c>
      <c r="D71" s="30">
        <v>132</v>
      </c>
      <c r="E71" s="31">
        <v>7</v>
      </c>
      <c r="F71" s="31">
        <v>7</v>
      </c>
      <c r="G71" s="31">
        <v>146</v>
      </c>
      <c r="H71" s="38">
        <f t="shared" si="3"/>
        <v>90.410958904109577</v>
      </c>
      <c r="I71" s="39">
        <f t="shared" si="4"/>
        <v>4.7945205479452051</v>
      </c>
      <c r="J71" s="39">
        <f t="shared" si="5"/>
        <v>4.7945205479452051</v>
      </c>
    </row>
    <row r="72" spans="1:10" s="141" customFormat="1" ht="13.2" customHeight="1" x14ac:dyDescent="0.45">
      <c r="A72" s="186"/>
      <c r="B72" s="180"/>
      <c r="C72" s="180" t="s">
        <v>7</v>
      </c>
      <c r="D72" s="30">
        <v>603</v>
      </c>
      <c r="E72" s="31">
        <v>53</v>
      </c>
      <c r="F72" s="31">
        <v>33</v>
      </c>
      <c r="G72" s="31">
        <v>689</v>
      </c>
      <c r="H72" s="38">
        <f t="shared" si="3"/>
        <v>87.518142235123364</v>
      </c>
      <c r="I72" s="39">
        <f t="shared" si="4"/>
        <v>7.6923076923076925</v>
      </c>
      <c r="J72" s="39">
        <f t="shared" si="5"/>
        <v>4.7895500725689404</v>
      </c>
    </row>
    <row r="73" spans="1:10" s="141" customFormat="1" ht="13.2" customHeight="1" x14ac:dyDescent="0.45">
      <c r="A73" s="186"/>
      <c r="B73" s="180"/>
      <c r="C73" s="180" t="s">
        <v>8</v>
      </c>
      <c r="D73" s="30">
        <v>202</v>
      </c>
      <c r="E73" s="31">
        <v>16</v>
      </c>
      <c r="F73" s="31">
        <v>4</v>
      </c>
      <c r="G73" s="31">
        <v>222</v>
      </c>
      <c r="H73" s="38">
        <f t="shared" ref="H73:H136" si="6">D73/$G73*100</f>
        <v>90.990990990990994</v>
      </c>
      <c r="I73" s="39">
        <f t="shared" ref="I73:I136" si="7">E73/$G73*100</f>
        <v>7.2072072072072073</v>
      </c>
      <c r="J73" s="39">
        <f t="shared" ref="J73:J136" si="8">F73/$G73*100</f>
        <v>1.8018018018018018</v>
      </c>
    </row>
    <row r="74" spans="1:10" s="141" customFormat="1" ht="13.2" customHeight="1" x14ac:dyDescent="0.45">
      <c r="A74" s="186"/>
      <c r="B74" s="180"/>
      <c r="C74" s="180" t="s">
        <v>9</v>
      </c>
      <c r="D74" s="30">
        <v>812</v>
      </c>
      <c r="E74" s="31">
        <v>73</v>
      </c>
      <c r="F74" s="31">
        <v>40</v>
      </c>
      <c r="G74" s="31">
        <v>925</v>
      </c>
      <c r="H74" s="38">
        <f t="shared" si="6"/>
        <v>87.78378378378379</v>
      </c>
      <c r="I74" s="39">
        <f t="shared" si="7"/>
        <v>7.8918918918918921</v>
      </c>
      <c r="J74" s="39">
        <f t="shared" si="8"/>
        <v>4.3243243243243246</v>
      </c>
    </row>
    <row r="75" spans="1:10" s="141" customFormat="1" ht="13.2" customHeight="1" x14ac:dyDescent="0.45">
      <c r="A75" s="186"/>
      <c r="B75" s="180"/>
      <c r="C75" s="180" t="s">
        <v>10</v>
      </c>
      <c r="D75" s="30">
        <v>476</v>
      </c>
      <c r="E75" s="31">
        <v>37</v>
      </c>
      <c r="F75" s="31">
        <v>20</v>
      </c>
      <c r="G75" s="31">
        <v>533</v>
      </c>
      <c r="H75" s="38">
        <f t="shared" si="6"/>
        <v>89.305816135084427</v>
      </c>
      <c r="I75" s="39">
        <f t="shared" si="7"/>
        <v>6.9418386491557227</v>
      </c>
      <c r="J75" s="39">
        <f t="shared" si="8"/>
        <v>3.75234521575985</v>
      </c>
    </row>
    <row r="76" spans="1:10" s="141" customFormat="1" ht="13.2" customHeight="1" x14ac:dyDescent="0.45">
      <c r="A76" s="186"/>
      <c r="B76" s="180"/>
      <c r="C76" s="180" t="s">
        <v>11</v>
      </c>
      <c r="D76" s="30">
        <v>591</v>
      </c>
      <c r="E76" s="31">
        <v>40</v>
      </c>
      <c r="F76" s="31">
        <v>29</v>
      </c>
      <c r="G76" s="31">
        <v>660</v>
      </c>
      <c r="H76" s="38">
        <f t="shared" si="6"/>
        <v>89.545454545454547</v>
      </c>
      <c r="I76" s="39">
        <f t="shared" si="7"/>
        <v>6.0606060606060606</v>
      </c>
      <c r="J76" s="39">
        <f t="shared" si="8"/>
        <v>4.3939393939393936</v>
      </c>
    </row>
    <row r="77" spans="1:10" s="141" customFormat="1" ht="13.2" customHeight="1" x14ac:dyDescent="0.45">
      <c r="A77" s="186"/>
      <c r="B77" s="180"/>
      <c r="C77" s="180" t="s">
        <v>2</v>
      </c>
      <c r="D77" s="30">
        <v>6073</v>
      </c>
      <c r="E77" s="31">
        <v>485</v>
      </c>
      <c r="F77" s="31">
        <v>267</v>
      </c>
      <c r="G77" s="31">
        <v>6825</v>
      </c>
      <c r="H77" s="38">
        <f t="shared" si="6"/>
        <v>88.981684981684978</v>
      </c>
      <c r="I77" s="39">
        <f t="shared" si="7"/>
        <v>7.1062271062271058</v>
      </c>
      <c r="J77" s="39">
        <f t="shared" si="8"/>
        <v>3.9120879120879124</v>
      </c>
    </row>
    <row r="78" spans="1:10" s="141" customFormat="1" ht="13.2" customHeight="1" x14ac:dyDescent="0.45">
      <c r="A78" s="186"/>
      <c r="B78" s="185" t="s">
        <v>21</v>
      </c>
      <c r="C78" s="185" t="s">
        <v>3</v>
      </c>
      <c r="D78" s="28">
        <v>1357</v>
      </c>
      <c r="E78" s="29">
        <v>146</v>
      </c>
      <c r="F78" s="29">
        <v>119</v>
      </c>
      <c r="G78" s="29">
        <v>1622</v>
      </c>
      <c r="H78" s="36">
        <f t="shared" si="6"/>
        <v>83.662145499383485</v>
      </c>
      <c r="I78" s="37">
        <f t="shared" si="7"/>
        <v>9.001233045622687</v>
      </c>
      <c r="J78" s="37">
        <f t="shared" si="8"/>
        <v>7.3366214549938347</v>
      </c>
    </row>
    <row r="79" spans="1:10" s="141" customFormat="1" ht="13.2" customHeight="1" x14ac:dyDescent="0.45">
      <c r="A79" s="186"/>
      <c r="B79" s="187"/>
      <c r="C79" s="187" t="s">
        <v>4</v>
      </c>
      <c r="D79" s="30">
        <v>887</v>
      </c>
      <c r="E79" s="70">
        <v>106</v>
      </c>
      <c r="F79" s="70">
        <v>85</v>
      </c>
      <c r="G79" s="70">
        <v>1078</v>
      </c>
      <c r="H79" s="38">
        <f t="shared" si="6"/>
        <v>82.28200371057514</v>
      </c>
      <c r="I79" s="40">
        <f t="shared" si="7"/>
        <v>9.833024118738404</v>
      </c>
      <c r="J79" s="40">
        <f t="shared" si="8"/>
        <v>7.8849721706864564</v>
      </c>
    </row>
    <row r="80" spans="1:10" s="141" customFormat="1" ht="13.2" customHeight="1" x14ac:dyDescent="0.45">
      <c r="A80" s="186"/>
      <c r="B80" s="187"/>
      <c r="C80" s="187" t="s">
        <v>5</v>
      </c>
      <c r="D80" s="30">
        <v>559</v>
      </c>
      <c r="E80" s="70">
        <v>58</v>
      </c>
      <c r="F80" s="70">
        <v>73</v>
      </c>
      <c r="G80" s="70">
        <v>690</v>
      </c>
      <c r="H80" s="38">
        <f t="shared" si="6"/>
        <v>81.014492753623188</v>
      </c>
      <c r="I80" s="40">
        <f t="shared" si="7"/>
        <v>8.4057971014492754</v>
      </c>
      <c r="J80" s="40">
        <f t="shared" si="8"/>
        <v>10.579710144927535</v>
      </c>
    </row>
    <row r="81" spans="1:10" s="141" customFormat="1" ht="13.2" customHeight="1" x14ac:dyDescent="0.45">
      <c r="A81" s="186"/>
      <c r="B81" s="187"/>
      <c r="C81" s="187" t="s">
        <v>6</v>
      </c>
      <c r="D81" s="30">
        <v>432</v>
      </c>
      <c r="E81" s="70">
        <v>52</v>
      </c>
      <c r="F81" s="70">
        <v>52</v>
      </c>
      <c r="G81" s="70">
        <v>536</v>
      </c>
      <c r="H81" s="38">
        <f t="shared" si="6"/>
        <v>80.597014925373131</v>
      </c>
      <c r="I81" s="40">
        <f t="shared" si="7"/>
        <v>9.7014925373134329</v>
      </c>
      <c r="J81" s="40">
        <f t="shared" si="8"/>
        <v>9.7014925373134329</v>
      </c>
    </row>
    <row r="82" spans="1:10" s="141" customFormat="1" ht="13.2" customHeight="1" x14ac:dyDescent="0.45">
      <c r="A82" s="186"/>
      <c r="B82" s="187"/>
      <c r="C82" s="187" t="s">
        <v>7</v>
      </c>
      <c r="D82" s="30">
        <v>292</v>
      </c>
      <c r="E82" s="70">
        <v>30</v>
      </c>
      <c r="F82" s="70">
        <v>30</v>
      </c>
      <c r="G82" s="70">
        <v>352</v>
      </c>
      <c r="H82" s="38">
        <f t="shared" si="6"/>
        <v>82.954545454545453</v>
      </c>
      <c r="I82" s="40">
        <f t="shared" si="7"/>
        <v>8.5227272727272716</v>
      </c>
      <c r="J82" s="40">
        <f t="shared" si="8"/>
        <v>8.5227272727272716</v>
      </c>
    </row>
    <row r="83" spans="1:10" s="141" customFormat="1" ht="13.2" customHeight="1" x14ac:dyDescent="0.45">
      <c r="A83" s="186"/>
      <c r="B83" s="187"/>
      <c r="C83" s="187" t="s">
        <v>8</v>
      </c>
      <c r="D83" s="30">
        <v>132</v>
      </c>
      <c r="E83" s="70">
        <v>23</v>
      </c>
      <c r="F83" s="70">
        <v>10</v>
      </c>
      <c r="G83" s="70">
        <v>165</v>
      </c>
      <c r="H83" s="38">
        <f t="shared" si="6"/>
        <v>80</v>
      </c>
      <c r="I83" s="40">
        <f t="shared" si="7"/>
        <v>13.939393939393941</v>
      </c>
      <c r="J83" s="40">
        <f t="shared" si="8"/>
        <v>6.0606060606060606</v>
      </c>
    </row>
    <row r="84" spans="1:10" s="141" customFormat="1" ht="13.2" customHeight="1" x14ac:dyDescent="0.45">
      <c r="A84" s="186"/>
      <c r="B84" s="187"/>
      <c r="C84" s="187" t="s">
        <v>9</v>
      </c>
      <c r="D84" s="30">
        <v>203</v>
      </c>
      <c r="E84" s="70">
        <v>33</v>
      </c>
      <c r="F84" s="70">
        <v>19</v>
      </c>
      <c r="G84" s="70">
        <v>255</v>
      </c>
      <c r="H84" s="38">
        <f t="shared" si="6"/>
        <v>79.607843137254903</v>
      </c>
      <c r="I84" s="40">
        <f t="shared" si="7"/>
        <v>12.941176470588237</v>
      </c>
      <c r="J84" s="40">
        <f t="shared" si="8"/>
        <v>7.4509803921568629</v>
      </c>
    </row>
    <row r="85" spans="1:10" s="141" customFormat="1" ht="13.2" customHeight="1" x14ac:dyDescent="0.45">
      <c r="A85" s="186"/>
      <c r="B85" s="187"/>
      <c r="C85" s="187" t="s">
        <v>10</v>
      </c>
      <c r="D85" s="30">
        <v>285</v>
      </c>
      <c r="E85" s="70">
        <v>33</v>
      </c>
      <c r="F85" s="70">
        <v>33</v>
      </c>
      <c r="G85" s="70">
        <v>351</v>
      </c>
      <c r="H85" s="38">
        <f t="shared" si="6"/>
        <v>81.196581196581192</v>
      </c>
      <c r="I85" s="40">
        <f t="shared" si="7"/>
        <v>9.4017094017094021</v>
      </c>
      <c r="J85" s="40">
        <f t="shared" si="8"/>
        <v>9.4017094017094021</v>
      </c>
    </row>
    <row r="86" spans="1:10" s="141" customFormat="1" ht="13.2" customHeight="1" x14ac:dyDescent="0.45">
      <c r="A86" s="186"/>
      <c r="B86" s="187"/>
      <c r="C86" s="187" t="s">
        <v>11</v>
      </c>
      <c r="D86" s="30">
        <v>224</v>
      </c>
      <c r="E86" s="70">
        <v>29</v>
      </c>
      <c r="F86" s="70">
        <v>26</v>
      </c>
      <c r="G86" s="70">
        <v>279</v>
      </c>
      <c r="H86" s="38">
        <f t="shared" si="6"/>
        <v>80.286738351254485</v>
      </c>
      <c r="I86" s="40">
        <f t="shared" si="7"/>
        <v>10.394265232974909</v>
      </c>
      <c r="J86" s="40">
        <f t="shared" si="8"/>
        <v>9.3189964157706093</v>
      </c>
    </row>
    <row r="87" spans="1:10" s="141" customFormat="1" ht="13.2" customHeight="1" x14ac:dyDescent="0.45">
      <c r="A87" s="198"/>
      <c r="B87" s="195"/>
      <c r="C87" s="195" t="s">
        <v>2</v>
      </c>
      <c r="D87" s="196">
        <v>4371</v>
      </c>
      <c r="E87" s="197">
        <v>510</v>
      </c>
      <c r="F87" s="197">
        <v>447</v>
      </c>
      <c r="G87" s="197">
        <v>5328</v>
      </c>
      <c r="H87" s="45">
        <f t="shared" si="6"/>
        <v>82.038288288288285</v>
      </c>
      <c r="I87" s="46">
        <f t="shared" si="7"/>
        <v>9.5720720720720713</v>
      </c>
      <c r="J87" s="46">
        <f t="shared" si="8"/>
        <v>8.3896396396396398</v>
      </c>
    </row>
    <row r="88" spans="1:10" s="141" customFormat="1" ht="13.2" customHeight="1" x14ac:dyDescent="0.45">
      <c r="A88" s="199" t="s">
        <v>165</v>
      </c>
      <c r="B88" s="200" t="s">
        <v>132</v>
      </c>
      <c r="C88" s="200" t="s">
        <v>3</v>
      </c>
      <c r="D88" s="32">
        <f>D118+D148+D158</f>
        <v>2373</v>
      </c>
      <c r="E88" s="33">
        <f t="shared" ref="E88:G88" si="9">E118+E148+E158</f>
        <v>168</v>
      </c>
      <c r="F88" s="33">
        <f t="shared" si="9"/>
        <v>116</v>
      </c>
      <c r="G88" s="33">
        <f t="shared" si="9"/>
        <v>2657</v>
      </c>
      <c r="H88" s="47">
        <f t="shared" si="6"/>
        <v>89.311253293187804</v>
      </c>
      <c r="I88" s="48">
        <f t="shared" si="7"/>
        <v>6.3229205871283405</v>
      </c>
      <c r="J88" s="48">
        <f t="shared" si="8"/>
        <v>4.3658261196838541</v>
      </c>
    </row>
    <row r="89" spans="1:10" s="141" customFormat="1" ht="13.2" customHeight="1" x14ac:dyDescent="0.45">
      <c r="A89" s="199"/>
      <c r="B89" s="200"/>
      <c r="C89" s="200" t="s">
        <v>4</v>
      </c>
      <c r="D89" s="32">
        <f t="shared" ref="D89:G89" si="10">D119+D149+D159</f>
        <v>1185</v>
      </c>
      <c r="E89" s="33">
        <f t="shared" si="10"/>
        <v>81</v>
      </c>
      <c r="F89" s="33">
        <f t="shared" si="10"/>
        <v>76</v>
      </c>
      <c r="G89" s="33">
        <f t="shared" si="10"/>
        <v>1342</v>
      </c>
      <c r="H89" s="47">
        <f t="shared" si="6"/>
        <v>88.301043219076007</v>
      </c>
      <c r="I89" s="48">
        <f t="shared" si="7"/>
        <v>6.0357675111773474</v>
      </c>
      <c r="J89" s="48">
        <f t="shared" si="8"/>
        <v>5.6631892697466473</v>
      </c>
    </row>
    <row r="90" spans="1:10" s="141" customFormat="1" ht="13.2" customHeight="1" x14ac:dyDescent="0.45">
      <c r="A90" s="199"/>
      <c r="B90" s="200"/>
      <c r="C90" s="200" t="s">
        <v>5</v>
      </c>
      <c r="D90" s="32">
        <f t="shared" ref="D90:G90" si="11">D120+D150+D160</f>
        <v>1026</v>
      </c>
      <c r="E90" s="33">
        <f t="shared" si="11"/>
        <v>61</v>
      </c>
      <c r="F90" s="33">
        <f t="shared" si="11"/>
        <v>68</v>
      </c>
      <c r="G90" s="33">
        <f t="shared" si="11"/>
        <v>1155</v>
      </c>
      <c r="H90" s="47">
        <f t="shared" si="6"/>
        <v>88.831168831168824</v>
      </c>
      <c r="I90" s="48">
        <f t="shared" si="7"/>
        <v>5.2813852813852815</v>
      </c>
      <c r="J90" s="48">
        <f t="shared" si="8"/>
        <v>5.8874458874458879</v>
      </c>
    </row>
    <row r="91" spans="1:10" s="141" customFormat="1" ht="13.2" customHeight="1" x14ac:dyDescent="0.45">
      <c r="A91" s="199"/>
      <c r="B91" s="200"/>
      <c r="C91" s="200" t="s">
        <v>6</v>
      </c>
      <c r="D91" s="32">
        <f t="shared" ref="D91:G91" si="12">D121+D151+D161</f>
        <v>460</v>
      </c>
      <c r="E91" s="33">
        <f t="shared" si="12"/>
        <v>33</v>
      </c>
      <c r="F91" s="33">
        <f t="shared" si="12"/>
        <v>38</v>
      </c>
      <c r="G91" s="33">
        <f t="shared" si="12"/>
        <v>531</v>
      </c>
      <c r="H91" s="47">
        <f t="shared" si="6"/>
        <v>86.62900188323917</v>
      </c>
      <c r="I91" s="48">
        <f t="shared" si="7"/>
        <v>6.2146892655367232</v>
      </c>
      <c r="J91" s="48">
        <f t="shared" si="8"/>
        <v>7.1563088512241055</v>
      </c>
    </row>
    <row r="92" spans="1:10" s="141" customFormat="1" ht="13.2" customHeight="1" x14ac:dyDescent="0.45">
      <c r="A92" s="199"/>
      <c r="B92" s="200"/>
      <c r="C92" s="200" t="s">
        <v>7</v>
      </c>
      <c r="D92" s="32">
        <f t="shared" ref="D92:G92" si="13">D122+D152+D162</f>
        <v>733</v>
      </c>
      <c r="E92" s="33">
        <f t="shared" si="13"/>
        <v>35</v>
      </c>
      <c r="F92" s="33">
        <f t="shared" si="13"/>
        <v>34</v>
      </c>
      <c r="G92" s="33">
        <f t="shared" si="13"/>
        <v>802</v>
      </c>
      <c r="H92" s="47">
        <f t="shared" si="6"/>
        <v>91.396508728179555</v>
      </c>
      <c r="I92" s="48">
        <f t="shared" si="7"/>
        <v>4.3640897755610979</v>
      </c>
      <c r="J92" s="48">
        <f t="shared" si="8"/>
        <v>4.2394014962593518</v>
      </c>
    </row>
    <row r="93" spans="1:10" s="141" customFormat="1" ht="13.2" customHeight="1" x14ac:dyDescent="0.45">
      <c r="A93" s="199"/>
      <c r="B93" s="200"/>
      <c r="C93" s="200" t="s">
        <v>8</v>
      </c>
      <c r="D93" s="32">
        <f t="shared" ref="D93:G93" si="14">D123+D153+D163</f>
        <v>266</v>
      </c>
      <c r="E93" s="33">
        <f t="shared" si="14"/>
        <v>18</v>
      </c>
      <c r="F93" s="33">
        <f t="shared" si="14"/>
        <v>8</v>
      </c>
      <c r="G93" s="33">
        <f t="shared" si="14"/>
        <v>292</v>
      </c>
      <c r="H93" s="47">
        <f t="shared" si="6"/>
        <v>91.095890410958901</v>
      </c>
      <c r="I93" s="48">
        <f t="shared" si="7"/>
        <v>6.1643835616438354</v>
      </c>
      <c r="J93" s="48">
        <f t="shared" si="8"/>
        <v>2.7397260273972601</v>
      </c>
    </row>
    <row r="94" spans="1:10" s="141" customFormat="1" ht="13.2" customHeight="1" x14ac:dyDescent="0.45">
      <c r="A94" s="199"/>
      <c r="B94" s="200"/>
      <c r="C94" s="200" t="s">
        <v>9</v>
      </c>
      <c r="D94" s="32">
        <f t="shared" ref="D94:G94" si="15">D124+D154+D164</f>
        <v>901</v>
      </c>
      <c r="E94" s="33">
        <f t="shared" si="15"/>
        <v>46</v>
      </c>
      <c r="F94" s="33">
        <f t="shared" si="15"/>
        <v>34</v>
      </c>
      <c r="G94" s="33">
        <f t="shared" si="15"/>
        <v>981</v>
      </c>
      <c r="H94" s="47">
        <f t="shared" si="6"/>
        <v>91.845056065239547</v>
      </c>
      <c r="I94" s="48">
        <f t="shared" si="7"/>
        <v>4.6890927624872578</v>
      </c>
      <c r="J94" s="48">
        <f t="shared" si="8"/>
        <v>3.4658511722731906</v>
      </c>
    </row>
    <row r="95" spans="1:10" s="141" customFormat="1" ht="13.2" customHeight="1" x14ac:dyDescent="0.45">
      <c r="A95" s="199"/>
      <c r="B95" s="200"/>
      <c r="C95" s="200" t="s">
        <v>10</v>
      </c>
      <c r="D95" s="32">
        <f t="shared" ref="D95:G95" si="16">D125+D155+D165</f>
        <v>570</v>
      </c>
      <c r="E95" s="33">
        <f t="shared" si="16"/>
        <v>44</v>
      </c>
      <c r="F95" s="33">
        <f t="shared" si="16"/>
        <v>26</v>
      </c>
      <c r="G95" s="33">
        <f t="shared" si="16"/>
        <v>640</v>
      </c>
      <c r="H95" s="47">
        <f t="shared" si="6"/>
        <v>89.0625</v>
      </c>
      <c r="I95" s="48">
        <f t="shared" si="7"/>
        <v>6.8750000000000009</v>
      </c>
      <c r="J95" s="48">
        <f t="shared" si="8"/>
        <v>4.0625</v>
      </c>
    </row>
    <row r="96" spans="1:10" s="141" customFormat="1" ht="13.2" customHeight="1" x14ac:dyDescent="0.45">
      <c r="A96" s="199"/>
      <c r="B96" s="200"/>
      <c r="C96" s="200" t="s">
        <v>11</v>
      </c>
      <c r="D96" s="32">
        <f t="shared" ref="D96:G96" si="17">D126+D156+D166</f>
        <v>629</v>
      </c>
      <c r="E96" s="33">
        <f t="shared" si="17"/>
        <v>45</v>
      </c>
      <c r="F96" s="33">
        <f t="shared" si="17"/>
        <v>33</v>
      </c>
      <c r="G96" s="33">
        <f t="shared" si="17"/>
        <v>707</v>
      </c>
      <c r="H96" s="47">
        <f t="shared" si="6"/>
        <v>88.967468175388959</v>
      </c>
      <c r="I96" s="48">
        <f t="shared" si="7"/>
        <v>6.3649222065063658</v>
      </c>
      <c r="J96" s="48">
        <f t="shared" si="8"/>
        <v>4.6676096181046676</v>
      </c>
    </row>
    <row r="97" spans="1:10" s="141" customFormat="1" ht="13.2" customHeight="1" x14ac:dyDescent="0.45">
      <c r="A97" s="199"/>
      <c r="B97" s="200"/>
      <c r="C97" s="200" t="s">
        <v>2</v>
      </c>
      <c r="D97" s="32">
        <f t="shared" ref="D97:G97" si="18">D127+D157+D167</f>
        <v>8143</v>
      </c>
      <c r="E97" s="33">
        <f t="shared" si="18"/>
        <v>531</v>
      </c>
      <c r="F97" s="33">
        <f t="shared" si="18"/>
        <v>433</v>
      </c>
      <c r="G97" s="33">
        <f t="shared" si="18"/>
        <v>9107</v>
      </c>
      <c r="H97" s="47">
        <f t="shared" si="6"/>
        <v>89.414735917426157</v>
      </c>
      <c r="I97" s="48">
        <f t="shared" si="7"/>
        <v>5.8306796969364232</v>
      </c>
      <c r="J97" s="48">
        <f t="shared" si="8"/>
        <v>4.7545843856374219</v>
      </c>
    </row>
    <row r="98" spans="1:10" s="141" customFormat="1" ht="13.2" customHeight="1" x14ac:dyDescent="0.45">
      <c r="A98" s="199"/>
      <c r="B98" s="201" t="s">
        <v>12</v>
      </c>
      <c r="C98" s="201" t="s">
        <v>3</v>
      </c>
      <c r="D98" s="135">
        <v>336</v>
      </c>
      <c r="E98" s="136">
        <v>8</v>
      </c>
      <c r="F98" s="136">
        <v>2</v>
      </c>
      <c r="G98" s="136">
        <v>346</v>
      </c>
      <c r="H98" s="49">
        <f t="shared" si="6"/>
        <v>97.109826589595372</v>
      </c>
      <c r="I98" s="50">
        <f t="shared" si="7"/>
        <v>2.3121387283236992</v>
      </c>
      <c r="J98" s="50">
        <f t="shared" si="8"/>
        <v>0.57803468208092479</v>
      </c>
    </row>
    <row r="99" spans="1:10" s="141" customFormat="1" ht="13.2" customHeight="1" x14ac:dyDescent="0.45">
      <c r="A99" s="199"/>
      <c r="B99" s="202"/>
      <c r="C99" s="202" t="s">
        <v>4</v>
      </c>
      <c r="D99" s="32">
        <v>188</v>
      </c>
      <c r="E99" s="72">
        <v>8</v>
      </c>
      <c r="F99" s="72">
        <v>0</v>
      </c>
      <c r="G99" s="72">
        <v>196</v>
      </c>
      <c r="H99" s="47">
        <f t="shared" si="6"/>
        <v>95.918367346938766</v>
      </c>
      <c r="I99" s="51">
        <f t="shared" si="7"/>
        <v>4.0816326530612246</v>
      </c>
      <c r="J99" s="51">
        <f t="shared" si="8"/>
        <v>0</v>
      </c>
    </row>
    <row r="100" spans="1:10" s="141" customFormat="1" ht="13.2" customHeight="1" x14ac:dyDescent="0.45">
      <c r="A100" s="199"/>
      <c r="B100" s="202"/>
      <c r="C100" s="202" t="s">
        <v>5</v>
      </c>
      <c r="D100" s="32">
        <v>201</v>
      </c>
      <c r="E100" s="72">
        <v>7</v>
      </c>
      <c r="F100" s="72">
        <v>0</v>
      </c>
      <c r="G100" s="72">
        <v>208</v>
      </c>
      <c r="H100" s="47">
        <f t="shared" si="6"/>
        <v>96.634615384615387</v>
      </c>
      <c r="I100" s="51">
        <f t="shared" si="7"/>
        <v>3.3653846153846154</v>
      </c>
      <c r="J100" s="51">
        <f t="shared" si="8"/>
        <v>0</v>
      </c>
    </row>
    <row r="101" spans="1:10" s="141" customFormat="1" ht="13.2" customHeight="1" x14ac:dyDescent="0.45">
      <c r="A101" s="199"/>
      <c r="B101" s="202"/>
      <c r="C101" s="202" t="s">
        <v>6</v>
      </c>
      <c r="D101" s="32">
        <v>68</v>
      </c>
      <c r="E101" s="72">
        <v>1</v>
      </c>
      <c r="F101" s="72">
        <v>1</v>
      </c>
      <c r="G101" s="72">
        <v>70</v>
      </c>
      <c r="H101" s="47">
        <f t="shared" si="6"/>
        <v>97.142857142857139</v>
      </c>
      <c r="I101" s="51">
        <f t="shared" si="7"/>
        <v>1.4285714285714286</v>
      </c>
      <c r="J101" s="51">
        <f t="shared" si="8"/>
        <v>1.4285714285714286</v>
      </c>
    </row>
    <row r="102" spans="1:10" s="141" customFormat="1" ht="13.2" customHeight="1" x14ac:dyDescent="0.45">
      <c r="A102" s="199"/>
      <c r="B102" s="202"/>
      <c r="C102" s="202" t="s">
        <v>7</v>
      </c>
      <c r="D102" s="32">
        <v>139</v>
      </c>
      <c r="E102" s="72">
        <v>5</v>
      </c>
      <c r="F102" s="72">
        <v>0</v>
      </c>
      <c r="G102" s="72">
        <v>144</v>
      </c>
      <c r="H102" s="47">
        <f t="shared" si="6"/>
        <v>96.527777777777786</v>
      </c>
      <c r="I102" s="51">
        <f t="shared" si="7"/>
        <v>3.4722222222222223</v>
      </c>
      <c r="J102" s="51">
        <f t="shared" si="8"/>
        <v>0</v>
      </c>
    </row>
    <row r="103" spans="1:10" s="141" customFormat="1" ht="13.2" customHeight="1" x14ac:dyDescent="0.45">
      <c r="A103" s="199"/>
      <c r="B103" s="202"/>
      <c r="C103" s="202" t="s">
        <v>8</v>
      </c>
      <c r="D103" s="32">
        <v>42</v>
      </c>
      <c r="E103" s="72">
        <v>0</v>
      </c>
      <c r="F103" s="72">
        <v>0</v>
      </c>
      <c r="G103" s="72">
        <v>42</v>
      </c>
      <c r="H103" s="47">
        <f t="shared" si="6"/>
        <v>100</v>
      </c>
      <c r="I103" s="51">
        <f t="shared" si="7"/>
        <v>0</v>
      </c>
      <c r="J103" s="51">
        <f t="shared" si="8"/>
        <v>0</v>
      </c>
    </row>
    <row r="104" spans="1:10" s="141" customFormat="1" ht="13.2" customHeight="1" x14ac:dyDescent="0.45">
      <c r="A104" s="199"/>
      <c r="B104" s="202"/>
      <c r="C104" s="202" t="s">
        <v>9</v>
      </c>
      <c r="D104" s="32">
        <v>177</v>
      </c>
      <c r="E104" s="72">
        <v>2</v>
      </c>
      <c r="F104" s="72">
        <v>2</v>
      </c>
      <c r="G104" s="72">
        <v>181</v>
      </c>
      <c r="H104" s="47">
        <f t="shared" si="6"/>
        <v>97.790055248618785</v>
      </c>
      <c r="I104" s="51">
        <f t="shared" si="7"/>
        <v>1.1049723756906076</v>
      </c>
      <c r="J104" s="51">
        <f t="shared" si="8"/>
        <v>1.1049723756906076</v>
      </c>
    </row>
    <row r="105" spans="1:10" s="141" customFormat="1" ht="13.2" customHeight="1" x14ac:dyDescent="0.45">
      <c r="A105" s="199"/>
      <c r="B105" s="202"/>
      <c r="C105" s="202" t="s">
        <v>10</v>
      </c>
      <c r="D105" s="32">
        <v>72</v>
      </c>
      <c r="E105" s="72">
        <v>2</v>
      </c>
      <c r="F105" s="72">
        <v>0</v>
      </c>
      <c r="G105" s="72">
        <v>74</v>
      </c>
      <c r="H105" s="47">
        <f t="shared" si="6"/>
        <v>97.297297297297305</v>
      </c>
      <c r="I105" s="51">
        <f t="shared" si="7"/>
        <v>2.7027027027027026</v>
      </c>
      <c r="J105" s="51">
        <f t="shared" si="8"/>
        <v>0</v>
      </c>
    </row>
    <row r="106" spans="1:10" s="141" customFormat="1" ht="13.2" customHeight="1" x14ac:dyDescent="0.45">
      <c r="A106" s="199"/>
      <c r="B106" s="202"/>
      <c r="C106" s="202" t="s">
        <v>11</v>
      </c>
      <c r="D106" s="32">
        <v>107</v>
      </c>
      <c r="E106" s="72">
        <v>4</v>
      </c>
      <c r="F106" s="72">
        <v>1</v>
      </c>
      <c r="G106" s="72">
        <v>112</v>
      </c>
      <c r="H106" s="47">
        <f t="shared" si="6"/>
        <v>95.535714285714292</v>
      </c>
      <c r="I106" s="51">
        <f t="shared" si="7"/>
        <v>3.5714285714285712</v>
      </c>
      <c r="J106" s="51">
        <f t="shared" si="8"/>
        <v>0.89285714285714279</v>
      </c>
    </row>
    <row r="107" spans="1:10" s="141" customFormat="1" ht="13.2" customHeight="1" x14ac:dyDescent="0.45">
      <c r="A107" s="199"/>
      <c r="B107" s="206"/>
      <c r="C107" s="206" t="s">
        <v>2</v>
      </c>
      <c r="D107" s="207">
        <v>1330</v>
      </c>
      <c r="E107" s="208">
        <v>37</v>
      </c>
      <c r="F107" s="208">
        <v>6</v>
      </c>
      <c r="G107" s="208">
        <v>1373</v>
      </c>
      <c r="H107" s="54">
        <f t="shared" si="6"/>
        <v>96.868171886380196</v>
      </c>
      <c r="I107" s="55">
        <f t="shared" si="7"/>
        <v>2.6948288419519302</v>
      </c>
      <c r="J107" s="55">
        <f t="shared" si="8"/>
        <v>0.43699927166788055</v>
      </c>
    </row>
    <row r="108" spans="1:10" s="141" customFormat="1" ht="13.2" customHeight="1" x14ac:dyDescent="0.45">
      <c r="A108" s="199"/>
      <c r="B108" s="200" t="s">
        <v>19</v>
      </c>
      <c r="C108" s="200" t="s">
        <v>3</v>
      </c>
      <c r="D108" s="32">
        <v>341</v>
      </c>
      <c r="E108" s="33">
        <v>11</v>
      </c>
      <c r="F108" s="33">
        <v>6</v>
      </c>
      <c r="G108" s="33">
        <v>358</v>
      </c>
      <c r="H108" s="47">
        <f t="shared" si="6"/>
        <v>95.25139664804469</v>
      </c>
      <c r="I108" s="48">
        <f t="shared" si="7"/>
        <v>3.0726256983240221</v>
      </c>
      <c r="J108" s="48">
        <f t="shared" si="8"/>
        <v>1.6759776536312849</v>
      </c>
    </row>
    <row r="109" spans="1:10" s="141" customFormat="1" ht="13.2" customHeight="1" x14ac:dyDescent="0.45">
      <c r="A109" s="199"/>
      <c r="B109" s="200"/>
      <c r="C109" s="200" t="s">
        <v>4</v>
      </c>
      <c r="D109" s="32">
        <v>189</v>
      </c>
      <c r="E109" s="33">
        <v>6</v>
      </c>
      <c r="F109" s="33">
        <v>2</v>
      </c>
      <c r="G109" s="33">
        <v>197</v>
      </c>
      <c r="H109" s="47">
        <f t="shared" si="6"/>
        <v>95.939086294416242</v>
      </c>
      <c r="I109" s="48">
        <f t="shared" si="7"/>
        <v>3.0456852791878175</v>
      </c>
      <c r="J109" s="48">
        <f t="shared" si="8"/>
        <v>1.015228426395939</v>
      </c>
    </row>
    <row r="110" spans="1:10" s="141" customFormat="1" ht="13.2" customHeight="1" x14ac:dyDescent="0.45">
      <c r="A110" s="199"/>
      <c r="B110" s="200"/>
      <c r="C110" s="200" t="s">
        <v>5</v>
      </c>
      <c r="D110" s="32">
        <v>187</v>
      </c>
      <c r="E110" s="33">
        <v>7</v>
      </c>
      <c r="F110" s="33">
        <v>0</v>
      </c>
      <c r="G110" s="33">
        <v>194</v>
      </c>
      <c r="H110" s="47">
        <f t="shared" si="6"/>
        <v>96.391752577319593</v>
      </c>
      <c r="I110" s="48">
        <f t="shared" si="7"/>
        <v>3.608247422680412</v>
      </c>
      <c r="J110" s="48">
        <f t="shared" si="8"/>
        <v>0</v>
      </c>
    </row>
    <row r="111" spans="1:10" s="141" customFormat="1" ht="13.2" customHeight="1" x14ac:dyDescent="0.45">
      <c r="A111" s="199"/>
      <c r="B111" s="200"/>
      <c r="C111" s="200" t="s">
        <v>6</v>
      </c>
      <c r="D111" s="32">
        <v>80</v>
      </c>
      <c r="E111" s="33">
        <v>4</v>
      </c>
      <c r="F111" s="33">
        <v>0</v>
      </c>
      <c r="G111" s="33">
        <v>84</v>
      </c>
      <c r="H111" s="47">
        <f t="shared" si="6"/>
        <v>95.238095238095227</v>
      </c>
      <c r="I111" s="48">
        <f t="shared" si="7"/>
        <v>4.7619047619047619</v>
      </c>
      <c r="J111" s="48">
        <f t="shared" si="8"/>
        <v>0</v>
      </c>
    </row>
    <row r="112" spans="1:10" s="141" customFormat="1" ht="13.2" customHeight="1" x14ac:dyDescent="0.45">
      <c r="A112" s="199"/>
      <c r="B112" s="200"/>
      <c r="C112" s="200" t="s">
        <v>7</v>
      </c>
      <c r="D112" s="32">
        <v>151</v>
      </c>
      <c r="E112" s="33">
        <v>3</v>
      </c>
      <c r="F112" s="33">
        <v>2</v>
      </c>
      <c r="G112" s="33">
        <v>156</v>
      </c>
      <c r="H112" s="47">
        <f t="shared" si="6"/>
        <v>96.794871794871796</v>
      </c>
      <c r="I112" s="48">
        <f t="shared" si="7"/>
        <v>1.9230769230769231</v>
      </c>
      <c r="J112" s="48">
        <f t="shared" si="8"/>
        <v>1.2820512820512819</v>
      </c>
    </row>
    <row r="113" spans="1:10" s="141" customFormat="1" ht="13.2" customHeight="1" x14ac:dyDescent="0.45">
      <c r="A113" s="199"/>
      <c r="B113" s="200"/>
      <c r="C113" s="200" t="s">
        <v>8</v>
      </c>
      <c r="D113" s="32">
        <v>57</v>
      </c>
      <c r="E113" s="33">
        <v>2</v>
      </c>
      <c r="F113" s="33">
        <v>1</v>
      </c>
      <c r="G113" s="33">
        <v>60</v>
      </c>
      <c r="H113" s="47">
        <f t="shared" si="6"/>
        <v>95</v>
      </c>
      <c r="I113" s="48">
        <f t="shared" si="7"/>
        <v>3.3333333333333335</v>
      </c>
      <c r="J113" s="48">
        <f t="shared" si="8"/>
        <v>1.6666666666666667</v>
      </c>
    </row>
    <row r="114" spans="1:10" s="141" customFormat="1" ht="13.2" customHeight="1" x14ac:dyDescent="0.45">
      <c r="A114" s="199"/>
      <c r="B114" s="200"/>
      <c r="C114" s="200" t="s">
        <v>9</v>
      </c>
      <c r="D114" s="32">
        <v>201</v>
      </c>
      <c r="E114" s="33">
        <v>3</v>
      </c>
      <c r="F114" s="33">
        <v>1</v>
      </c>
      <c r="G114" s="33">
        <v>205</v>
      </c>
      <c r="H114" s="47">
        <f t="shared" si="6"/>
        <v>98.048780487804876</v>
      </c>
      <c r="I114" s="48">
        <f t="shared" si="7"/>
        <v>1.4634146341463417</v>
      </c>
      <c r="J114" s="48">
        <f t="shared" si="8"/>
        <v>0.48780487804878048</v>
      </c>
    </row>
    <row r="115" spans="1:10" s="141" customFormat="1" ht="13.2" customHeight="1" x14ac:dyDescent="0.45">
      <c r="A115" s="199"/>
      <c r="B115" s="200"/>
      <c r="C115" s="200" t="s">
        <v>10</v>
      </c>
      <c r="D115" s="32">
        <v>118</v>
      </c>
      <c r="E115" s="33">
        <v>8</v>
      </c>
      <c r="F115" s="33">
        <v>0</v>
      </c>
      <c r="G115" s="33">
        <v>126</v>
      </c>
      <c r="H115" s="47">
        <f t="shared" si="6"/>
        <v>93.650793650793645</v>
      </c>
      <c r="I115" s="48">
        <f t="shared" si="7"/>
        <v>6.3492063492063489</v>
      </c>
      <c r="J115" s="48">
        <f t="shared" si="8"/>
        <v>0</v>
      </c>
    </row>
    <row r="116" spans="1:10" s="141" customFormat="1" ht="13.2" customHeight="1" x14ac:dyDescent="0.45">
      <c r="A116" s="199"/>
      <c r="B116" s="200"/>
      <c r="C116" s="200" t="s">
        <v>11</v>
      </c>
      <c r="D116" s="32">
        <v>125</v>
      </c>
      <c r="E116" s="33">
        <v>6</v>
      </c>
      <c r="F116" s="33">
        <v>1</v>
      </c>
      <c r="G116" s="33">
        <v>132</v>
      </c>
      <c r="H116" s="47">
        <f t="shared" si="6"/>
        <v>94.696969696969703</v>
      </c>
      <c r="I116" s="48">
        <f t="shared" si="7"/>
        <v>4.5454545454545459</v>
      </c>
      <c r="J116" s="48">
        <f t="shared" si="8"/>
        <v>0.75757575757575757</v>
      </c>
    </row>
    <row r="117" spans="1:10" s="141" customFormat="1" ht="13.2" customHeight="1" x14ac:dyDescent="0.45">
      <c r="A117" s="199"/>
      <c r="B117" s="200"/>
      <c r="C117" s="200" t="s">
        <v>2</v>
      </c>
      <c r="D117" s="32">
        <v>1449</v>
      </c>
      <c r="E117" s="33">
        <v>50</v>
      </c>
      <c r="F117" s="33">
        <v>13</v>
      </c>
      <c r="G117" s="33">
        <v>1512</v>
      </c>
      <c r="H117" s="47">
        <f t="shared" si="6"/>
        <v>95.833333333333343</v>
      </c>
      <c r="I117" s="48">
        <f t="shared" si="7"/>
        <v>3.3068783068783065</v>
      </c>
      <c r="J117" s="48">
        <f t="shared" si="8"/>
        <v>0.85978835978835977</v>
      </c>
    </row>
    <row r="118" spans="1:10" s="141" customFormat="1" ht="13.2" customHeight="1" x14ac:dyDescent="0.45">
      <c r="A118" s="199"/>
      <c r="B118" s="203" t="s">
        <v>133</v>
      </c>
      <c r="C118" s="203" t="s">
        <v>3</v>
      </c>
      <c r="D118" s="204">
        <v>677</v>
      </c>
      <c r="E118" s="205">
        <v>19</v>
      </c>
      <c r="F118" s="205">
        <v>8</v>
      </c>
      <c r="G118" s="205">
        <v>704</v>
      </c>
      <c r="H118" s="52">
        <f t="shared" si="6"/>
        <v>96.164772727272734</v>
      </c>
      <c r="I118" s="53">
        <f t="shared" si="7"/>
        <v>2.6988636363636362</v>
      </c>
      <c r="J118" s="53">
        <f t="shared" si="8"/>
        <v>1.1363636363636365</v>
      </c>
    </row>
    <row r="119" spans="1:10" s="141" customFormat="1" ht="13.2" customHeight="1" x14ac:dyDescent="0.45">
      <c r="A119" s="199"/>
      <c r="B119" s="202"/>
      <c r="C119" s="202" t="s">
        <v>4</v>
      </c>
      <c r="D119" s="32">
        <v>377</v>
      </c>
      <c r="E119" s="72">
        <v>14</v>
      </c>
      <c r="F119" s="72">
        <v>2</v>
      </c>
      <c r="G119" s="72">
        <v>393</v>
      </c>
      <c r="H119" s="47">
        <f t="shared" si="6"/>
        <v>95.928753180661573</v>
      </c>
      <c r="I119" s="51">
        <f t="shared" si="7"/>
        <v>3.5623409669211195</v>
      </c>
      <c r="J119" s="51">
        <f t="shared" si="8"/>
        <v>0.5089058524173028</v>
      </c>
    </row>
    <row r="120" spans="1:10" s="141" customFormat="1" ht="13.2" customHeight="1" x14ac:dyDescent="0.45">
      <c r="A120" s="199"/>
      <c r="B120" s="202"/>
      <c r="C120" s="202" t="s">
        <v>5</v>
      </c>
      <c r="D120" s="32">
        <v>388</v>
      </c>
      <c r="E120" s="72">
        <v>14</v>
      </c>
      <c r="F120" s="72">
        <v>0</v>
      </c>
      <c r="G120" s="72">
        <v>402</v>
      </c>
      <c r="H120" s="47">
        <f t="shared" si="6"/>
        <v>96.517412935323392</v>
      </c>
      <c r="I120" s="51">
        <f t="shared" si="7"/>
        <v>3.4825870646766171</v>
      </c>
      <c r="J120" s="51">
        <f t="shared" si="8"/>
        <v>0</v>
      </c>
    </row>
    <row r="121" spans="1:10" s="141" customFormat="1" ht="13.2" customHeight="1" x14ac:dyDescent="0.45">
      <c r="A121" s="199"/>
      <c r="B121" s="202"/>
      <c r="C121" s="202" t="s">
        <v>6</v>
      </c>
      <c r="D121" s="32">
        <v>148</v>
      </c>
      <c r="E121" s="72">
        <v>5</v>
      </c>
      <c r="F121" s="72">
        <v>1</v>
      </c>
      <c r="G121" s="72">
        <v>154</v>
      </c>
      <c r="H121" s="47">
        <f t="shared" si="6"/>
        <v>96.103896103896105</v>
      </c>
      <c r="I121" s="51">
        <f t="shared" si="7"/>
        <v>3.2467532467532463</v>
      </c>
      <c r="J121" s="51">
        <f t="shared" si="8"/>
        <v>0.64935064935064934</v>
      </c>
    </row>
    <row r="122" spans="1:10" s="141" customFormat="1" ht="13.2" customHeight="1" x14ac:dyDescent="0.45">
      <c r="A122" s="199"/>
      <c r="B122" s="202"/>
      <c r="C122" s="202" t="s">
        <v>7</v>
      </c>
      <c r="D122" s="32">
        <v>290</v>
      </c>
      <c r="E122" s="72">
        <v>8</v>
      </c>
      <c r="F122" s="72">
        <v>2</v>
      </c>
      <c r="G122" s="72">
        <v>300</v>
      </c>
      <c r="H122" s="47">
        <f t="shared" si="6"/>
        <v>96.666666666666671</v>
      </c>
      <c r="I122" s="51">
        <f t="shared" si="7"/>
        <v>2.666666666666667</v>
      </c>
      <c r="J122" s="51">
        <f t="shared" si="8"/>
        <v>0.66666666666666674</v>
      </c>
    </row>
    <row r="123" spans="1:10" s="141" customFormat="1" ht="13.2" customHeight="1" x14ac:dyDescent="0.45">
      <c r="A123" s="199"/>
      <c r="B123" s="202"/>
      <c r="C123" s="202" t="s">
        <v>8</v>
      </c>
      <c r="D123" s="32">
        <v>99</v>
      </c>
      <c r="E123" s="72">
        <v>2</v>
      </c>
      <c r="F123" s="72">
        <v>1</v>
      </c>
      <c r="G123" s="72">
        <v>102</v>
      </c>
      <c r="H123" s="47">
        <f t="shared" si="6"/>
        <v>97.058823529411768</v>
      </c>
      <c r="I123" s="51">
        <f t="shared" si="7"/>
        <v>1.9607843137254901</v>
      </c>
      <c r="J123" s="51">
        <f t="shared" si="8"/>
        <v>0.98039215686274506</v>
      </c>
    </row>
    <row r="124" spans="1:10" s="141" customFormat="1" ht="13.2" customHeight="1" x14ac:dyDescent="0.45">
      <c r="A124" s="199"/>
      <c r="B124" s="202"/>
      <c r="C124" s="202" t="s">
        <v>9</v>
      </c>
      <c r="D124" s="32">
        <v>378</v>
      </c>
      <c r="E124" s="72">
        <v>5</v>
      </c>
      <c r="F124" s="72">
        <v>3</v>
      </c>
      <c r="G124" s="72">
        <v>386</v>
      </c>
      <c r="H124" s="47">
        <f t="shared" si="6"/>
        <v>97.92746113989638</v>
      </c>
      <c r="I124" s="51">
        <f t="shared" si="7"/>
        <v>1.2953367875647668</v>
      </c>
      <c r="J124" s="51">
        <f t="shared" si="8"/>
        <v>0.77720207253886009</v>
      </c>
    </row>
    <row r="125" spans="1:10" s="141" customFormat="1" ht="13.2" customHeight="1" x14ac:dyDescent="0.45">
      <c r="A125" s="199"/>
      <c r="B125" s="202"/>
      <c r="C125" s="202" t="s">
        <v>10</v>
      </c>
      <c r="D125" s="32">
        <v>190</v>
      </c>
      <c r="E125" s="72">
        <v>10</v>
      </c>
      <c r="F125" s="72">
        <v>0</v>
      </c>
      <c r="G125" s="72">
        <v>200</v>
      </c>
      <c r="H125" s="47">
        <f t="shared" si="6"/>
        <v>95</v>
      </c>
      <c r="I125" s="51">
        <f t="shared" si="7"/>
        <v>5</v>
      </c>
      <c r="J125" s="51">
        <f t="shared" si="8"/>
        <v>0</v>
      </c>
    </row>
    <row r="126" spans="1:10" s="141" customFormat="1" ht="13.2" customHeight="1" x14ac:dyDescent="0.45">
      <c r="A126" s="199"/>
      <c r="B126" s="202"/>
      <c r="C126" s="202" t="s">
        <v>11</v>
      </c>
      <c r="D126" s="32">
        <v>232</v>
      </c>
      <c r="E126" s="72">
        <v>10</v>
      </c>
      <c r="F126" s="72">
        <v>2</v>
      </c>
      <c r="G126" s="72">
        <v>244</v>
      </c>
      <c r="H126" s="47">
        <f t="shared" si="6"/>
        <v>95.081967213114751</v>
      </c>
      <c r="I126" s="51">
        <f t="shared" si="7"/>
        <v>4.0983606557377046</v>
      </c>
      <c r="J126" s="51">
        <f t="shared" si="8"/>
        <v>0.81967213114754101</v>
      </c>
    </row>
    <row r="127" spans="1:10" s="141" customFormat="1" ht="13.2" customHeight="1" x14ac:dyDescent="0.45">
      <c r="A127" s="199"/>
      <c r="B127" s="209"/>
      <c r="C127" s="209" t="s">
        <v>2</v>
      </c>
      <c r="D127" s="210">
        <v>2779</v>
      </c>
      <c r="E127" s="211">
        <v>87</v>
      </c>
      <c r="F127" s="211">
        <v>19</v>
      </c>
      <c r="G127" s="211">
        <v>2885</v>
      </c>
      <c r="H127" s="56">
        <f t="shared" si="6"/>
        <v>96.325823223570197</v>
      </c>
      <c r="I127" s="57">
        <f t="shared" si="7"/>
        <v>3.0155979202772967</v>
      </c>
      <c r="J127" s="57">
        <f t="shared" si="8"/>
        <v>0.65857885615251299</v>
      </c>
    </row>
    <row r="128" spans="1:10" s="141" customFormat="1" ht="13.2" customHeight="1" x14ac:dyDescent="0.45">
      <c r="A128" s="199"/>
      <c r="B128" s="200" t="s">
        <v>18</v>
      </c>
      <c r="C128" s="200" t="s">
        <v>3</v>
      </c>
      <c r="D128" s="32">
        <v>491</v>
      </c>
      <c r="E128" s="33">
        <v>37</v>
      </c>
      <c r="F128" s="33">
        <v>16</v>
      </c>
      <c r="G128" s="33">
        <v>544</v>
      </c>
      <c r="H128" s="47">
        <f t="shared" si="6"/>
        <v>90.257352941176478</v>
      </c>
      <c r="I128" s="48">
        <f t="shared" si="7"/>
        <v>6.8014705882352935</v>
      </c>
      <c r="J128" s="48">
        <f t="shared" si="8"/>
        <v>2.9411764705882351</v>
      </c>
    </row>
    <row r="129" spans="1:10" s="141" customFormat="1" ht="13.2" customHeight="1" x14ac:dyDescent="0.45">
      <c r="A129" s="199"/>
      <c r="B129" s="200"/>
      <c r="C129" s="200" t="s">
        <v>4</v>
      </c>
      <c r="D129" s="32">
        <v>165</v>
      </c>
      <c r="E129" s="33">
        <v>4</v>
      </c>
      <c r="F129" s="33">
        <v>6</v>
      </c>
      <c r="G129" s="33">
        <v>175</v>
      </c>
      <c r="H129" s="47">
        <f t="shared" si="6"/>
        <v>94.285714285714278</v>
      </c>
      <c r="I129" s="48">
        <f t="shared" si="7"/>
        <v>2.2857142857142856</v>
      </c>
      <c r="J129" s="48">
        <f t="shared" si="8"/>
        <v>3.4285714285714288</v>
      </c>
    </row>
    <row r="130" spans="1:10" s="141" customFormat="1" ht="13.2" customHeight="1" x14ac:dyDescent="0.45">
      <c r="A130" s="199"/>
      <c r="B130" s="200"/>
      <c r="C130" s="200" t="s">
        <v>5</v>
      </c>
      <c r="D130" s="32">
        <v>174</v>
      </c>
      <c r="E130" s="33">
        <v>14</v>
      </c>
      <c r="F130" s="33">
        <v>1</v>
      </c>
      <c r="G130" s="33">
        <v>189</v>
      </c>
      <c r="H130" s="47">
        <f t="shared" si="6"/>
        <v>92.063492063492063</v>
      </c>
      <c r="I130" s="48">
        <f t="shared" si="7"/>
        <v>7.4074074074074066</v>
      </c>
      <c r="J130" s="48">
        <f t="shared" si="8"/>
        <v>0.52910052910052907</v>
      </c>
    </row>
    <row r="131" spans="1:10" s="141" customFormat="1" ht="13.2" customHeight="1" x14ac:dyDescent="0.45">
      <c r="A131" s="199"/>
      <c r="B131" s="200"/>
      <c r="C131" s="200" t="s">
        <v>6</v>
      </c>
      <c r="D131" s="32">
        <v>35</v>
      </c>
      <c r="E131" s="33">
        <v>0</v>
      </c>
      <c r="F131" s="33">
        <v>4</v>
      </c>
      <c r="G131" s="33">
        <v>39</v>
      </c>
      <c r="H131" s="47">
        <f t="shared" si="6"/>
        <v>89.743589743589752</v>
      </c>
      <c r="I131" s="48">
        <f t="shared" si="7"/>
        <v>0</v>
      </c>
      <c r="J131" s="48">
        <f t="shared" si="8"/>
        <v>10.256410256410255</v>
      </c>
    </row>
    <row r="132" spans="1:10" s="141" customFormat="1" ht="13.2" customHeight="1" x14ac:dyDescent="0.45">
      <c r="A132" s="199"/>
      <c r="B132" s="200"/>
      <c r="C132" s="200" t="s">
        <v>7</v>
      </c>
      <c r="D132" s="32">
        <v>143</v>
      </c>
      <c r="E132" s="33">
        <v>10</v>
      </c>
      <c r="F132" s="33">
        <v>6</v>
      </c>
      <c r="G132" s="33">
        <v>159</v>
      </c>
      <c r="H132" s="47">
        <f t="shared" si="6"/>
        <v>89.937106918238996</v>
      </c>
      <c r="I132" s="48">
        <f t="shared" si="7"/>
        <v>6.2893081761006293</v>
      </c>
      <c r="J132" s="48">
        <f t="shared" si="8"/>
        <v>3.7735849056603774</v>
      </c>
    </row>
    <row r="133" spans="1:10" s="141" customFormat="1" ht="13.2" customHeight="1" x14ac:dyDescent="0.45">
      <c r="A133" s="199"/>
      <c r="B133" s="200"/>
      <c r="C133" s="200" t="s">
        <v>8</v>
      </c>
      <c r="D133" s="32">
        <v>56</v>
      </c>
      <c r="E133" s="33">
        <v>2</v>
      </c>
      <c r="F133" s="33">
        <v>0</v>
      </c>
      <c r="G133" s="33">
        <v>58</v>
      </c>
      <c r="H133" s="47">
        <f t="shared" si="6"/>
        <v>96.551724137931032</v>
      </c>
      <c r="I133" s="48">
        <f t="shared" si="7"/>
        <v>3.4482758620689653</v>
      </c>
      <c r="J133" s="48">
        <f t="shared" si="8"/>
        <v>0</v>
      </c>
    </row>
    <row r="134" spans="1:10" s="141" customFormat="1" ht="13.2" customHeight="1" x14ac:dyDescent="0.45">
      <c r="A134" s="199"/>
      <c r="B134" s="200"/>
      <c r="C134" s="200" t="s">
        <v>9</v>
      </c>
      <c r="D134" s="32">
        <v>212</v>
      </c>
      <c r="E134" s="33">
        <v>14</v>
      </c>
      <c r="F134" s="33">
        <v>7</v>
      </c>
      <c r="G134" s="33">
        <v>233</v>
      </c>
      <c r="H134" s="47">
        <f t="shared" si="6"/>
        <v>90.987124463519308</v>
      </c>
      <c r="I134" s="48">
        <f t="shared" si="7"/>
        <v>6.0085836909871242</v>
      </c>
      <c r="J134" s="48">
        <f t="shared" si="8"/>
        <v>3.0042918454935621</v>
      </c>
    </row>
    <row r="135" spans="1:10" s="141" customFormat="1" ht="13.2" customHeight="1" x14ac:dyDescent="0.45">
      <c r="A135" s="199"/>
      <c r="B135" s="200"/>
      <c r="C135" s="200" t="s">
        <v>10</v>
      </c>
      <c r="D135" s="32">
        <v>120</v>
      </c>
      <c r="E135" s="33">
        <v>10</v>
      </c>
      <c r="F135" s="33">
        <v>6</v>
      </c>
      <c r="G135" s="33">
        <v>136</v>
      </c>
      <c r="H135" s="47">
        <f t="shared" si="6"/>
        <v>88.235294117647058</v>
      </c>
      <c r="I135" s="48">
        <f t="shared" si="7"/>
        <v>7.3529411764705888</v>
      </c>
      <c r="J135" s="48">
        <f t="shared" si="8"/>
        <v>4.4117647058823533</v>
      </c>
    </row>
    <row r="136" spans="1:10" s="141" customFormat="1" ht="13.2" customHeight="1" x14ac:dyDescent="0.45">
      <c r="A136" s="199"/>
      <c r="B136" s="200"/>
      <c r="C136" s="200" t="s">
        <v>11</v>
      </c>
      <c r="D136" s="32">
        <v>140</v>
      </c>
      <c r="E136" s="33">
        <v>14</v>
      </c>
      <c r="F136" s="33">
        <v>8</v>
      </c>
      <c r="G136" s="33">
        <v>162</v>
      </c>
      <c r="H136" s="47">
        <f t="shared" si="6"/>
        <v>86.419753086419746</v>
      </c>
      <c r="I136" s="48">
        <f t="shared" si="7"/>
        <v>8.6419753086419746</v>
      </c>
      <c r="J136" s="48">
        <f t="shared" si="8"/>
        <v>4.9382716049382713</v>
      </c>
    </row>
    <row r="137" spans="1:10" s="141" customFormat="1" ht="13.2" customHeight="1" x14ac:dyDescent="0.45">
      <c r="A137" s="199"/>
      <c r="B137" s="200"/>
      <c r="C137" s="200" t="s">
        <v>2</v>
      </c>
      <c r="D137" s="32">
        <v>1536</v>
      </c>
      <c r="E137" s="33">
        <v>105</v>
      </c>
      <c r="F137" s="33">
        <v>54</v>
      </c>
      <c r="G137" s="33">
        <v>1695</v>
      </c>
      <c r="H137" s="47">
        <f t="shared" ref="H137:H200" si="19">D137/$G137*100</f>
        <v>90.619469026548671</v>
      </c>
      <c r="I137" s="48">
        <f t="shared" ref="I137:I200" si="20">E137/$G137*100</f>
        <v>6.1946902654867255</v>
      </c>
      <c r="J137" s="48">
        <f t="shared" ref="J137:J200" si="21">F137/$G137*100</f>
        <v>3.1858407079646018</v>
      </c>
    </row>
    <row r="138" spans="1:10" s="141" customFormat="1" ht="13.2" customHeight="1" x14ac:dyDescent="0.45">
      <c r="A138" s="199"/>
      <c r="B138" s="203" t="s">
        <v>20</v>
      </c>
      <c r="C138" s="203" t="s">
        <v>3</v>
      </c>
      <c r="D138" s="204">
        <v>482</v>
      </c>
      <c r="E138" s="205">
        <v>36</v>
      </c>
      <c r="F138" s="205">
        <v>24</v>
      </c>
      <c r="G138" s="205">
        <v>542</v>
      </c>
      <c r="H138" s="52">
        <f t="shared" si="19"/>
        <v>88.929889298892988</v>
      </c>
      <c r="I138" s="53">
        <f t="shared" si="20"/>
        <v>6.6420664206642073</v>
      </c>
      <c r="J138" s="53">
        <f t="shared" si="21"/>
        <v>4.428044280442804</v>
      </c>
    </row>
    <row r="139" spans="1:10" s="141" customFormat="1" ht="13.2" customHeight="1" x14ac:dyDescent="0.45">
      <c r="A139" s="199"/>
      <c r="B139" s="202"/>
      <c r="C139" s="202" t="s">
        <v>4</v>
      </c>
      <c r="D139" s="32">
        <v>168</v>
      </c>
      <c r="E139" s="72">
        <v>14</v>
      </c>
      <c r="F139" s="72">
        <v>6</v>
      </c>
      <c r="G139" s="72">
        <v>188</v>
      </c>
      <c r="H139" s="47">
        <f t="shared" si="19"/>
        <v>89.361702127659569</v>
      </c>
      <c r="I139" s="51">
        <f t="shared" si="20"/>
        <v>7.4468085106382977</v>
      </c>
      <c r="J139" s="51">
        <f t="shared" si="21"/>
        <v>3.1914893617021276</v>
      </c>
    </row>
    <row r="140" spans="1:10" s="141" customFormat="1" ht="13.2" customHeight="1" x14ac:dyDescent="0.45">
      <c r="A140" s="199"/>
      <c r="B140" s="202"/>
      <c r="C140" s="202" t="s">
        <v>5</v>
      </c>
      <c r="D140" s="32">
        <v>178</v>
      </c>
      <c r="E140" s="72">
        <v>12</v>
      </c>
      <c r="F140" s="72">
        <v>13</v>
      </c>
      <c r="G140" s="72">
        <v>203</v>
      </c>
      <c r="H140" s="47">
        <f t="shared" si="19"/>
        <v>87.684729064039416</v>
      </c>
      <c r="I140" s="51">
        <f t="shared" si="20"/>
        <v>5.9113300492610836</v>
      </c>
      <c r="J140" s="51">
        <f t="shared" si="21"/>
        <v>6.403940886699508</v>
      </c>
    </row>
    <row r="141" spans="1:10" s="141" customFormat="1" ht="13.2" customHeight="1" x14ac:dyDescent="0.45">
      <c r="A141" s="199"/>
      <c r="B141" s="202"/>
      <c r="C141" s="202" t="s">
        <v>6</v>
      </c>
      <c r="D141" s="32">
        <v>39</v>
      </c>
      <c r="E141" s="72">
        <v>4</v>
      </c>
      <c r="F141" s="72">
        <v>2</v>
      </c>
      <c r="G141" s="72">
        <v>45</v>
      </c>
      <c r="H141" s="47">
        <f t="shared" si="19"/>
        <v>86.666666666666671</v>
      </c>
      <c r="I141" s="51">
        <f t="shared" si="20"/>
        <v>8.8888888888888893</v>
      </c>
      <c r="J141" s="51">
        <f t="shared" si="21"/>
        <v>4.4444444444444446</v>
      </c>
    </row>
    <row r="142" spans="1:10" s="141" customFormat="1" ht="13.2" customHeight="1" x14ac:dyDescent="0.45">
      <c r="A142" s="199"/>
      <c r="B142" s="202"/>
      <c r="C142" s="202" t="s">
        <v>7</v>
      </c>
      <c r="D142" s="32">
        <v>156</v>
      </c>
      <c r="E142" s="72">
        <v>7</v>
      </c>
      <c r="F142" s="72">
        <v>14</v>
      </c>
      <c r="G142" s="72">
        <v>177</v>
      </c>
      <c r="H142" s="47">
        <f t="shared" si="19"/>
        <v>88.135593220338976</v>
      </c>
      <c r="I142" s="51">
        <f t="shared" si="20"/>
        <v>3.9548022598870061</v>
      </c>
      <c r="J142" s="51">
        <f t="shared" si="21"/>
        <v>7.9096045197740121</v>
      </c>
    </row>
    <row r="143" spans="1:10" s="141" customFormat="1" ht="13.2" customHeight="1" x14ac:dyDescent="0.45">
      <c r="A143" s="199"/>
      <c r="B143" s="202"/>
      <c r="C143" s="202" t="s">
        <v>8</v>
      </c>
      <c r="D143" s="32">
        <v>50</v>
      </c>
      <c r="E143" s="72">
        <v>4</v>
      </c>
      <c r="F143" s="72">
        <v>1</v>
      </c>
      <c r="G143" s="72">
        <v>55</v>
      </c>
      <c r="H143" s="47">
        <f t="shared" si="19"/>
        <v>90.909090909090907</v>
      </c>
      <c r="I143" s="51">
        <f t="shared" si="20"/>
        <v>7.2727272727272725</v>
      </c>
      <c r="J143" s="51">
        <f t="shared" si="21"/>
        <v>1.8181818181818181</v>
      </c>
    </row>
    <row r="144" spans="1:10" s="141" customFormat="1" ht="13.2" customHeight="1" x14ac:dyDescent="0.45">
      <c r="A144" s="199"/>
      <c r="B144" s="202"/>
      <c r="C144" s="202" t="s">
        <v>9</v>
      </c>
      <c r="D144" s="32">
        <v>199</v>
      </c>
      <c r="E144" s="72">
        <v>11</v>
      </c>
      <c r="F144" s="72">
        <v>13</v>
      </c>
      <c r="G144" s="72">
        <v>223</v>
      </c>
      <c r="H144" s="47">
        <f t="shared" si="19"/>
        <v>89.237668161434982</v>
      </c>
      <c r="I144" s="51">
        <f t="shared" si="20"/>
        <v>4.9327354260089686</v>
      </c>
      <c r="J144" s="51">
        <f t="shared" si="21"/>
        <v>5.8295964125560538</v>
      </c>
    </row>
    <row r="145" spans="1:10" s="141" customFormat="1" ht="13.2" customHeight="1" x14ac:dyDescent="0.45">
      <c r="A145" s="199"/>
      <c r="B145" s="202"/>
      <c r="C145" s="202" t="s">
        <v>10</v>
      </c>
      <c r="D145" s="32">
        <v>117</v>
      </c>
      <c r="E145" s="72">
        <v>6</v>
      </c>
      <c r="F145" s="72">
        <v>2</v>
      </c>
      <c r="G145" s="72">
        <v>125</v>
      </c>
      <c r="H145" s="47">
        <f t="shared" si="19"/>
        <v>93.600000000000009</v>
      </c>
      <c r="I145" s="51">
        <f t="shared" si="20"/>
        <v>4.8</v>
      </c>
      <c r="J145" s="51">
        <f t="shared" si="21"/>
        <v>1.6</v>
      </c>
    </row>
    <row r="146" spans="1:10" s="141" customFormat="1" ht="13.2" customHeight="1" x14ac:dyDescent="0.45">
      <c r="A146" s="199"/>
      <c r="B146" s="202"/>
      <c r="C146" s="202" t="s">
        <v>11</v>
      </c>
      <c r="D146" s="32">
        <v>148</v>
      </c>
      <c r="E146" s="72">
        <v>8</v>
      </c>
      <c r="F146" s="72">
        <v>8</v>
      </c>
      <c r="G146" s="72">
        <v>164</v>
      </c>
      <c r="H146" s="47">
        <f t="shared" si="19"/>
        <v>90.243902439024396</v>
      </c>
      <c r="I146" s="51">
        <f t="shared" si="20"/>
        <v>4.8780487804878048</v>
      </c>
      <c r="J146" s="51">
        <f t="shared" si="21"/>
        <v>4.8780487804878048</v>
      </c>
    </row>
    <row r="147" spans="1:10" s="141" customFormat="1" ht="13.2" customHeight="1" x14ac:dyDescent="0.45">
      <c r="A147" s="199"/>
      <c r="B147" s="206"/>
      <c r="C147" s="206" t="s">
        <v>2</v>
      </c>
      <c r="D147" s="207">
        <v>1537</v>
      </c>
      <c r="E147" s="208">
        <v>102</v>
      </c>
      <c r="F147" s="208">
        <v>83</v>
      </c>
      <c r="G147" s="208">
        <v>1722</v>
      </c>
      <c r="H147" s="54">
        <f t="shared" si="19"/>
        <v>89.256678281068531</v>
      </c>
      <c r="I147" s="55">
        <f t="shared" si="20"/>
        <v>5.9233449477351918</v>
      </c>
      <c r="J147" s="55">
        <f t="shared" si="21"/>
        <v>4.8199767711962833</v>
      </c>
    </row>
    <row r="148" spans="1:10" s="141" customFormat="1" ht="13.2" customHeight="1" x14ac:dyDescent="0.45">
      <c r="A148" s="199"/>
      <c r="B148" s="200" t="s">
        <v>134</v>
      </c>
      <c r="C148" s="200" t="s">
        <v>3</v>
      </c>
      <c r="D148" s="32">
        <v>973</v>
      </c>
      <c r="E148" s="33">
        <v>73</v>
      </c>
      <c r="F148" s="33">
        <v>40</v>
      </c>
      <c r="G148" s="33">
        <v>1086</v>
      </c>
      <c r="H148" s="47">
        <f t="shared" si="19"/>
        <v>89.594843462246772</v>
      </c>
      <c r="I148" s="48">
        <f t="shared" si="20"/>
        <v>6.7219152854511961</v>
      </c>
      <c r="J148" s="48">
        <f t="shared" si="21"/>
        <v>3.6832412523020261</v>
      </c>
    </row>
    <row r="149" spans="1:10" s="141" customFormat="1" ht="13.2" customHeight="1" x14ac:dyDescent="0.45">
      <c r="A149" s="199"/>
      <c r="B149" s="200"/>
      <c r="C149" s="200" t="s">
        <v>4</v>
      </c>
      <c r="D149" s="32">
        <v>333</v>
      </c>
      <c r="E149" s="33">
        <v>18</v>
      </c>
      <c r="F149" s="33">
        <v>12</v>
      </c>
      <c r="G149" s="33">
        <v>363</v>
      </c>
      <c r="H149" s="47">
        <f t="shared" si="19"/>
        <v>91.735537190082653</v>
      </c>
      <c r="I149" s="48">
        <f t="shared" si="20"/>
        <v>4.9586776859504136</v>
      </c>
      <c r="J149" s="48">
        <f t="shared" si="21"/>
        <v>3.3057851239669422</v>
      </c>
    </row>
    <row r="150" spans="1:10" s="141" customFormat="1" ht="13.2" customHeight="1" x14ac:dyDescent="0.45">
      <c r="A150" s="199"/>
      <c r="B150" s="200"/>
      <c r="C150" s="200" t="s">
        <v>5</v>
      </c>
      <c r="D150" s="32">
        <v>352</v>
      </c>
      <c r="E150" s="33">
        <v>26</v>
      </c>
      <c r="F150" s="33">
        <v>14</v>
      </c>
      <c r="G150" s="33">
        <v>392</v>
      </c>
      <c r="H150" s="47">
        <f t="shared" si="19"/>
        <v>89.795918367346943</v>
      </c>
      <c r="I150" s="48">
        <f t="shared" si="20"/>
        <v>6.6326530612244898</v>
      </c>
      <c r="J150" s="48">
        <f t="shared" si="21"/>
        <v>3.5714285714285712</v>
      </c>
    </row>
    <row r="151" spans="1:10" s="141" customFormat="1" ht="13.2" customHeight="1" x14ac:dyDescent="0.45">
      <c r="A151" s="199"/>
      <c r="B151" s="200"/>
      <c r="C151" s="200" t="s">
        <v>6</v>
      </c>
      <c r="D151" s="32">
        <v>74</v>
      </c>
      <c r="E151" s="33">
        <v>4</v>
      </c>
      <c r="F151" s="33">
        <v>6</v>
      </c>
      <c r="G151" s="33">
        <v>84</v>
      </c>
      <c r="H151" s="47">
        <f t="shared" si="19"/>
        <v>88.095238095238088</v>
      </c>
      <c r="I151" s="48">
        <f t="shared" si="20"/>
        <v>4.7619047619047619</v>
      </c>
      <c r="J151" s="48">
        <f t="shared" si="21"/>
        <v>7.1428571428571423</v>
      </c>
    </row>
    <row r="152" spans="1:10" s="141" customFormat="1" ht="13.2" customHeight="1" x14ac:dyDescent="0.45">
      <c r="A152" s="199"/>
      <c r="B152" s="200"/>
      <c r="C152" s="200" t="s">
        <v>7</v>
      </c>
      <c r="D152" s="32">
        <v>299</v>
      </c>
      <c r="E152" s="33">
        <v>17</v>
      </c>
      <c r="F152" s="33">
        <v>20</v>
      </c>
      <c r="G152" s="33">
        <v>336</v>
      </c>
      <c r="H152" s="47">
        <f t="shared" si="19"/>
        <v>88.988095238095227</v>
      </c>
      <c r="I152" s="48">
        <f t="shared" si="20"/>
        <v>5.0595238095238093</v>
      </c>
      <c r="J152" s="48">
        <f t="shared" si="21"/>
        <v>5.9523809523809517</v>
      </c>
    </row>
    <row r="153" spans="1:10" s="141" customFormat="1" ht="13.2" customHeight="1" x14ac:dyDescent="0.45">
      <c r="A153" s="199"/>
      <c r="B153" s="200"/>
      <c r="C153" s="200" t="s">
        <v>8</v>
      </c>
      <c r="D153" s="32">
        <v>106</v>
      </c>
      <c r="E153" s="33">
        <v>6</v>
      </c>
      <c r="F153" s="33">
        <v>1</v>
      </c>
      <c r="G153" s="33">
        <v>113</v>
      </c>
      <c r="H153" s="47">
        <f t="shared" si="19"/>
        <v>93.805309734513273</v>
      </c>
      <c r="I153" s="48">
        <f t="shared" si="20"/>
        <v>5.3097345132743365</v>
      </c>
      <c r="J153" s="48">
        <f t="shared" si="21"/>
        <v>0.88495575221238942</v>
      </c>
    </row>
    <row r="154" spans="1:10" s="141" customFormat="1" ht="13.2" customHeight="1" x14ac:dyDescent="0.45">
      <c r="A154" s="199"/>
      <c r="B154" s="200"/>
      <c r="C154" s="200" t="s">
        <v>9</v>
      </c>
      <c r="D154" s="32">
        <v>411</v>
      </c>
      <c r="E154" s="33">
        <v>25</v>
      </c>
      <c r="F154" s="33">
        <v>20</v>
      </c>
      <c r="G154" s="33">
        <v>456</v>
      </c>
      <c r="H154" s="47">
        <f t="shared" si="19"/>
        <v>90.131578947368425</v>
      </c>
      <c r="I154" s="48">
        <f t="shared" si="20"/>
        <v>5.4824561403508767</v>
      </c>
      <c r="J154" s="48">
        <f t="shared" si="21"/>
        <v>4.3859649122807012</v>
      </c>
    </row>
    <row r="155" spans="1:10" s="141" customFormat="1" ht="13.2" customHeight="1" x14ac:dyDescent="0.45">
      <c r="A155" s="199"/>
      <c r="B155" s="200"/>
      <c r="C155" s="200" t="s">
        <v>10</v>
      </c>
      <c r="D155" s="32">
        <v>237</v>
      </c>
      <c r="E155" s="33">
        <v>16</v>
      </c>
      <c r="F155" s="33">
        <v>8</v>
      </c>
      <c r="G155" s="33">
        <v>261</v>
      </c>
      <c r="H155" s="47">
        <f t="shared" si="19"/>
        <v>90.804597701149419</v>
      </c>
      <c r="I155" s="48">
        <f t="shared" si="20"/>
        <v>6.1302681992337158</v>
      </c>
      <c r="J155" s="48">
        <f t="shared" si="21"/>
        <v>3.0651340996168579</v>
      </c>
    </row>
    <row r="156" spans="1:10" s="141" customFormat="1" ht="13.2" customHeight="1" x14ac:dyDescent="0.45">
      <c r="A156" s="199"/>
      <c r="B156" s="200"/>
      <c r="C156" s="200" t="s">
        <v>11</v>
      </c>
      <c r="D156" s="32">
        <v>288</v>
      </c>
      <c r="E156" s="33">
        <v>22</v>
      </c>
      <c r="F156" s="33">
        <v>16</v>
      </c>
      <c r="G156" s="33">
        <v>326</v>
      </c>
      <c r="H156" s="47">
        <f t="shared" si="19"/>
        <v>88.343558282208591</v>
      </c>
      <c r="I156" s="48">
        <f t="shared" si="20"/>
        <v>6.7484662576687118</v>
      </c>
      <c r="J156" s="48">
        <f t="shared" si="21"/>
        <v>4.9079754601226995</v>
      </c>
    </row>
    <row r="157" spans="1:10" s="141" customFormat="1" ht="13.2" customHeight="1" x14ac:dyDescent="0.45">
      <c r="A157" s="199"/>
      <c r="B157" s="200"/>
      <c r="C157" s="200" t="s">
        <v>2</v>
      </c>
      <c r="D157" s="32">
        <v>3073</v>
      </c>
      <c r="E157" s="33">
        <v>207</v>
      </c>
      <c r="F157" s="33">
        <v>137</v>
      </c>
      <c r="G157" s="33">
        <v>3417</v>
      </c>
      <c r="H157" s="47">
        <f t="shared" si="19"/>
        <v>89.932689493707926</v>
      </c>
      <c r="I157" s="48">
        <f t="shared" si="20"/>
        <v>6.0579455662862163</v>
      </c>
      <c r="J157" s="48">
        <f t="shared" si="21"/>
        <v>4.0093649400058533</v>
      </c>
    </row>
    <row r="158" spans="1:10" s="141" customFormat="1" ht="13.2" customHeight="1" x14ac:dyDescent="0.45">
      <c r="A158" s="199"/>
      <c r="B158" s="201" t="s">
        <v>21</v>
      </c>
      <c r="C158" s="201" t="s">
        <v>3</v>
      </c>
      <c r="D158" s="135">
        <v>723</v>
      </c>
      <c r="E158" s="136">
        <v>76</v>
      </c>
      <c r="F158" s="136">
        <v>68</v>
      </c>
      <c r="G158" s="136">
        <v>867</v>
      </c>
      <c r="H158" s="49">
        <f t="shared" si="19"/>
        <v>83.391003460207614</v>
      </c>
      <c r="I158" s="50">
        <f t="shared" si="20"/>
        <v>8.7658592848904267</v>
      </c>
      <c r="J158" s="50">
        <f t="shared" si="21"/>
        <v>7.8431372549019605</v>
      </c>
    </row>
    <row r="159" spans="1:10" s="141" customFormat="1" ht="13.2" customHeight="1" x14ac:dyDescent="0.45">
      <c r="A159" s="199"/>
      <c r="B159" s="202"/>
      <c r="C159" s="202" t="s">
        <v>4</v>
      </c>
      <c r="D159" s="32">
        <v>475</v>
      </c>
      <c r="E159" s="72">
        <v>49</v>
      </c>
      <c r="F159" s="72">
        <v>62</v>
      </c>
      <c r="G159" s="72">
        <v>586</v>
      </c>
      <c r="H159" s="47">
        <f t="shared" si="19"/>
        <v>81.058020477815688</v>
      </c>
      <c r="I159" s="51">
        <f t="shared" si="20"/>
        <v>8.3617747440273025</v>
      </c>
      <c r="J159" s="51">
        <f t="shared" si="21"/>
        <v>10.580204778156997</v>
      </c>
    </row>
    <row r="160" spans="1:10" s="141" customFormat="1" ht="13.2" customHeight="1" x14ac:dyDescent="0.45">
      <c r="A160" s="199"/>
      <c r="B160" s="202"/>
      <c r="C160" s="202" t="s">
        <v>5</v>
      </c>
      <c r="D160" s="32">
        <v>286</v>
      </c>
      <c r="E160" s="72">
        <v>21</v>
      </c>
      <c r="F160" s="72">
        <v>54</v>
      </c>
      <c r="G160" s="72">
        <v>361</v>
      </c>
      <c r="H160" s="47">
        <f t="shared" si="19"/>
        <v>79.22437673130193</v>
      </c>
      <c r="I160" s="51">
        <f t="shared" si="20"/>
        <v>5.8171745152354575</v>
      </c>
      <c r="J160" s="51">
        <f t="shared" si="21"/>
        <v>14.958448753462603</v>
      </c>
    </row>
    <row r="161" spans="1:10" s="141" customFormat="1" ht="13.2" customHeight="1" x14ac:dyDescent="0.45">
      <c r="A161" s="199"/>
      <c r="B161" s="202"/>
      <c r="C161" s="202" t="s">
        <v>6</v>
      </c>
      <c r="D161" s="32">
        <v>238</v>
      </c>
      <c r="E161" s="72">
        <v>24</v>
      </c>
      <c r="F161" s="72">
        <v>31</v>
      </c>
      <c r="G161" s="72">
        <v>293</v>
      </c>
      <c r="H161" s="47">
        <f t="shared" si="19"/>
        <v>81.228668941979521</v>
      </c>
      <c r="I161" s="51">
        <f t="shared" si="20"/>
        <v>8.1911262798634805</v>
      </c>
      <c r="J161" s="51">
        <f t="shared" si="21"/>
        <v>10.580204778156997</v>
      </c>
    </row>
    <row r="162" spans="1:10" s="141" customFormat="1" ht="13.2" customHeight="1" x14ac:dyDescent="0.45">
      <c r="A162" s="199"/>
      <c r="B162" s="202"/>
      <c r="C162" s="202" t="s">
        <v>7</v>
      </c>
      <c r="D162" s="32">
        <v>144</v>
      </c>
      <c r="E162" s="72">
        <v>10</v>
      </c>
      <c r="F162" s="72">
        <v>12</v>
      </c>
      <c r="G162" s="72">
        <v>166</v>
      </c>
      <c r="H162" s="47">
        <f t="shared" si="19"/>
        <v>86.746987951807228</v>
      </c>
      <c r="I162" s="51">
        <f t="shared" si="20"/>
        <v>6.024096385542169</v>
      </c>
      <c r="J162" s="51">
        <f t="shared" si="21"/>
        <v>7.2289156626506017</v>
      </c>
    </row>
    <row r="163" spans="1:10" s="141" customFormat="1" ht="13.2" customHeight="1" x14ac:dyDescent="0.45">
      <c r="A163" s="199"/>
      <c r="B163" s="202"/>
      <c r="C163" s="202" t="s">
        <v>8</v>
      </c>
      <c r="D163" s="32">
        <v>61</v>
      </c>
      <c r="E163" s="72">
        <v>10</v>
      </c>
      <c r="F163" s="72">
        <v>6</v>
      </c>
      <c r="G163" s="72">
        <v>77</v>
      </c>
      <c r="H163" s="47">
        <f t="shared" si="19"/>
        <v>79.220779220779221</v>
      </c>
      <c r="I163" s="51">
        <f t="shared" si="20"/>
        <v>12.987012987012985</v>
      </c>
      <c r="J163" s="51">
        <f t="shared" si="21"/>
        <v>7.7922077922077921</v>
      </c>
    </row>
    <row r="164" spans="1:10" s="141" customFormat="1" ht="13.2" customHeight="1" x14ac:dyDescent="0.45">
      <c r="A164" s="199"/>
      <c r="B164" s="202"/>
      <c r="C164" s="202" t="s">
        <v>9</v>
      </c>
      <c r="D164" s="32">
        <v>112</v>
      </c>
      <c r="E164" s="72">
        <v>16</v>
      </c>
      <c r="F164" s="72">
        <v>11</v>
      </c>
      <c r="G164" s="72">
        <v>139</v>
      </c>
      <c r="H164" s="47">
        <f t="shared" si="19"/>
        <v>80.57553956834532</v>
      </c>
      <c r="I164" s="51">
        <f t="shared" si="20"/>
        <v>11.510791366906476</v>
      </c>
      <c r="J164" s="51">
        <f t="shared" si="21"/>
        <v>7.9136690647482011</v>
      </c>
    </row>
    <row r="165" spans="1:10" s="141" customFormat="1" ht="13.2" customHeight="1" x14ac:dyDescent="0.45">
      <c r="A165" s="199"/>
      <c r="B165" s="202"/>
      <c r="C165" s="202" t="s">
        <v>10</v>
      </c>
      <c r="D165" s="32">
        <v>143</v>
      </c>
      <c r="E165" s="72">
        <v>18</v>
      </c>
      <c r="F165" s="72">
        <v>18</v>
      </c>
      <c r="G165" s="72">
        <v>179</v>
      </c>
      <c r="H165" s="47">
        <f t="shared" si="19"/>
        <v>79.888268156424573</v>
      </c>
      <c r="I165" s="51">
        <f t="shared" si="20"/>
        <v>10.05586592178771</v>
      </c>
      <c r="J165" s="51">
        <f t="shared" si="21"/>
        <v>10.05586592178771</v>
      </c>
    </row>
    <row r="166" spans="1:10" s="141" customFormat="1" ht="13.2" customHeight="1" x14ac:dyDescent="0.45">
      <c r="A166" s="199"/>
      <c r="B166" s="202"/>
      <c r="C166" s="202" t="s">
        <v>11</v>
      </c>
      <c r="D166" s="32">
        <v>109</v>
      </c>
      <c r="E166" s="72">
        <v>13</v>
      </c>
      <c r="F166" s="72">
        <v>15</v>
      </c>
      <c r="G166" s="72">
        <v>137</v>
      </c>
      <c r="H166" s="47">
        <f t="shared" si="19"/>
        <v>79.56204379562044</v>
      </c>
      <c r="I166" s="51">
        <f t="shared" si="20"/>
        <v>9.4890510948905096</v>
      </c>
      <c r="J166" s="51">
        <f t="shared" si="21"/>
        <v>10.948905109489052</v>
      </c>
    </row>
    <row r="167" spans="1:10" s="141" customFormat="1" ht="13.2" customHeight="1" x14ac:dyDescent="0.45">
      <c r="A167" s="230"/>
      <c r="B167" s="209"/>
      <c r="C167" s="209" t="s">
        <v>2</v>
      </c>
      <c r="D167" s="210">
        <v>2291</v>
      </c>
      <c r="E167" s="211">
        <v>237</v>
      </c>
      <c r="F167" s="211">
        <v>277</v>
      </c>
      <c r="G167" s="211">
        <v>2805</v>
      </c>
      <c r="H167" s="56">
        <f t="shared" si="19"/>
        <v>81.675579322638143</v>
      </c>
      <c r="I167" s="57">
        <f t="shared" si="20"/>
        <v>8.4491978609625669</v>
      </c>
      <c r="J167" s="57">
        <f t="shared" si="21"/>
        <v>9.8752228163992868</v>
      </c>
    </row>
    <row r="168" spans="1:10" s="141" customFormat="1" ht="13.2" customHeight="1" x14ac:dyDescent="0.45">
      <c r="A168" s="214" t="s">
        <v>166</v>
      </c>
      <c r="B168" s="213" t="s">
        <v>132</v>
      </c>
      <c r="C168" s="213" t="s">
        <v>3</v>
      </c>
      <c r="D168" s="34">
        <f>D198+D228+D238</f>
        <v>2264</v>
      </c>
      <c r="E168" s="35">
        <f t="shared" ref="E168:G168" si="22">E198+E228+E238</f>
        <v>176</v>
      </c>
      <c r="F168" s="35">
        <f t="shared" si="22"/>
        <v>97</v>
      </c>
      <c r="G168" s="35">
        <f t="shared" si="22"/>
        <v>2537</v>
      </c>
      <c r="H168" s="58">
        <f t="shared" si="19"/>
        <v>89.239258967284201</v>
      </c>
      <c r="I168" s="59">
        <f t="shared" si="20"/>
        <v>6.937327552227039</v>
      </c>
      <c r="J168" s="59">
        <f t="shared" si="21"/>
        <v>3.8234134804887661</v>
      </c>
    </row>
    <row r="169" spans="1:10" s="141" customFormat="1" ht="13.2" customHeight="1" x14ac:dyDescent="0.45">
      <c r="A169" s="214"/>
      <c r="B169" s="213"/>
      <c r="C169" s="213" t="s">
        <v>4</v>
      </c>
      <c r="D169" s="34">
        <f t="shared" ref="D169:G169" si="23">D199+D229+D239</f>
        <v>1064</v>
      </c>
      <c r="E169" s="35">
        <f t="shared" si="23"/>
        <v>103</v>
      </c>
      <c r="F169" s="35">
        <f t="shared" si="23"/>
        <v>38</v>
      </c>
      <c r="G169" s="35">
        <f t="shared" si="23"/>
        <v>1205</v>
      </c>
      <c r="H169" s="58">
        <f t="shared" si="19"/>
        <v>88.298755186721991</v>
      </c>
      <c r="I169" s="59">
        <f t="shared" si="20"/>
        <v>8.5477178423236513</v>
      </c>
      <c r="J169" s="59">
        <f t="shared" si="21"/>
        <v>3.1535269709543567</v>
      </c>
    </row>
    <row r="170" spans="1:10" s="141" customFormat="1" ht="13.2" customHeight="1" x14ac:dyDescent="0.45">
      <c r="A170" s="214"/>
      <c r="B170" s="213"/>
      <c r="C170" s="213" t="s">
        <v>5</v>
      </c>
      <c r="D170" s="34">
        <f t="shared" ref="D170:G170" si="24">D200+D230+D240</f>
        <v>999</v>
      </c>
      <c r="E170" s="35">
        <f t="shared" si="24"/>
        <v>59</v>
      </c>
      <c r="F170" s="35">
        <f t="shared" si="24"/>
        <v>39</v>
      </c>
      <c r="G170" s="35">
        <f t="shared" si="24"/>
        <v>1097</v>
      </c>
      <c r="H170" s="58">
        <f t="shared" si="19"/>
        <v>91.066545123062909</v>
      </c>
      <c r="I170" s="59">
        <f t="shared" si="20"/>
        <v>5.378304466727438</v>
      </c>
      <c r="J170" s="59">
        <f t="shared" si="21"/>
        <v>3.5551504102096629</v>
      </c>
    </row>
    <row r="171" spans="1:10" s="141" customFormat="1" ht="13.2" customHeight="1" x14ac:dyDescent="0.45">
      <c r="A171" s="214"/>
      <c r="B171" s="213"/>
      <c r="C171" s="213" t="s">
        <v>6</v>
      </c>
      <c r="D171" s="34">
        <f t="shared" ref="D171:G171" si="25">D201+D231+D241</f>
        <v>380</v>
      </c>
      <c r="E171" s="35">
        <f t="shared" si="25"/>
        <v>38</v>
      </c>
      <c r="F171" s="35">
        <f t="shared" si="25"/>
        <v>22</v>
      </c>
      <c r="G171" s="35">
        <f t="shared" si="25"/>
        <v>440</v>
      </c>
      <c r="H171" s="58">
        <f t="shared" si="19"/>
        <v>86.36363636363636</v>
      </c>
      <c r="I171" s="59">
        <f t="shared" si="20"/>
        <v>8.6363636363636367</v>
      </c>
      <c r="J171" s="59">
        <f t="shared" si="21"/>
        <v>5</v>
      </c>
    </row>
    <row r="172" spans="1:10" s="141" customFormat="1" ht="13.2" customHeight="1" x14ac:dyDescent="0.45">
      <c r="A172" s="214"/>
      <c r="B172" s="213"/>
      <c r="C172" s="213" t="s">
        <v>7</v>
      </c>
      <c r="D172" s="34">
        <f t="shared" ref="D172:G172" si="26">D202+D232+D242</f>
        <v>719</v>
      </c>
      <c r="E172" s="35">
        <f t="shared" si="26"/>
        <v>63</v>
      </c>
      <c r="F172" s="35">
        <f t="shared" si="26"/>
        <v>33</v>
      </c>
      <c r="G172" s="35">
        <f t="shared" si="26"/>
        <v>815</v>
      </c>
      <c r="H172" s="58">
        <f t="shared" si="19"/>
        <v>88.220858895705518</v>
      </c>
      <c r="I172" s="59">
        <f t="shared" si="20"/>
        <v>7.7300613496932513</v>
      </c>
      <c r="J172" s="59">
        <f t="shared" si="21"/>
        <v>4.0490797546012276</v>
      </c>
    </row>
    <row r="173" spans="1:10" s="141" customFormat="1" ht="13.2" customHeight="1" x14ac:dyDescent="0.45">
      <c r="A173" s="214"/>
      <c r="B173" s="213"/>
      <c r="C173" s="213" t="s">
        <v>8</v>
      </c>
      <c r="D173" s="34">
        <f t="shared" ref="D173:G173" si="27">D203+D233+D243</f>
        <v>257</v>
      </c>
      <c r="E173" s="35">
        <f t="shared" si="27"/>
        <v>30</v>
      </c>
      <c r="F173" s="35">
        <f t="shared" si="27"/>
        <v>7</v>
      </c>
      <c r="G173" s="35">
        <f t="shared" si="27"/>
        <v>294</v>
      </c>
      <c r="H173" s="58">
        <f t="shared" si="19"/>
        <v>87.414965986394549</v>
      </c>
      <c r="I173" s="59">
        <f t="shared" si="20"/>
        <v>10.204081632653061</v>
      </c>
      <c r="J173" s="59">
        <f t="shared" si="21"/>
        <v>2.3809523809523809</v>
      </c>
    </row>
    <row r="174" spans="1:10" s="141" customFormat="1" ht="13.2" customHeight="1" x14ac:dyDescent="0.45">
      <c r="A174" s="214"/>
      <c r="B174" s="213"/>
      <c r="C174" s="213" t="s">
        <v>9</v>
      </c>
      <c r="D174" s="34">
        <f t="shared" ref="D174:G174" si="28">D204+D234+D244</f>
        <v>822</v>
      </c>
      <c r="E174" s="35">
        <f t="shared" si="28"/>
        <v>83</v>
      </c>
      <c r="F174" s="35">
        <f t="shared" si="28"/>
        <v>30</v>
      </c>
      <c r="G174" s="35">
        <f t="shared" si="28"/>
        <v>935</v>
      </c>
      <c r="H174" s="58">
        <f t="shared" si="19"/>
        <v>87.914438502673804</v>
      </c>
      <c r="I174" s="59">
        <f t="shared" si="20"/>
        <v>8.8770053475935828</v>
      </c>
      <c r="J174" s="59">
        <f t="shared" si="21"/>
        <v>3.2085561497326207</v>
      </c>
    </row>
    <row r="175" spans="1:10" s="141" customFormat="1" ht="13.2" customHeight="1" x14ac:dyDescent="0.45">
      <c r="A175" s="214"/>
      <c r="B175" s="213"/>
      <c r="C175" s="213" t="s">
        <v>10</v>
      </c>
      <c r="D175" s="34">
        <f t="shared" ref="D175:G175" si="29">D205+D235+D245</f>
        <v>554</v>
      </c>
      <c r="E175" s="35">
        <f t="shared" si="29"/>
        <v>52</v>
      </c>
      <c r="F175" s="35">
        <f t="shared" si="29"/>
        <v>28</v>
      </c>
      <c r="G175" s="35">
        <f t="shared" si="29"/>
        <v>634</v>
      </c>
      <c r="H175" s="58">
        <f t="shared" si="19"/>
        <v>87.381703470031553</v>
      </c>
      <c r="I175" s="59">
        <f t="shared" si="20"/>
        <v>8.2018927444794958</v>
      </c>
      <c r="J175" s="59">
        <f t="shared" si="21"/>
        <v>4.4164037854889591</v>
      </c>
    </row>
    <row r="176" spans="1:10" s="141" customFormat="1" ht="13.2" customHeight="1" x14ac:dyDescent="0.45">
      <c r="A176" s="214"/>
      <c r="B176" s="213"/>
      <c r="C176" s="213" t="s">
        <v>11</v>
      </c>
      <c r="D176" s="34">
        <f t="shared" ref="D176:G176" si="30">D206+D236+D246</f>
        <v>643</v>
      </c>
      <c r="E176" s="35">
        <f t="shared" si="30"/>
        <v>39</v>
      </c>
      <c r="F176" s="35">
        <f t="shared" si="30"/>
        <v>25</v>
      </c>
      <c r="G176" s="35">
        <f t="shared" si="30"/>
        <v>707</v>
      </c>
      <c r="H176" s="58">
        <f t="shared" si="19"/>
        <v>90.947666195190948</v>
      </c>
      <c r="I176" s="59">
        <f t="shared" si="20"/>
        <v>5.5162659123055162</v>
      </c>
      <c r="J176" s="59">
        <f t="shared" si="21"/>
        <v>3.536067892503536</v>
      </c>
    </row>
    <row r="177" spans="1:10" s="141" customFormat="1" ht="13.2" customHeight="1" x14ac:dyDescent="0.45">
      <c r="A177" s="214"/>
      <c r="B177" s="213"/>
      <c r="C177" s="213" t="s">
        <v>2</v>
      </c>
      <c r="D177" s="34">
        <f t="shared" ref="D177:G177" si="31">D207+D237+D247</f>
        <v>7702</v>
      </c>
      <c r="E177" s="35">
        <f t="shared" si="31"/>
        <v>643</v>
      </c>
      <c r="F177" s="35">
        <f t="shared" si="31"/>
        <v>319</v>
      </c>
      <c r="G177" s="35">
        <f t="shared" si="31"/>
        <v>8664</v>
      </c>
      <c r="H177" s="58">
        <f t="shared" si="19"/>
        <v>88.896583564173596</v>
      </c>
      <c r="I177" s="59">
        <f t="shared" si="20"/>
        <v>7.4215143120960292</v>
      </c>
      <c r="J177" s="59">
        <f t="shared" si="21"/>
        <v>3.6819021237303788</v>
      </c>
    </row>
    <row r="178" spans="1:10" s="141" customFormat="1" ht="13.2" customHeight="1" x14ac:dyDescent="0.45">
      <c r="A178" s="214"/>
      <c r="B178" s="215" t="s">
        <v>12</v>
      </c>
      <c r="C178" s="215" t="s">
        <v>3</v>
      </c>
      <c r="D178" s="137">
        <v>301</v>
      </c>
      <c r="E178" s="138">
        <v>11</v>
      </c>
      <c r="F178" s="138">
        <v>1</v>
      </c>
      <c r="G178" s="138">
        <v>313</v>
      </c>
      <c r="H178" s="60">
        <f t="shared" si="19"/>
        <v>96.166134185303505</v>
      </c>
      <c r="I178" s="61">
        <f t="shared" si="20"/>
        <v>3.5143769968051117</v>
      </c>
      <c r="J178" s="61">
        <f t="shared" si="21"/>
        <v>0.31948881789137379</v>
      </c>
    </row>
    <row r="179" spans="1:10" s="141" customFormat="1" ht="13.2" customHeight="1" x14ac:dyDescent="0.45">
      <c r="A179" s="214"/>
      <c r="B179" s="216"/>
      <c r="C179" s="216" t="s">
        <v>4</v>
      </c>
      <c r="D179" s="34">
        <v>174</v>
      </c>
      <c r="E179" s="74">
        <v>5</v>
      </c>
      <c r="F179" s="74">
        <v>0</v>
      </c>
      <c r="G179" s="74">
        <v>179</v>
      </c>
      <c r="H179" s="58">
        <f t="shared" si="19"/>
        <v>97.206703910614522</v>
      </c>
      <c r="I179" s="62">
        <f t="shared" si="20"/>
        <v>2.7932960893854748</v>
      </c>
      <c r="J179" s="62">
        <f t="shared" si="21"/>
        <v>0</v>
      </c>
    </row>
    <row r="180" spans="1:10" s="141" customFormat="1" ht="13.2" customHeight="1" x14ac:dyDescent="0.45">
      <c r="A180" s="214"/>
      <c r="B180" s="216"/>
      <c r="C180" s="216" t="s">
        <v>5</v>
      </c>
      <c r="D180" s="34">
        <v>202</v>
      </c>
      <c r="E180" s="74">
        <v>0</v>
      </c>
      <c r="F180" s="74">
        <v>0</v>
      </c>
      <c r="G180" s="74">
        <v>202</v>
      </c>
      <c r="H180" s="58">
        <f t="shared" si="19"/>
        <v>100</v>
      </c>
      <c r="I180" s="62">
        <f t="shared" si="20"/>
        <v>0</v>
      </c>
      <c r="J180" s="62">
        <f t="shared" si="21"/>
        <v>0</v>
      </c>
    </row>
    <row r="181" spans="1:10" s="141" customFormat="1" ht="13.2" customHeight="1" x14ac:dyDescent="0.45">
      <c r="A181" s="214"/>
      <c r="B181" s="216"/>
      <c r="C181" s="216" t="s">
        <v>6</v>
      </c>
      <c r="D181" s="34">
        <v>53</v>
      </c>
      <c r="E181" s="74">
        <v>5</v>
      </c>
      <c r="F181" s="74">
        <v>0</v>
      </c>
      <c r="G181" s="74">
        <v>58</v>
      </c>
      <c r="H181" s="58">
        <f t="shared" si="19"/>
        <v>91.379310344827587</v>
      </c>
      <c r="I181" s="62">
        <f t="shared" si="20"/>
        <v>8.6206896551724146</v>
      </c>
      <c r="J181" s="62">
        <f t="shared" si="21"/>
        <v>0</v>
      </c>
    </row>
    <row r="182" spans="1:10" s="141" customFormat="1" ht="13.2" customHeight="1" x14ac:dyDescent="0.45">
      <c r="A182" s="214"/>
      <c r="B182" s="216"/>
      <c r="C182" s="216" t="s">
        <v>7</v>
      </c>
      <c r="D182" s="34">
        <v>136</v>
      </c>
      <c r="E182" s="74">
        <v>2</v>
      </c>
      <c r="F182" s="74">
        <v>0</v>
      </c>
      <c r="G182" s="74">
        <v>138</v>
      </c>
      <c r="H182" s="58">
        <f t="shared" si="19"/>
        <v>98.550724637681171</v>
      </c>
      <c r="I182" s="62">
        <f t="shared" si="20"/>
        <v>1.4492753623188406</v>
      </c>
      <c r="J182" s="62">
        <f t="shared" si="21"/>
        <v>0</v>
      </c>
    </row>
    <row r="183" spans="1:10" s="141" customFormat="1" ht="13.2" customHeight="1" x14ac:dyDescent="0.45">
      <c r="A183" s="214"/>
      <c r="B183" s="216"/>
      <c r="C183" s="216" t="s">
        <v>8</v>
      </c>
      <c r="D183" s="34">
        <v>42</v>
      </c>
      <c r="E183" s="74">
        <v>4</v>
      </c>
      <c r="F183" s="74">
        <v>0</v>
      </c>
      <c r="G183" s="74">
        <v>46</v>
      </c>
      <c r="H183" s="58">
        <f t="shared" si="19"/>
        <v>91.304347826086953</v>
      </c>
      <c r="I183" s="62">
        <f t="shared" si="20"/>
        <v>8.695652173913043</v>
      </c>
      <c r="J183" s="62">
        <f t="shared" si="21"/>
        <v>0</v>
      </c>
    </row>
    <row r="184" spans="1:10" s="141" customFormat="1" ht="13.2" customHeight="1" x14ac:dyDescent="0.45">
      <c r="A184" s="214"/>
      <c r="B184" s="216"/>
      <c r="C184" s="216" t="s">
        <v>9</v>
      </c>
      <c r="D184" s="34">
        <v>155</v>
      </c>
      <c r="E184" s="74">
        <v>6</v>
      </c>
      <c r="F184" s="74">
        <v>1</v>
      </c>
      <c r="G184" s="74">
        <v>162</v>
      </c>
      <c r="H184" s="58">
        <f t="shared" si="19"/>
        <v>95.679012345679013</v>
      </c>
      <c r="I184" s="62">
        <f t="shared" si="20"/>
        <v>3.7037037037037033</v>
      </c>
      <c r="J184" s="62">
        <f t="shared" si="21"/>
        <v>0.61728395061728392</v>
      </c>
    </row>
    <row r="185" spans="1:10" s="141" customFormat="1" ht="13.2" customHeight="1" x14ac:dyDescent="0.45">
      <c r="A185" s="214"/>
      <c r="B185" s="216"/>
      <c r="C185" s="216" t="s">
        <v>10</v>
      </c>
      <c r="D185" s="34">
        <v>83</v>
      </c>
      <c r="E185" s="74">
        <v>6</v>
      </c>
      <c r="F185" s="74">
        <v>0</v>
      </c>
      <c r="G185" s="74">
        <v>89</v>
      </c>
      <c r="H185" s="58">
        <f t="shared" si="19"/>
        <v>93.258426966292134</v>
      </c>
      <c r="I185" s="62">
        <f t="shared" si="20"/>
        <v>6.7415730337078648</v>
      </c>
      <c r="J185" s="62">
        <f t="shared" si="21"/>
        <v>0</v>
      </c>
    </row>
    <row r="186" spans="1:10" s="141" customFormat="1" ht="13.2" customHeight="1" x14ac:dyDescent="0.45">
      <c r="A186" s="214"/>
      <c r="B186" s="216"/>
      <c r="C186" s="216" t="s">
        <v>11</v>
      </c>
      <c r="D186" s="34">
        <v>103</v>
      </c>
      <c r="E186" s="74">
        <v>3</v>
      </c>
      <c r="F186" s="74">
        <v>1</v>
      </c>
      <c r="G186" s="74">
        <v>107</v>
      </c>
      <c r="H186" s="58">
        <f t="shared" si="19"/>
        <v>96.261682242990659</v>
      </c>
      <c r="I186" s="62">
        <f t="shared" si="20"/>
        <v>2.8037383177570092</v>
      </c>
      <c r="J186" s="62">
        <f t="shared" si="21"/>
        <v>0.93457943925233633</v>
      </c>
    </row>
    <row r="187" spans="1:10" s="141" customFormat="1" ht="13.2" customHeight="1" x14ac:dyDescent="0.45">
      <c r="A187" s="214"/>
      <c r="B187" s="217"/>
      <c r="C187" s="217" t="s">
        <v>2</v>
      </c>
      <c r="D187" s="218">
        <v>1249</v>
      </c>
      <c r="E187" s="219">
        <v>42</v>
      </c>
      <c r="F187" s="219">
        <v>3</v>
      </c>
      <c r="G187" s="219">
        <v>1294</v>
      </c>
      <c r="H187" s="63">
        <f t="shared" si="19"/>
        <v>96.522411128284389</v>
      </c>
      <c r="I187" s="64">
        <f t="shared" si="20"/>
        <v>3.2457496136012365</v>
      </c>
      <c r="J187" s="64">
        <f t="shared" si="21"/>
        <v>0.23183925811437403</v>
      </c>
    </row>
    <row r="188" spans="1:10" s="141" customFormat="1" ht="13.2" customHeight="1" x14ac:dyDescent="0.45">
      <c r="A188" s="214"/>
      <c r="B188" s="213" t="s">
        <v>19</v>
      </c>
      <c r="C188" s="213" t="s">
        <v>3</v>
      </c>
      <c r="D188" s="34">
        <v>356</v>
      </c>
      <c r="E188" s="35">
        <v>10</v>
      </c>
      <c r="F188" s="35">
        <v>4</v>
      </c>
      <c r="G188" s="35">
        <v>370</v>
      </c>
      <c r="H188" s="58">
        <f t="shared" si="19"/>
        <v>96.216216216216225</v>
      </c>
      <c r="I188" s="59">
        <f t="shared" si="20"/>
        <v>2.7027027027027026</v>
      </c>
      <c r="J188" s="59">
        <f t="shared" si="21"/>
        <v>1.0810810810810811</v>
      </c>
    </row>
    <row r="189" spans="1:10" s="141" customFormat="1" ht="13.2" customHeight="1" x14ac:dyDescent="0.45">
      <c r="A189" s="214"/>
      <c r="B189" s="213"/>
      <c r="C189" s="213" t="s">
        <v>4</v>
      </c>
      <c r="D189" s="34">
        <v>196</v>
      </c>
      <c r="E189" s="35">
        <v>4</v>
      </c>
      <c r="F189" s="35">
        <v>5</v>
      </c>
      <c r="G189" s="35">
        <v>205</v>
      </c>
      <c r="H189" s="58">
        <f t="shared" si="19"/>
        <v>95.609756097560975</v>
      </c>
      <c r="I189" s="59">
        <f t="shared" si="20"/>
        <v>1.9512195121951219</v>
      </c>
      <c r="J189" s="59">
        <f t="shared" si="21"/>
        <v>2.4390243902439024</v>
      </c>
    </row>
    <row r="190" spans="1:10" s="141" customFormat="1" ht="13.2" customHeight="1" x14ac:dyDescent="0.45">
      <c r="A190" s="214"/>
      <c r="B190" s="213"/>
      <c r="C190" s="213" t="s">
        <v>5</v>
      </c>
      <c r="D190" s="34">
        <v>180</v>
      </c>
      <c r="E190" s="35">
        <v>2</v>
      </c>
      <c r="F190" s="35">
        <v>3</v>
      </c>
      <c r="G190" s="35">
        <v>185</v>
      </c>
      <c r="H190" s="58">
        <f t="shared" si="19"/>
        <v>97.297297297297305</v>
      </c>
      <c r="I190" s="59">
        <f t="shared" si="20"/>
        <v>1.0810810810810811</v>
      </c>
      <c r="J190" s="59">
        <f t="shared" si="21"/>
        <v>1.6216216216216217</v>
      </c>
    </row>
    <row r="191" spans="1:10" s="141" customFormat="1" ht="13.2" customHeight="1" x14ac:dyDescent="0.45">
      <c r="A191" s="214"/>
      <c r="B191" s="213"/>
      <c r="C191" s="213" t="s">
        <v>6</v>
      </c>
      <c r="D191" s="34">
        <v>75</v>
      </c>
      <c r="E191" s="35">
        <v>2</v>
      </c>
      <c r="F191" s="35">
        <v>0</v>
      </c>
      <c r="G191" s="35">
        <v>77</v>
      </c>
      <c r="H191" s="58">
        <f t="shared" si="19"/>
        <v>97.402597402597408</v>
      </c>
      <c r="I191" s="59">
        <f t="shared" si="20"/>
        <v>2.5974025974025974</v>
      </c>
      <c r="J191" s="59">
        <f t="shared" si="21"/>
        <v>0</v>
      </c>
    </row>
    <row r="192" spans="1:10" s="141" customFormat="1" ht="13.2" customHeight="1" x14ac:dyDescent="0.45">
      <c r="A192" s="214"/>
      <c r="B192" s="213"/>
      <c r="C192" s="213" t="s">
        <v>7</v>
      </c>
      <c r="D192" s="34">
        <v>131</v>
      </c>
      <c r="E192" s="35">
        <v>5</v>
      </c>
      <c r="F192" s="35">
        <v>2</v>
      </c>
      <c r="G192" s="35">
        <v>138</v>
      </c>
      <c r="H192" s="58">
        <f t="shared" si="19"/>
        <v>94.927536231884062</v>
      </c>
      <c r="I192" s="59">
        <f t="shared" si="20"/>
        <v>3.6231884057971016</v>
      </c>
      <c r="J192" s="59">
        <f t="shared" si="21"/>
        <v>1.4492753623188406</v>
      </c>
    </row>
    <row r="193" spans="1:10" s="141" customFormat="1" ht="13.2" customHeight="1" x14ac:dyDescent="0.45">
      <c r="A193" s="214"/>
      <c r="B193" s="213"/>
      <c r="C193" s="213" t="s">
        <v>8</v>
      </c>
      <c r="D193" s="34">
        <v>48</v>
      </c>
      <c r="E193" s="35">
        <v>3</v>
      </c>
      <c r="F193" s="35">
        <v>0</v>
      </c>
      <c r="G193" s="35">
        <v>51</v>
      </c>
      <c r="H193" s="58">
        <f t="shared" si="19"/>
        <v>94.117647058823522</v>
      </c>
      <c r="I193" s="59">
        <f t="shared" si="20"/>
        <v>5.8823529411764701</v>
      </c>
      <c r="J193" s="59">
        <f t="shared" si="21"/>
        <v>0</v>
      </c>
    </row>
    <row r="194" spans="1:10" s="141" customFormat="1" ht="13.2" customHeight="1" x14ac:dyDescent="0.45">
      <c r="A194" s="214"/>
      <c r="B194" s="213"/>
      <c r="C194" s="213" t="s">
        <v>9</v>
      </c>
      <c r="D194" s="34">
        <v>175</v>
      </c>
      <c r="E194" s="35">
        <v>12</v>
      </c>
      <c r="F194" s="35">
        <v>1</v>
      </c>
      <c r="G194" s="35">
        <v>188</v>
      </c>
      <c r="H194" s="58">
        <f t="shared" si="19"/>
        <v>93.085106382978722</v>
      </c>
      <c r="I194" s="59">
        <f t="shared" si="20"/>
        <v>6.3829787234042552</v>
      </c>
      <c r="J194" s="59">
        <f t="shared" si="21"/>
        <v>0.53191489361702127</v>
      </c>
    </row>
    <row r="195" spans="1:10" s="141" customFormat="1" ht="13.2" customHeight="1" x14ac:dyDescent="0.45">
      <c r="A195" s="214"/>
      <c r="B195" s="213"/>
      <c r="C195" s="213" t="s">
        <v>10</v>
      </c>
      <c r="D195" s="34">
        <v>90</v>
      </c>
      <c r="E195" s="35">
        <v>10</v>
      </c>
      <c r="F195" s="35">
        <v>1</v>
      </c>
      <c r="G195" s="35">
        <v>101</v>
      </c>
      <c r="H195" s="58">
        <f t="shared" si="19"/>
        <v>89.10891089108911</v>
      </c>
      <c r="I195" s="59">
        <f t="shared" si="20"/>
        <v>9.9009900990099009</v>
      </c>
      <c r="J195" s="59">
        <f t="shared" si="21"/>
        <v>0.99009900990099009</v>
      </c>
    </row>
    <row r="196" spans="1:10" s="141" customFormat="1" ht="13.2" customHeight="1" x14ac:dyDescent="0.45">
      <c r="A196" s="214"/>
      <c r="B196" s="213"/>
      <c r="C196" s="213" t="s">
        <v>11</v>
      </c>
      <c r="D196" s="34">
        <v>122</v>
      </c>
      <c r="E196" s="35">
        <v>2</v>
      </c>
      <c r="F196" s="35">
        <v>0</v>
      </c>
      <c r="G196" s="35">
        <v>124</v>
      </c>
      <c r="H196" s="58">
        <f t="shared" si="19"/>
        <v>98.387096774193552</v>
      </c>
      <c r="I196" s="59">
        <f t="shared" si="20"/>
        <v>1.6129032258064515</v>
      </c>
      <c r="J196" s="59">
        <f t="shared" si="21"/>
        <v>0</v>
      </c>
    </row>
    <row r="197" spans="1:10" s="141" customFormat="1" ht="13.2" customHeight="1" x14ac:dyDescent="0.45">
      <c r="A197" s="214"/>
      <c r="B197" s="213"/>
      <c r="C197" s="213" t="s">
        <v>2</v>
      </c>
      <c r="D197" s="34">
        <v>1373</v>
      </c>
      <c r="E197" s="35">
        <v>50</v>
      </c>
      <c r="F197" s="35">
        <v>16</v>
      </c>
      <c r="G197" s="35">
        <v>1439</v>
      </c>
      <c r="H197" s="58">
        <f t="shared" si="19"/>
        <v>95.41348158443364</v>
      </c>
      <c r="I197" s="59">
        <f t="shared" si="20"/>
        <v>3.4746351633078527</v>
      </c>
      <c r="J197" s="59">
        <f t="shared" si="21"/>
        <v>1.1118832522585129</v>
      </c>
    </row>
    <row r="198" spans="1:10" s="141" customFormat="1" ht="13.2" customHeight="1" x14ac:dyDescent="0.45">
      <c r="A198" s="214"/>
      <c r="B198" s="220" t="s">
        <v>133</v>
      </c>
      <c r="C198" s="220" t="s">
        <v>3</v>
      </c>
      <c r="D198" s="221">
        <v>657</v>
      </c>
      <c r="E198" s="222">
        <v>21</v>
      </c>
      <c r="F198" s="222">
        <v>5</v>
      </c>
      <c r="G198" s="222">
        <v>683</v>
      </c>
      <c r="H198" s="65">
        <f t="shared" si="19"/>
        <v>96.193265007320647</v>
      </c>
      <c r="I198" s="66">
        <f t="shared" si="20"/>
        <v>3.0746705710102491</v>
      </c>
      <c r="J198" s="66">
        <f t="shared" si="21"/>
        <v>0.7320644216691069</v>
      </c>
    </row>
    <row r="199" spans="1:10" s="141" customFormat="1" ht="13.2" customHeight="1" x14ac:dyDescent="0.45">
      <c r="A199" s="214"/>
      <c r="B199" s="216"/>
      <c r="C199" s="216" t="s">
        <v>4</v>
      </c>
      <c r="D199" s="34">
        <v>370</v>
      </c>
      <c r="E199" s="74">
        <v>9</v>
      </c>
      <c r="F199" s="74">
        <v>5</v>
      </c>
      <c r="G199" s="74">
        <v>384</v>
      </c>
      <c r="H199" s="58">
        <f t="shared" si="19"/>
        <v>96.354166666666657</v>
      </c>
      <c r="I199" s="62">
        <f t="shared" si="20"/>
        <v>2.34375</v>
      </c>
      <c r="J199" s="62">
        <f t="shared" si="21"/>
        <v>1.3020833333333335</v>
      </c>
    </row>
    <row r="200" spans="1:10" s="141" customFormat="1" ht="13.2" customHeight="1" x14ac:dyDescent="0.45">
      <c r="A200" s="214"/>
      <c r="B200" s="216"/>
      <c r="C200" s="216" t="s">
        <v>5</v>
      </c>
      <c r="D200" s="34">
        <v>382</v>
      </c>
      <c r="E200" s="74">
        <v>2</v>
      </c>
      <c r="F200" s="74">
        <v>3</v>
      </c>
      <c r="G200" s="74">
        <v>387</v>
      </c>
      <c r="H200" s="58">
        <f t="shared" si="19"/>
        <v>98.708010335917322</v>
      </c>
      <c r="I200" s="62">
        <f t="shared" si="20"/>
        <v>0.516795865633075</v>
      </c>
      <c r="J200" s="62">
        <f t="shared" si="21"/>
        <v>0.77519379844961245</v>
      </c>
    </row>
    <row r="201" spans="1:10" s="141" customFormat="1" ht="13.2" customHeight="1" x14ac:dyDescent="0.45">
      <c r="A201" s="214"/>
      <c r="B201" s="216"/>
      <c r="C201" s="216" t="s">
        <v>6</v>
      </c>
      <c r="D201" s="34">
        <v>128</v>
      </c>
      <c r="E201" s="74">
        <v>7</v>
      </c>
      <c r="F201" s="74">
        <v>0</v>
      </c>
      <c r="G201" s="74">
        <v>135</v>
      </c>
      <c r="H201" s="58">
        <f t="shared" ref="H201:H247" si="32">D201/$G201*100</f>
        <v>94.814814814814824</v>
      </c>
      <c r="I201" s="62">
        <f t="shared" ref="I201:I247" si="33">E201/$G201*100</f>
        <v>5.1851851851851851</v>
      </c>
      <c r="J201" s="62">
        <f t="shared" ref="J201:J247" si="34">F201/$G201*100</f>
        <v>0</v>
      </c>
    </row>
    <row r="202" spans="1:10" s="141" customFormat="1" ht="13.2" customHeight="1" x14ac:dyDescent="0.45">
      <c r="A202" s="214"/>
      <c r="B202" s="216"/>
      <c r="C202" s="216" t="s">
        <v>7</v>
      </c>
      <c r="D202" s="34">
        <v>267</v>
      </c>
      <c r="E202" s="74">
        <v>7</v>
      </c>
      <c r="F202" s="74">
        <v>2</v>
      </c>
      <c r="G202" s="74">
        <v>276</v>
      </c>
      <c r="H202" s="58">
        <f t="shared" si="32"/>
        <v>96.739130434782609</v>
      </c>
      <c r="I202" s="62">
        <f t="shared" si="33"/>
        <v>2.5362318840579712</v>
      </c>
      <c r="J202" s="62">
        <f t="shared" si="34"/>
        <v>0.72463768115942029</v>
      </c>
    </row>
    <row r="203" spans="1:10" s="141" customFormat="1" ht="13.2" customHeight="1" x14ac:dyDescent="0.45">
      <c r="A203" s="214"/>
      <c r="B203" s="216"/>
      <c r="C203" s="216" t="s">
        <v>8</v>
      </c>
      <c r="D203" s="34">
        <v>90</v>
      </c>
      <c r="E203" s="74">
        <v>7</v>
      </c>
      <c r="F203" s="74">
        <v>0</v>
      </c>
      <c r="G203" s="74">
        <v>97</v>
      </c>
      <c r="H203" s="58">
        <f t="shared" si="32"/>
        <v>92.783505154639172</v>
      </c>
      <c r="I203" s="62">
        <f t="shared" si="33"/>
        <v>7.216494845360824</v>
      </c>
      <c r="J203" s="62">
        <f t="shared" si="34"/>
        <v>0</v>
      </c>
    </row>
    <row r="204" spans="1:10" s="141" customFormat="1" ht="13.2" customHeight="1" x14ac:dyDescent="0.45">
      <c r="A204" s="214"/>
      <c r="B204" s="216"/>
      <c r="C204" s="216" t="s">
        <v>9</v>
      </c>
      <c r="D204" s="34">
        <v>330</v>
      </c>
      <c r="E204" s="74">
        <v>18</v>
      </c>
      <c r="F204" s="74">
        <v>2</v>
      </c>
      <c r="G204" s="74">
        <v>350</v>
      </c>
      <c r="H204" s="58">
        <f t="shared" si="32"/>
        <v>94.285714285714278</v>
      </c>
      <c r="I204" s="62">
        <f t="shared" si="33"/>
        <v>5.1428571428571423</v>
      </c>
      <c r="J204" s="62">
        <f t="shared" si="34"/>
        <v>0.5714285714285714</v>
      </c>
    </row>
    <row r="205" spans="1:10" s="141" customFormat="1" ht="13.2" customHeight="1" x14ac:dyDescent="0.45">
      <c r="A205" s="214"/>
      <c r="B205" s="216"/>
      <c r="C205" s="216" t="s">
        <v>10</v>
      </c>
      <c r="D205" s="34">
        <v>173</v>
      </c>
      <c r="E205" s="74">
        <v>16</v>
      </c>
      <c r="F205" s="74">
        <v>1</v>
      </c>
      <c r="G205" s="74">
        <v>190</v>
      </c>
      <c r="H205" s="58">
        <f t="shared" si="32"/>
        <v>91.05263157894737</v>
      </c>
      <c r="I205" s="62">
        <f t="shared" si="33"/>
        <v>8.4210526315789469</v>
      </c>
      <c r="J205" s="62">
        <f t="shared" si="34"/>
        <v>0.52631578947368418</v>
      </c>
    </row>
    <row r="206" spans="1:10" s="141" customFormat="1" ht="13.2" customHeight="1" x14ac:dyDescent="0.45">
      <c r="A206" s="214"/>
      <c r="B206" s="216"/>
      <c r="C206" s="216" t="s">
        <v>11</v>
      </c>
      <c r="D206" s="34">
        <v>225</v>
      </c>
      <c r="E206" s="74">
        <v>5</v>
      </c>
      <c r="F206" s="74">
        <v>1</v>
      </c>
      <c r="G206" s="74">
        <v>231</v>
      </c>
      <c r="H206" s="58">
        <f t="shared" si="32"/>
        <v>97.402597402597408</v>
      </c>
      <c r="I206" s="62">
        <f t="shared" si="33"/>
        <v>2.1645021645021645</v>
      </c>
      <c r="J206" s="62">
        <f t="shared" si="34"/>
        <v>0.4329004329004329</v>
      </c>
    </row>
    <row r="207" spans="1:10" s="141" customFormat="1" ht="13.2" customHeight="1" x14ac:dyDescent="0.45">
      <c r="A207" s="214"/>
      <c r="B207" s="224"/>
      <c r="C207" s="224" t="s">
        <v>2</v>
      </c>
      <c r="D207" s="225">
        <v>2622</v>
      </c>
      <c r="E207" s="226">
        <v>92</v>
      </c>
      <c r="F207" s="226">
        <v>19</v>
      </c>
      <c r="G207" s="226">
        <v>2733</v>
      </c>
      <c r="H207" s="67">
        <f t="shared" si="32"/>
        <v>95.938529088913285</v>
      </c>
      <c r="I207" s="68">
        <f t="shared" si="33"/>
        <v>3.3662641785583607</v>
      </c>
      <c r="J207" s="68">
        <f t="shared" si="34"/>
        <v>0.69520673252835707</v>
      </c>
    </row>
    <row r="208" spans="1:10" s="141" customFormat="1" ht="13.2" customHeight="1" x14ac:dyDescent="0.45">
      <c r="A208" s="214"/>
      <c r="B208" s="213" t="s">
        <v>18</v>
      </c>
      <c r="C208" s="213" t="s">
        <v>3</v>
      </c>
      <c r="D208" s="34">
        <v>498</v>
      </c>
      <c r="E208" s="35">
        <v>44</v>
      </c>
      <c r="F208" s="35">
        <v>18</v>
      </c>
      <c r="G208" s="35">
        <v>560</v>
      </c>
      <c r="H208" s="58">
        <f t="shared" si="32"/>
        <v>88.928571428571416</v>
      </c>
      <c r="I208" s="59">
        <f t="shared" si="33"/>
        <v>7.8571428571428568</v>
      </c>
      <c r="J208" s="59">
        <f t="shared" si="34"/>
        <v>3.214285714285714</v>
      </c>
    </row>
    <row r="209" spans="1:10" s="141" customFormat="1" ht="13.2" customHeight="1" x14ac:dyDescent="0.45">
      <c r="A209" s="214"/>
      <c r="B209" s="213"/>
      <c r="C209" s="213" t="s">
        <v>4</v>
      </c>
      <c r="D209" s="34">
        <v>126</v>
      </c>
      <c r="E209" s="35">
        <v>16</v>
      </c>
      <c r="F209" s="35">
        <v>5</v>
      </c>
      <c r="G209" s="35">
        <v>147</v>
      </c>
      <c r="H209" s="58">
        <f t="shared" si="32"/>
        <v>85.714285714285708</v>
      </c>
      <c r="I209" s="59">
        <f t="shared" si="33"/>
        <v>10.884353741496598</v>
      </c>
      <c r="J209" s="59">
        <f t="shared" si="34"/>
        <v>3.4013605442176873</v>
      </c>
    </row>
    <row r="210" spans="1:10" s="141" customFormat="1" ht="13.2" customHeight="1" x14ac:dyDescent="0.45">
      <c r="A210" s="214"/>
      <c r="B210" s="213"/>
      <c r="C210" s="213" t="s">
        <v>5</v>
      </c>
      <c r="D210" s="34">
        <v>172</v>
      </c>
      <c r="E210" s="35">
        <v>8</v>
      </c>
      <c r="F210" s="35">
        <v>6</v>
      </c>
      <c r="G210" s="35">
        <v>186</v>
      </c>
      <c r="H210" s="58">
        <f t="shared" si="32"/>
        <v>92.473118279569889</v>
      </c>
      <c r="I210" s="59">
        <f t="shared" si="33"/>
        <v>4.3010752688172049</v>
      </c>
      <c r="J210" s="59">
        <f t="shared" si="34"/>
        <v>3.225806451612903</v>
      </c>
    </row>
    <row r="211" spans="1:10" s="141" customFormat="1" ht="13.2" customHeight="1" x14ac:dyDescent="0.45">
      <c r="A211" s="214"/>
      <c r="B211" s="213"/>
      <c r="C211" s="213" t="s">
        <v>6</v>
      </c>
      <c r="D211" s="34">
        <v>32</v>
      </c>
      <c r="E211" s="35">
        <v>2</v>
      </c>
      <c r="F211" s="35">
        <v>1</v>
      </c>
      <c r="G211" s="35">
        <v>35</v>
      </c>
      <c r="H211" s="58">
        <f t="shared" si="32"/>
        <v>91.428571428571431</v>
      </c>
      <c r="I211" s="59">
        <f t="shared" si="33"/>
        <v>5.7142857142857144</v>
      </c>
      <c r="J211" s="59">
        <f t="shared" si="34"/>
        <v>2.8571428571428572</v>
      </c>
    </row>
    <row r="212" spans="1:10" s="141" customFormat="1" ht="13.2" customHeight="1" x14ac:dyDescent="0.45">
      <c r="A212" s="214"/>
      <c r="B212" s="213"/>
      <c r="C212" s="213" t="s">
        <v>7</v>
      </c>
      <c r="D212" s="34">
        <v>143</v>
      </c>
      <c r="E212" s="35">
        <v>13</v>
      </c>
      <c r="F212" s="35">
        <v>2</v>
      </c>
      <c r="G212" s="35">
        <v>158</v>
      </c>
      <c r="H212" s="58">
        <f t="shared" si="32"/>
        <v>90.506329113924053</v>
      </c>
      <c r="I212" s="59">
        <f t="shared" si="33"/>
        <v>8.2278481012658222</v>
      </c>
      <c r="J212" s="59">
        <f t="shared" si="34"/>
        <v>1.2658227848101267</v>
      </c>
    </row>
    <row r="213" spans="1:10" s="141" customFormat="1" ht="13.2" customHeight="1" x14ac:dyDescent="0.45">
      <c r="A213" s="214"/>
      <c r="B213" s="213"/>
      <c r="C213" s="213" t="s">
        <v>8</v>
      </c>
      <c r="D213" s="34">
        <v>49</v>
      </c>
      <c r="E213" s="35">
        <v>6</v>
      </c>
      <c r="F213" s="35">
        <v>2</v>
      </c>
      <c r="G213" s="35">
        <v>57</v>
      </c>
      <c r="H213" s="58">
        <f t="shared" si="32"/>
        <v>85.964912280701753</v>
      </c>
      <c r="I213" s="59">
        <f t="shared" si="33"/>
        <v>10.526315789473683</v>
      </c>
      <c r="J213" s="59">
        <f t="shared" si="34"/>
        <v>3.5087719298245612</v>
      </c>
    </row>
    <row r="214" spans="1:10" s="141" customFormat="1" ht="13.2" customHeight="1" x14ac:dyDescent="0.45">
      <c r="A214" s="214"/>
      <c r="B214" s="213"/>
      <c r="C214" s="213" t="s">
        <v>9</v>
      </c>
      <c r="D214" s="34">
        <v>210</v>
      </c>
      <c r="E214" s="35">
        <v>18</v>
      </c>
      <c r="F214" s="35">
        <v>9</v>
      </c>
      <c r="G214" s="35">
        <v>237</v>
      </c>
      <c r="H214" s="58">
        <f t="shared" si="32"/>
        <v>88.60759493670885</v>
      </c>
      <c r="I214" s="59">
        <f t="shared" si="33"/>
        <v>7.59493670886076</v>
      </c>
      <c r="J214" s="59">
        <f t="shared" si="34"/>
        <v>3.79746835443038</v>
      </c>
    </row>
    <row r="215" spans="1:10" s="141" customFormat="1" ht="13.2" customHeight="1" x14ac:dyDescent="0.45">
      <c r="A215" s="214"/>
      <c r="B215" s="213"/>
      <c r="C215" s="213" t="s">
        <v>10</v>
      </c>
      <c r="D215" s="34">
        <v>113</v>
      </c>
      <c r="E215" s="35">
        <v>13</v>
      </c>
      <c r="F215" s="35">
        <v>7</v>
      </c>
      <c r="G215" s="35">
        <v>133</v>
      </c>
      <c r="H215" s="58">
        <f t="shared" si="32"/>
        <v>84.962406015037601</v>
      </c>
      <c r="I215" s="59">
        <f t="shared" si="33"/>
        <v>9.7744360902255636</v>
      </c>
      <c r="J215" s="59">
        <f t="shared" si="34"/>
        <v>5.2631578947368416</v>
      </c>
    </row>
    <row r="216" spans="1:10" s="141" customFormat="1" ht="13.2" customHeight="1" x14ac:dyDescent="0.45">
      <c r="A216" s="214"/>
      <c r="B216" s="213"/>
      <c r="C216" s="213" t="s">
        <v>11</v>
      </c>
      <c r="D216" s="34">
        <v>155</v>
      </c>
      <c r="E216" s="35">
        <v>6</v>
      </c>
      <c r="F216" s="35">
        <v>2</v>
      </c>
      <c r="G216" s="35">
        <v>163</v>
      </c>
      <c r="H216" s="58">
        <f t="shared" si="32"/>
        <v>95.092024539877301</v>
      </c>
      <c r="I216" s="59">
        <f t="shared" si="33"/>
        <v>3.6809815950920246</v>
      </c>
      <c r="J216" s="59">
        <f t="shared" si="34"/>
        <v>1.2269938650306749</v>
      </c>
    </row>
    <row r="217" spans="1:10" s="141" customFormat="1" ht="13.2" customHeight="1" x14ac:dyDescent="0.45">
      <c r="A217" s="214"/>
      <c r="B217" s="213"/>
      <c r="C217" s="213" t="s">
        <v>2</v>
      </c>
      <c r="D217" s="34">
        <v>1498</v>
      </c>
      <c r="E217" s="35">
        <v>126</v>
      </c>
      <c r="F217" s="35">
        <v>52</v>
      </c>
      <c r="G217" s="35">
        <v>1676</v>
      </c>
      <c r="H217" s="58">
        <f t="shared" si="32"/>
        <v>89.37947494033412</v>
      </c>
      <c r="I217" s="59">
        <f t="shared" si="33"/>
        <v>7.5178997613365164</v>
      </c>
      <c r="J217" s="59">
        <f t="shared" si="34"/>
        <v>3.1026252983293556</v>
      </c>
    </row>
    <row r="218" spans="1:10" s="141" customFormat="1" ht="13.2" customHeight="1" x14ac:dyDescent="0.45">
      <c r="A218" s="214"/>
      <c r="B218" s="220" t="s">
        <v>20</v>
      </c>
      <c r="C218" s="220" t="s">
        <v>3</v>
      </c>
      <c r="D218" s="221">
        <v>475</v>
      </c>
      <c r="E218" s="222">
        <v>41</v>
      </c>
      <c r="F218" s="222">
        <v>23</v>
      </c>
      <c r="G218" s="222">
        <v>539</v>
      </c>
      <c r="H218" s="65">
        <f t="shared" si="32"/>
        <v>88.126159554730989</v>
      </c>
      <c r="I218" s="66">
        <f t="shared" si="33"/>
        <v>7.6066790352504636</v>
      </c>
      <c r="J218" s="66">
        <f t="shared" si="34"/>
        <v>4.2671614100185531</v>
      </c>
    </row>
    <row r="219" spans="1:10" s="141" customFormat="1" ht="13.2" customHeight="1" x14ac:dyDescent="0.45">
      <c r="A219" s="214"/>
      <c r="B219" s="216"/>
      <c r="C219" s="216" t="s">
        <v>4</v>
      </c>
      <c r="D219" s="34">
        <v>156</v>
      </c>
      <c r="E219" s="74">
        <v>21</v>
      </c>
      <c r="F219" s="74">
        <v>5</v>
      </c>
      <c r="G219" s="74">
        <v>182</v>
      </c>
      <c r="H219" s="58">
        <f t="shared" si="32"/>
        <v>85.714285714285708</v>
      </c>
      <c r="I219" s="62">
        <f t="shared" si="33"/>
        <v>11.538461538461538</v>
      </c>
      <c r="J219" s="62">
        <f t="shared" si="34"/>
        <v>2.7472527472527473</v>
      </c>
    </row>
    <row r="220" spans="1:10" s="141" customFormat="1" ht="13.2" customHeight="1" x14ac:dyDescent="0.45">
      <c r="A220" s="214"/>
      <c r="B220" s="216"/>
      <c r="C220" s="216" t="s">
        <v>5</v>
      </c>
      <c r="D220" s="34">
        <v>172</v>
      </c>
      <c r="E220" s="74">
        <v>12</v>
      </c>
      <c r="F220" s="74">
        <v>11</v>
      </c>
      <c r="G220" s="74">
        <v>195</v>
      </c>
      <c r="H220" s="58">
        <f t="shared" si="32"/>
        <v>88.205128205128204</v>
      </c>
      <c r="I220" s="62">
        <f t="shared" si="33"/>
        <v>6.1538461538461542</v>
      </c>
      <c r="J220" s="62">
        <f t="shared" si="34"/>
        <v>5.6410256410256414</v>
      </c>
    </row>
    <row r="221" spans="1:10" s="141" customFormat="1" ht="13.2" customHeight="1" x14ac:dyDescent="0.45">
      <c r="A221" s="214"/>
      <c r="B221" s="216"/>
      <c r="C221" s="216" t="s">
        <v>6</v>
      </c>
      <c r="D221" s="34">
        <v>26</v>
      </c>
      <c r="E221" s="74">
        <v>1</v>
      </c>
      <c r="F221" s="74">
        <v>0</v>
      </c>
      <c r="G221" s="74">
        <v>27</v>
      </c>
      <c r="H221" s="58">
        <f t="shared" si="32"/>
        <v>96.296296296296291</v>
      </c>
      <c r="I221" s="62">
        <f t="shared" si="33"/>
        <v>3.7037037037037033</v>
      </c>
      <c r="J221" s="62">
        <f t="shared" si="34"/>
        <v>0</v>
      </c>
    </row>
    <row r="222" spans="1:10" s="141" customFormat="1" ht="13.2" customHeight="1" x14ac:dyDescent="0.45">
      <c r="A222" s="214"/>
      <c r="B222" s="216"/>
      <c r="C222" s="216" t="s">
        <v>7</v>
      </c>
      <c r="D222" s="34">
        <v>161</v>
      </c>
      <c r="E222" s="74">
        <v>23</v>
      </c>
      <c r="F222" s="74">
        <v>11</v>
      </c>
      <c r="G222" s="74">
        <v>195</v>
      </c>
      <c r="H222" s="58">
        <f t="shared" si="32"/>
        <v>82.564102564102555</v>
      </c>
      <c r="I222" s="62">
        <f t="shared" si="33"/>
        <v>11.794871794871794</v>
      </c>
      <c r="J222" s="62">
        <f t="shared" si="34"/>
        <v>5.6410256410256414</v>
      </c>
    </row>
    <row r="223" spans="1:10" s="141" customFormat="1" ht="13.2" customHeight="1" x14ac:dyDescent="0.45">
      <c r="A223" s="214"/>
      <c r="B223" s="216"/>
      <c r="C223" s="216" t="s">
        <v>8</v>
      </c>
      <c r="D223" s="34">
        <v>47</v>
      </c>
      <c r="E223" s="74">
        <v>4</v>
      </c>
      <c r="F223" s="74">
        <v>1</v>
      </c>
      <c r="G223" s="74">
        <v>52</v>
      </c>
      <c r="H223" s="58">
        <f t="shared" si="32"/>
        <v>90.384615384615387</v>
      </c>
      <c r="I223" s="62">
        <f t="shared" si="33"/>
        <v>7.6923076923076925</v>
      </c>
      <c r="J223" s="62">
        <f t="shared" si="34"/>
        <v>1.9230769230769231</v>
      </c>
    </row>
    <row r="224" spans="1:10" s="141" customFormat="1" ht="13.2" customHeight="1" x14ac:dyDescent="0.45">
      <c r="A224" s="214"/>
      <c r="B224" s="216"/>
      <c r="C224" s="216" t="s">
        <v>9</v>
      </c>
      <c r="D224" s="34">
        <v>191</v>
      </c>
      <c r="E224" s="74">
        <v>30</v>
      </c>
      <c r="F224" s="74">
        <v>11</v>
      </c>
      <c r="G224" s="74">
        <v>232</v>
      </c>
      <c r="H224" s="58">
        <f t="shared" si="32"/>
        <v>82.327586206896555</v>
      </c>
      <c r="I224" s="62">
        <f t="shared" si="33"/>
        <v>12.931034482758621</v>
      </c>
      <c r="J224" s="62">
        <f t="shared" si="34"/>
        <v>4.7413793103448274</v>
      </c>
    </row>
    <row r="225" spans="1:10" s="141" customFormat="1" ht="13.2" customHeight="1" x14ac:dyDescent="0.45">
      <c r="A225" s="214"/>
      <c r="B225" s="216"/>
      <c r="C225" s="216" t="s">
        <v>10</v>
      </c>
      <c r="D225" s="34">
        <v>126</v>
      </c>
      <c r="E225" s="74">
        <v>8</v>
      </c>
      <c r="F225" s="74">
        <v>5</v>
      </c>
      <c r="G225" s="74">
        <v>139</v>
      </c>
      <c r="H225" s="58">
        <f t="shared" si="32"/>
        <v>90.647482014388487</v>
      </c>
      <c r="I225" s="62">
        <f t="shared" si="33"/>
        <v>5.755395683453238</v>
      </c>
      <c r="J225" s="62">
        <f t="shared" si="34"/>
        <v>3.5971223021582732</v>
      </c>
    </row>
    <row r="226" spans="1:10" s="141" customFormat="1" ht="13.2" customHeight="1" x14ac:dyDescent="0.45">
      <c r="A226" s="214"/>
      <c r="B226" s="216"/>
      <c r="C226" s="216" t="s">
        <v>11</v>
      </c>
      <c r="D226" s="34">
        <v>148</v>
      </c>
      <c r="E226" s="74">
        <v>12</v>
      </c>
      <c r="F226" s="74">
        <v>11</v>
      </c>
      <c r="G226" s="74">
        <v>171</v>
      </c>
      <c r="H226" s="58">
        <f t="shared" si="32"/>
        <v>86.549707602339183</v>
      </c>
      <c r="I226" s="62">
        <f t="shared" si="33"/>
        <v>7.0175438596491224</v>
      </c>
      <c r="J226" s="62">
        <f t="shared" si="34"/>
        <v>6.4327485380116958</v>
      </c>
    </row>
    <row r="227" spans="1:10" s="141" customFormat="1" ht="13.2" customHeight="1" x14ac:dyDescent="0.45">
      <c r="A227" s="214"/>
      <c r="B227" s="217"/>
      <c r="C227" s="217" t="s">
        <v>2</v>
      </c>
      <c r="D227" s="218">
        <v>1502</v>
      </c>
      <c r="E227" s="219">
        <v>152</v>
      </c>
      <c r="F227" s="219">
        <v>78</v>
      </c>
      <c r="G227" s="219">
        <v>1732</v>
      </c>
      <c r="H227" s="63">
        <f t="shared" si="32"/>
        <v>86.720554272517319</v>
      </c>
      <c r="I227" s="64">
        <f t="shared" si="33"/>
        <v>8.7759815242494223</v>
      </c>
      <c r="J227" s="64">
        <f t="shared" si="34"/>
        <v>4.503464203233257</v>
      </c>
    </row>
    <row r="228" spans="1:10" s="141" customFormat="1" ht="13.2" customHeight="1" x14ac:dyDescent="0.45">
      <c r="A228" s="214"/>
      <c r="B228" s="213" t="s">
        <v>134</v>
      </c>
      <c r="C228" s="213" t="s">
        <v>3</v>
      </c>
      <c r="D228" s="34">
        <v>973</v>
      </c>
      <c r="E228" s="35">
        <v>85</v>
      </c>
      <c r="F228" s="35">
        <v>41</v>
      </c>
      <c r="G228" s="35">
        <v>1099</v>
      </c>
      <c r="H228" s="58">
        <f t="shared" si="32"/>
        <v>88.535031847133766</v>
      </c>
      <c r="I228" s="59">
        <f t="shared" si="33"/>
        <v>7.7343039126478619</v>
      </c>
      <c r="J228" s="59">
        <f t="shared" si="34"/>
        <v>3.7306642402183803</v>
      </c>
    </row>
    <row r="229" spans="1:10" s="141" customFormat="1" ht="13.2" customHeight="1" x14ac:dyDescent="0.45">
      <c r="A229" s="214"/>
      <c r="B229" s="213"/>
      <c r="C229" s="213" t="s">
        <v>4</v>
      </c>
      <c r="D229" s="34">
        <v>282</v>
      </c>
      <c r="E229" s="35">
        <v>37</v>
      </c>
      <c r="F229" s="35">
        <v>10</v>
      </c>
      <c r="G229" s="35">
        <v>329</v>
      </c>
      <c r="H229" s="58">
        <f t="shared" si="32"/>
        <v>85.714285714285708</v>
      </c>
      <c r="I229" s="59">
        <f t="shared" si="33"/>
        <v>11.246200607902736</v>
      </c>
      <c r="J229" s="59">
        <f t="shared" si="34"/>
        <v>3.0395136778115504</v>
      </c>
    </row>
    <row r="230" spans="1:10" s="141" customFormat="1" ht="13.2" customHeight="1" x14ac:dyDescent="0.45">
      <c r="A230" s="214"/>
      <c r="B230" s="213"/>
      <c r="C230" s="213" t="s">
        <v>5</v>
      </c>
      <c r="D230" s="34">
        <v>344</v>
      </c>
      <c r="E230" s="35">
        <v>20</v>
      </c>
      <c r="F230" s="35">
        <v>17</v>
      </c>
      <c r="G230" s="35">
        <v>381</v>
      </c>
      <c r="H230" s="58">
        <f t="shared" si="32"/>
        <v>90.28871391076116</v>
      </c>
      <c r="I230" s="59">
        <f t="shared" si="33"/>
        <v>5.2493438320209975</v>
      </c>
      <c r="J230" s="59">
        <f t="shared" si="34"/>
        <v>4.4619422572178475</v>
      </c>
    </row>
    <row r="231" spans="1:10" s="141" customFormat="1" ht="13.2" customHeight="1" x14ac:dyDescent="0.45">
      <c r="A231" s="214"/>
      <c r="B231" s="213"/>
      <c r="C231" s="213" t="s">
        <v>6</v>
      </c>
      <c r="D231" s="34">
        <v>58</v>
      </c>
      <c r="E231" s="35">
        <v>3</v>
      </c>
      <c r="F231" s="35">
        <v>1</v>
      </c>
      <c r="G231" s="35">
        <v>62</v>
      </c>
      <c r="H231" s="58">
        <f t="shared" si="32"/>
        <v>93.548387096774192</v>
      </c>
      <c r="I231" s="59">
        <f t="shared" si="33"/>
        <v>4.838709677419355</v>
      </c>
      <c r="J231" s="59">
        <f t="shared" si="34"/>
        <v>1.6129032258064515</v>
      </c>
    </row>
    <row r="232" spans="1:10" s="141" customFormat="1" ht="13.2" customHeight="1" x14ac:dyDescent="0.45">
      <c r="A232" s="214"/>
      <c r="B232" s="213"/>
      <c r="C232" s="213" t="s">
        <v>7</v>
      </c>
      <c r="D232" s="34">
        <v>304</v>
      </c>
      <c r="E232" s="35">
        <v>36</v>
      </c>
      <c r="F232" s="35">
        <v>13</v>
      </c>
      <c r="G232" s="35">
        <v>353</v>
      </c>
      <c r="H232" s="58">
        <f t="shared" si="32"/>
        <v>86.118980169971664</v>
      </c>
      <c r="I232" s="59">
        <f t="shared" si="33"/>
        <v>10.198300283286118</v>
      </c>
      <c r="J232" s="59">
        <f t="shared" si="34"/>
        <v>3.6827195467422094</v>
      </c>
    </row>
    <row r="233" spans="1:10" s="141" customFormat="1" ht="13.2" customHeight="1" x14ac:dyDescent="0.45">
      <c r="A233" s="214"/>
      <c r="B233" s="213"/>
      <c r="C233" s="213" t="s">
        <v>8</v>
      </c>
      <c r="D233" s="34">
        <v>96</v>
      </c>
      <c r="E233" s="35">
        <v>10</v>
      </c>
      <c r="F233" s="35">
        <v>3</v>
      </c>
      <c r="G233" s="35">
        <v>109</v>
      </c>
      <c r="H233" s="58">
        <f t="shared" si="32"/>
        <v>88.073394495412856</v>
      </c>
      <c r="I233" s="59">
        <f t="shared" si="33"/>
        <v>9.1743119266055047</v>
      </c>
      <c r="J233" s="59">
        <f t="shared" si="34"/>
        <v>2.7522935779816518</v>
      </c>
    </row>
    <row r="234" spans="1:10" s="141" customFormat="1" ht="13.2" customHeight="1" x14ac:dyDescent="0.45">
      <c r="A234" s="214"/>
      <c r="B234" s="213"/>
      <c r="C234" s="213" t="s">
        <v>9</v>
      </c>
      <c r="D234" s="34">
        <v>401</v>
      </c>
      <c r="E234" s="35">
        <v>48</v>
      </c>
      <c r="F234" s="35">
        <v>20</v>
      </c>
      <c r="G234" s="35">
        <v>469</v>
      </c>
      <c r="H234" s="58">
        <f t="shared" si="32"/>
        <v>85.501066098081026</v>
      </c>
      <c r="I234" s="59">
        <f t="shared" si="33"/>
        <v>10.23454157782516</v>
      </c>
      <c r="J234" s="59">
        <f t="shared" si="34"/>
        <v>4.2643923240938166</v>
      </c>
    </row>
    <row r="235" spans="1:10" s="141" customFormat="1" ht="13.2" customHeight="1" x14ac:dyDescent="0.45">
      <c r="A235" s="214"/>
      <c r="B235" s="213"/>
      <c r="C235" s="213" t="s">
        <v>10</v>
      </c>
      <c r="D235" s="34">
        <v>239</v>
      </c>
      <c r="E235" s="35">
        <v>21</v>
      </c>
      <c r="F235" s="35">
        <v>12</v>
      </c>
      <c r="G235" s="35">
        <v>272</v>
      </c>
      <c r="H235" s="58">
        <f t="shared" si="32"/>
        <v>87.867647058823522</v>
      </c>
      <c r="I235" s="59">
        <f t="shared" si="33"/>
        <v>7.7205882352941178</v>
      </c>
      <c r="J235" s="59">
        <f t="shared" si="34"/>
        <v>4.4117647058823533</v>
      </c>
    </row>
    <row r="236" spans="1:10" s="141" customFormat="1" ht="13.2" customHeight="1" x14ac:dyDescent="0.45">
      <c r="A236" s="214"/>
      <c r="B236" s="213"/>
      <c r="C236" s="213" t="s">
        <v>11</v>
      </c>
      <c r="D236" s="34">
        <v>303</v>
      </c>
      <c r="E236" s="35">
        <v>18</v>
      </c>
      <c r="F236" s="35">
        <v>13</v>
      </c>
      <c r="G236" s="35">
        <v>334</v>
      </c>
      <c r="H236" s="58">
        <f t="shared" si="32"/>
        <v>90.718562874251489</v>
      </c>
      <c r="I236" s="59">
        <f t="shared" si="33"/>
        <v>5.3892215568862278</v>
      </c>
      <c r="J236" s="59">
        <f t="shared" si="34"/>
        <v>3.8922155688622757</v>
      </c>
    </row>
    <row r="237" spans="1:10" s="141" customFormat="1" ht="13.2" customHeight="1" x14ac:dyDescent="0.45">
      <c r="A237" s="214"/>
      <c r="B237" s="213"/>
      <c r="C237" s="213" t="s">
        <v>2</v>
      </c>
      <c r="D237" s="34">
        <v>3000</v>
      </c>
      <c r="E237" s="35">
        <v>278</v>
      </c>
      <c r="F237" s="35">
        <v>130</v>
      </c>
      <c r="G237" s="35">
        <v>3408</v>
      </c>
      <c r="H237" s="58">
        <f t="shared" si="32"/>
        <v>88.028169014084511</v>
      </c>
      <c r="I237" s="59">
        <f t="shared" si="33"/>
        <v>8.157276995305164</v>
      </c>
      <c r="J237" s="59">
        <f t="shared" si="34"/>
        <v>3.814553990610329</v>
      </c>
    </row>
    <row r="238" spans="1:10" s="141" customFormat="1" ht="13.2" customHeight="1" x14ac:dyDescent="0.45">
      <c r="A238" s="214"/>
      <c r="B238" s="215" t="s">
        <v>21</v>
      </c>
      <c r="C238" s="215" t="s">
        <v>3</v>
      </c>
      <c r="D238" s="137">
        <v>634</v>
      </c>
      <c r="E238" s="138">
        <v>70</v>
      </c>
      <c r="F238" s="138">
        <v>51</v>
      </c>
      <c r="G238" s="138">
        <v>755</v>
      </c>
      <c r="H238" s="60">
        <f t="shared" si="32"/>
        <v>83.973509933774835</v>
      </c>
      <c r="I238" s="61">
        <f t="shared" si="33"/>
        <v>9.2715231788079464</v>
      </c>
      <c r="J238" s="61">
        <f t="shared" si="34"/>
        <v>6.7549668874172184</v>
      </c>
    </row>
    <row r="239" spans="1:10" s="141" customFormat="1" ht="13.2" customHeight="1" x14ac:dyDescent="0.45">
      <c r="A239" s="214"/>
      <c r="B239" s="216"/>
      <c r="C239" s="216" t="s">
        <v>4</v>
      </c>
      <c r="D239" s="34">
        <v>412</v>
      </c>
      <c r="E239" s="74">
        <v>57</v>
      </c>
      <c r="F239" s="74">
        <v>23</v>
      </c>
      <c r="G239" s="74">
        <v>492</v>
      </c>
      <c r="H239" s="58">
        <f t="shared" si="32"/>
        <v>83.739837398373979</v>
      </c>
      <c r="I239" s="62">
        <f t="shared" si="33"/>
        <v>11.585365853658537</v>
      </c>
      <c r="J239" s="62">
        <f t="shared" si="34"/>
        <v>4.6747967479674797</v>
      </c>
    </row>
    <row r="240" spans="1:10" s="141" customFormat="1" ht="13.2" customHeight="1" x14ac:dyDescent="0.45">
      <c r="A240" s="214"/>
      <c r="B240" s="216"/>
      <c r="C240" s="216" t="s">
        <v>5</v>
      </c>
      <c r="D240" s="34">
        <v>273</v>
      </c>
      <c r="E240" s="74">
        <v>37</v>
      </c>
      <c r="F240" s="74">
        <v>19</v>
      </c>
      <c r="G240" s="74">
        <v>329</v>
      </c>
      <c r="H240" s="58">
        <f t="shared" si="32"/>
        <v>82.978723404255319</v>
      </c>
      <c r="I240" s="62">
        <f t="shared" si="33"/>
        <v>11.246200607902736</v>
      </c>
      <c r="J240" s="62">
        <f t="shared" si="34"/>
        <v>5.7750759878419453</v>
      </c>
    </row>
    <row r="241" spans="1:10" s="141" customFormat="1" ht="13.2" customHeight="1" x14ac:dyDescent="0.45">
      <c r="A241" s="214"/>
      <c r="B241" s="216"/>
      <c r="C241" s="216" t="s">
        <v>6</v>
      </c>
      <c r="D241" s="34">
        <v>194</v>
      </c>
      <c r="E241" s="74">
        <v>28</v>
      </c>
      <c r="F241" s="74">
        <v>21</v>
      </c>
      <c r="G241" s="74">
        <v>243</v>
      </c>
      <c r="H241" s="58">
        <f t="shared" si="32"/>
        <v>79.835390946502059</v>
      </c>
      <c r="I241" s="62">
        <f t="shared" si="33"/>
        <v>11.522633744855968</v>
      </c>
      <c r="J241" s="62">
        <f t="shared" si="34"/>
        <v>8.6419753086419746</v>
      </c>
    </row>
    <row r="242" spans="1:10" s="141" customFormat="1" ht="13.2" customHeight="1" x14ac:dyDescent="0.45">
      <c r="A242" s="214"/>
      <c r="B242" s="216"/>
      <c r="C242" s="216" t="s">
        <v>7</v>
      </c>
      <c r="D242" s="34">
        <v>148</v>
      </c>
      <c r="E242" s="74">
        <v>20</v>
      </c>
      <c r="F242" s="74">
        <v>18</v>
      </c>
      <c r="G242" s="74">
        <v>186</v>
      </c>
      <c r="H242" s="58">
        <f t="shared" si="32"/>
        <v>79.569892473118273</v>
      </c>
      <c r="I242" s="62">
        <f t="shared" si="33"/>
        <v>10.75268817204301</v>
      </c>
      <c r="J242" s="62">
        <f t="shared" si="34"/>
        <v>9.67741935483871</v>
      </c>
    </row>
    <row r="243" spans="1:10" s="141" customFormat="1" ht="13.2" customHeight="1" x14ac:dyDescent="0.45">
      <c r="A243" s="214"/>
      <c r="B243" s="216"/>
      <c r="C243" s="216" t="s">
        <v>8</v>
      </c>
      <c r="D243" s="34">
        <v>71</v>
      </c>
      <c r="E243" s="74">
        <v>13</v>
      </c>
      <c r="F243" s="74">
        <v>4</v>
      </c>
      <c r="G243" s="74">
        <v>88</v>
      </c>
      <c r="H243" s="58">
        <f t="shared" si="32"/>
        <v>80.681818181818173</v>
      </c>
      <c r="I243" s="62">
        <f t="shared" si="33"/>
        <v>14.772727272727273</v>
      </c>
      <c r="J243" s="62">
        <f t="shared" si="34"/>
        <v>4.5454545454545459</v>
      </c>
    </row>
    <row r="244" spans="1:10" s="141" customFormat="1" ht="13.2" customHeight="1" x14ac:dyDescent="0.45">
      <c r="A244" s="214"/>
      <c r="B244" s="216"/>
      <c r="C244" s="216" t="s">
        <v>9</v>
      </c>
      <c r="D244" s="34">
        <v>91</v>
      </c>
      <c r="E244" s="74">
        <v>17</v>
      </c>
      <c r="F244" s="74">
        <v>8</v>
      </c>
      <c r="G244" s="74">
        <v>116</v>
      </c>
      <c r="H244" s="58">
        <f t="shared" si="32"/>
        <v>78.448275862068968</v>
      </c>
      <c r="I244" s="62">
        <f t="shared" si="33"/>
        <v>14.655172413793101</v>
      </c>
      <c r="J244" s="62">
        <f t="shared" si="34"/>
        <v>6.8965517241379306</v>
      </c>
    </row>
    <row r="245" spans="1:10" s="141" customFormat="1" ht="13.2" customHeight="1" x14ac:dyDescent="0.45">
      <c r="A245" s="214"/>
      <c r="B245" s="216"/>
      <c r="C245" s="216" t="s">
        <v>10</v>
      </c>
      <c r="D245" s="34">
        <v>142</v>
      </c>
      <c r="E245" s="74">
        <v>15</v>
      </c>
      <c r="F245" s="74">
        <v>15</v>
      </c>
      <c r="G245" s="74">
        <v>172</v>
      </c>
      <c r="H245" s="58">
        <f t="shared" si="32"/>
        <v>82.558139534883722</v>
      </c>
      <c r="I245" s="62">
        <f t="shared" si="33"/>
        <v>8.720930232558139</v>
      </c>
      <c r="J245" s="62">
        <f t="shared" si="34"/>
        <v>8.720930232558139</v>
      </c>
    </row>
    <row r="246" spans="1:10" s="141" customFormat="1" ht="13.2" customHeight="1" x14ac:dyDescent="0.45">
      <c r="A246" s="214"/>
      <c r="B246" s="216"/>
      <c r="C246" s="216" t="s">
        <v>11</v>
      </c>
      <c r="D246" s="34">
        <v>115</v>
      </c>
      <c r="E246" s="74">
        <v>16</v>
      </c>
      <c r="F246" s="74">
        <v>11</v>
      </c>
      <c r="G246" s="74">
        <v>142</v>
      </c>
      <c r="H246" s="58">
        <f t="shared" si="32"/>
        <v>80.985915492957744</v>
      </c>
      <c r="I246" s="62">
        <f t="shared" si="33"/>
        <v>11.267605633802818</v>
      </c>
      <c r="J246" s="62">
        <f t="shared" si="34"/>
        <v>7.7464788732394361</v>
      </c>
    </row>
    <row r="247" spans="1:10" s="141" customFormat="1" ht="13.2" customHeight="1" x14ac:dyDescent="0.45">
      <c r="A247" s="227"/>
      <c r="B247" s="224"/>
      <c r="C247" s="224" t="s">
        <v>2</v>
      </c>
      <c r="D247" s="225">
        <v>2080</v>
      </c>
      <c r="E247" s="226">
        <v>273</v>
      </c>
      <c r="F247" s="226">
        <v>170</v>
      </c>
      <c r="G247" s="226">
        <v>2523</v>
      </c>
      <c r="H247" s="67">
        <f t="shared" si="32"/>
        <v>82.441537851763769</v>
      </c>
      <c r="I247" s="68">
        <f t="shared" si="33"/>
        <v>10.820451843043994</v>
      </c>
      <c r="J247" s="68">
        <f t="shared" si="34"/>
        <v>6.7380103051922307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2" sqref="N2"/>
    </sheetView>
  </sheetViews>
  <sheetFormatPr defaultRowHeight="13.2" x14ac:dyDescent="0.2"/>
  <cols>
    <col min="1" max="1" width="9.69921875" style="228" customWidth="1"/>
    <col min="2" max="2" width="15.296875" style="228" customWidth="1"/>
    <col min="3" max="16384" width="8.796875" style="228"/>
  </cols>
  <sheetData>
    <row r="1" spans="1:12" s="141" customFormat="1" ht="16.2" customHeight="1" x14ac:dyDescent="0.45">
      <c r="A1" s="141" t="s">
        <v>0</v>
      </c>
      <c r="B1" s="141" t="s">
        <v>1</v>
      </c>
    </row>
    <row r="2" spans="1:12" s="141" customFormat="1" ht="16.2" customHeight="1" x14ac:dyDescent="0.45">
      <c r="A2" s="141" t="s">
        <v>72</v>
      </c>
    </row>
    <row r="3" spans="1:12" ht="6" customHeight="1" x14ac:dyDescent="0.2"/>
    <row r="4" spans="1:12" s="178" customFormat="1" x14ac:dyDescent="0.45">
      <c r="A4" s="180" t="s">
        <v>129</v>
      </c>
      <c r="B4" s="141" t="s">
        <v>130</v>
      </c>
    </row>
    <row r="5" spans="1:12" s="141" customFormat="1" ht="13.2" customHeight="1" x14ac:dyDescent="0.45">
      <c r="A5" s="180"/>
    </row>
    <row r="6" spans="1:12" s="141" customFormat="1" ht="13.2" customHeight="1" x14ac:dyDescent="0.45">
      <c r="D6" s="181" t="s">
        <v>142</v>
      </c>
      <c r="H6" s="231"/>
      <c r="I6" s="194" t="s">
        <v>143</v>
      </c>
    </row>
    <row r="7" spans="1:12" s="141" customFormat="1" ht="24" x14ac:dyDescent="0.45">
      <c r="D7" s="183" t="s">
        <v>59</v>
      </c>
      <c r="E7" s="182" t="s">
        <v>60</v>
      </c>
      <c r="F7" s="182" t="s">
        <v>61</v>
      </c>
      <c r="G7" s="182" t="s">
        <v>62</v>
      </c>
      <c r="H7" s="232" t="s">
        <v>16</v>
      </c>
      <c r="I7" s="182" t="s">
        <v>59</v>
      </c>
      <c r="J7" s="182" t="s">
        <v>60</v>
      </c>
      <c r="K7" s="182" t="s">
        <v>61</v>
      </c>
      <c r="L7" s="182" t="s">
        <v>62</v>
      </c>
    </row>
    <row r="8" spans="1:12" s="141" customFormat="1" ht="13.2" customHeight="1" x14ac:dyDescent="0.45">
      <c r="A8" s="184" t="s">
        <v>17</v>
      </c>
      <c r="B8" s="185" t="s">
        <v>132</v>
      </c>
      <c r="C8" s="185" t="s">
        <v>3</v>
      </c>
      <c r="D8" s="28">
        <f>D38+D68+D78</f>
        <v>824</v>
      </c>
      <c r="E8" s="29">
        <f t="shared" ref="E8:H8" si="0">E38+E68+E78</f>
        <v>2881</v>
      </c>
      <c r="F8" s="29">
        <f t="shared" si="0"/>
        <v>1202</v>
      </c>
      <c r="G8" s="29">
        <f t="shared" si="0"/>
        <v>293</v>
      </c>
      <c r="H8" s="69">
        <f t="shared" si="0"/>
        <v>5200</v>
      </c>
      <c r="I8" s="37">
        <f>D8/$H8*100</f>
        <v>15.846153846153847</v>
      </c>
      <c r="J8" s="37">
        <f t="shared" ref="J8:L8" si="1">E8/$H8*100</f>
        <v>55.40384615384616</v>
      </c>
      <c r="K8" s="37">
        <f t="shared" si="1"/>
        <v>23.115384615384617</v>
      </c>
      <c r="L8" s="37">
        <f t="shared" si="1"/>
        <v>5.6346153846153841</v>
      </c>
    </row>
    <row r="9" spans="1:12" s="141" customFormat="1" ht="13.2" customHeight="1" x14ac:dyDescent="0.45">
      <c r="A9" s="194"/>
      <c r="B9" s="187"/>
      <c r="C9" s="187" t="s">
        <v>4</v>
      </c>
      <c r="D9" s="30">
        <f t="shared" ref="D9:H17" si="2">D39+D69+D79</f>
        <v>396</v>
      </c>
      <c r="E9" s="70">
        <f t="shared" si="2"/>
        <v>1398</v>
      </c>
      <c r="F9" s="70">
        <f t="shared" si="2"/>
        <v>603</v>
      </c>
      <c r="G9" s="70">
        <f t="shared" si="2"/>
        <v>153</v>
      </c>
      <c r="H9" s="71">
        <f t="shared" si="2"/>
        <v>2550</v>
      </c>
      <c r="I9" s="40">
        <f t="shared" ref="I9:I72" si="3">D9/$H9*100</f>
        <v>15.529411764705884</v>
      </c>
      <c r="J9" s="40">
        <f t="shared" ref="J9:J72" si="4">E9/$H9*100</f>
        <v>54.823529411764703</v>
      </c>
      <c r="K9" s="40">
        <f t="shared" ref="K9:K72" si="5">F9/$H9*100</f>
        <v>23.647058823529413</v>
      </c>
      <c r="L9" s="40">
        <f t="shared" ref="L9:L72" si="6">G9/$H9*100</f>
        <v>6</v>
      </c>
    </row>
    <row r="10" spans="1:12" s="141" customFormat="1" ht="13.2" customHeight="1" x14ac:dyDescent="0.45">
      <c r="A10" s="194"/>
      <c r="B10" s="187"/>
      <c r="C10" s="187" t="s">
        <v>5</v>
      </c>
      <c r="D10" s="30">
        <f t="shared" si="2"/>
        <v>372</v>
      </c>
      <c r="E10" s="70">
        <f t="shared" si="2"/>
        <v>1179</v>
      </c>
      <c r="F10" s="70">
        <f t="shared" si="2"/>
        <v>562</v>
      </c>
      <c r="G10" s="70">
        <f t="shared" si="2"/>
        <v>137</v>
      </c>
      <c r="H10" s="71">
        <f t="shared" si="2"/>
        <v>2250</v>
      </c>
      <c r="I10" s="40">
        <f t="shared" si="3"/>
        <v>16.533333333333331</v>
      </c>
      <c r="J10" s="40">
        <f t="shared" si="4"/>
        <v>52.400000000000006</v>
      </c>
      <c r="K10" s="40">
        <f t="shared" si="5"/>
        <v>24.977777777777778</v>
      </c>
      <c r="L10" s="40">
        <f t="shared" si="6"/>
        <v>6.0888888888888886</v>
      </c>
    </row>
    <row r="11" spans="1:12" s="141" customFormat="1" ht="13.2" customHeight="1" x14ac:dyDescent="0.45">
      <c r="A11" s="194"/>
      <c r="B11" s="187"/>
      <c r="C11" s="187" t="s">
        <v>6</v>
      </c>
      <c r="D11" s="30">
        <f t="shared" si="2"/>
        <v>139</v>
      </c>
      <c r="E11" s="70">
        <f t="shared" si="2"/>
        <v>520</v>
      </c>
      <c r="F11" s="70">
        <f t="shared" si="2"/>
        <v>229</v>
      </c>
      <c r="G11" s="70">
        <f t="shared" si="2"/>
        <v>80</v>
      </c>
      <c r="H11" s="71">
        <f t="shared" si="2"/>
        <v>968</v>
      </c>
      <c r="I11" s="40">
        <f t="shared" si="3"/>
        <v>14.359504132231404</v>
      </c>
      <c r="J11" s="40">
        <f t="shared" si="4"/>
        <v>53.719008264462808</v>
      </c>
      <c r="K11" s="40">
        <f t="shared" si="5"/>
        <v>23.65702479338843</v>
      </c>
      <c r="L11" s="40">
        <f t="shared" si="6"/>
        <v>8.2644628099173563</v>
      </c>
    </row>
    <row r="12" spans="1:12" s="141" customFormat="1" ht="13.2" customHeight="1" x14ac:dyDescent="0.45">
      <c r="A12" s="194"/>
      <c r="B12" s="187"/>
      <c r="C12" s="187" t="s">
        <v>7</v>
      </c>
      <c r="D12" s="30">
        <f t="shared" si="2"/>
        <v>251</v>
      </c>
      <c r="E12" s="70">
        <f t="shared" si="2"/>
        <v>825</v>
      </c>
      <c r="F12" s="70">
        <f t="shared" si="2"/>
        <v>443</v>
      </c>
      <c r="G12" s="70">
        <f t="shared" si="2"/>
        <v>97</v>
      </c>
      <c r="H12" s="71">
        <f t="shared" si="2"/>
        <v>1616</v>
      </c>
      <c r="I12" s="40">
        <f t="shared" si="3"/>
        <v>15.532178217821782</v>
      </c>
      <c r="J12" s="40">
        <f t="shared" si="4"/>
        <v>51.051980198019798</v>
      </c>
      <c r="K12" s="40">
        <f t="shared" si="5"/>
        <v>27.413366336633665</v>
      </c>
      <c r="L12" s="40">
        <f t="shared" si="6"/>
        <v>6.0024752475247523</v>
      </c>
    </row>
    <row r="13" spans="1:12" s="141" customFormat="1" ht="13.2" customHeight="1" x14ac:dyDescent="0.45">
      <c r="A13" s="194"/>
      <c r="B13" s="187"/>
      <c r="C13" s="187" t="s">
        <v>8</v>
      </c>
      <c r="D13" s="30">
        <f t="shared" si="2"/>
        <v>90</v>
      </c>
      <c r="E13" s="70">
        <f t="shared" si="2"/>
        <v>313</v>
      </c>
      <c r="F13" s="70">
        <f t="shared" si="2"/>
        <v>147</v>
      </c>
      <c r="G13" s="70">
        <f t="shared" si="2"/>
        <v>35</v>
      </c>
      <c r="H13" s="71">
        <f t="shared" si="2"/>
        <v>585</v>
      </c>
      <c r="I13" s="40">
        <f t="shared" si="3"/>
        <v>15.384615384615385</v>
      </c>
      <c r="J13" s="40">
        <f t="shared" si="4"/>
        <v>53.504273504273506</v>
      </c>
      <c r="K13" s="40">
        <f t="shared" si="5"/>
        <v>25.128205128205128</v>
      </c>
      <c r="L13" s="40">
        <f t="shared" si="6"/>
        <v>5.982905982905983</v>
      </c>
    </row>
    <row r="14" spans="1:12" s="141" customFormat="1" ht="13.2" customHeight="1" x14ac:dyDescent="0.45">
      <c r="A14" s="194"/>
      <c r="B14" s="187"/>
      <c r="C14" s="187" t="s">
        <v>9</v>
      </c>
      <c r="D14" s="30">
        <f t="shared" si="2"/>
        <v>254</v>
      </c>
      <c r="E14" s="70">
        <f t="shared" si="2"/>
        <v>1078</v>
      </c>
      <c r="F14" s="70">
        <f t="shared" si="2"/>
        <v>473</v>
      </c>
      <c r="G14" s="70">
        <f t="shared" si="2"/>
        <v>110</v>
      </c>
      <c r="H14" s="71">
        <f t="shared" si="2"/>
        <v>1915</v>
      </c>
      <c r="I14" s="40">
        <f t="shared" si="3"/>
        <v>13.263707571801566</v>
      </c>
      <c r="J14" s="40">
        <f t="shared" si="4"/>
        <v>56.29242819843342</v>
      </c>
      <c r="K14" s="40">
        <f t="shared" si="5"/>
        <v>24.699738903394255</v>
      </c>
      <c r="L14" s="40">
        <f t="shared" si="6"/>
        <v>5.7441253263707575</v>
      </c>
    </row>
    <row r="15" spans="1:12" s="141" customFormat="1" ht="13.2" customHeight="1" x14ac:dyDescent="0.45">
      <c r="A15" s="194"/>
      <c r="B15" s="187"/>
      <c r="C15" s="187" t="s">
        <v>10</v>
      </c>
      <c r="D15" s="30">
        <f t="shared" si="2"/>
        <v>233</v>
      </c>
      <c r="E15" s="70">
        <f t="shared" si="2"/>
        <v>680</v>
      </c>
      <c r="F15" s="70">
        <f t="shared" si="2"/>
        <v>266</v>
      </c>
      <c r="G15" s="70">
        <f t="shared" si="2"/>
        <v>96</v>
      </c>
      <c r="H15" s="71">
        <f t="shared" si="2"/>
        <v>1275</v>
      </c>
      <c r="I15" s="40">
        <f t="shared" si="3"/>
        <v>18.274509803921568</v>
      </c>
      <c r="J15" s="40">
        <f t="shared" si="4"/>
        <v>53.333333333333336</v>
      </c>
      <c r="K15" s="40">
        <f t="shared" si="5"/>
        <v>20.862745098039216</v>
      </c>
      <c r="L15" s="40">
        <f t="shared" si="6"/>
        <v>7.5294117647058814</v>
      </c>
    </row>
    <row r="16" spans="1:12" s="141" customFormat="1" ht="13.2" customHeight="1" x14ac:dyDescent="0.45">
      <c r="A16" s="194"/>
      <c r="B16" s="187"/>
      <c r="C16" s="187" t="s">
        <v>11</v>
      </c>
      <c r="D16" s="30">
        <f t="shared" si="2"/>
        <v>224</v>
      </c>
      <c r="E16" s="70">
        <f t="shared" si="2"/>
        <v>741</v>
      </c>
      <c r="F16" s="70">
        <f t="shared" si="2"/>
        <v>372</v>
      </c>
      <c r="G16" s="70">
        <f t="shared" si="2"/>
        <v>79</v>
      </c>
      <c r="H16" s="71">
        <f t="shared" si="2"/>
        <v>1416</v>
      </c>
      <c r="I16" s="40">
        <f t="shared" si="3"/>
        <v>15.819209039548024</v>
      </c>
      <c r="J16" s="40">
        <f t="shared" si="4"/>
        <v>52.330508474576277</v>
      </c>
      <c r="K16" s="40">
        <f t="shared" si="5"/>
        <v>26.271186440677969</v>
      </c>
      <c r="L16" s="40">
        <f t="shared" si="6"/>
        <v>5.5790960451977405</v>
      </c>
    </row>
    <row r="17" spans="1:12" s="141" customFormat="1" ht="13.2" customHeight="1" x14ac:dyDescent="0.45">
      <c r="A17" s="194"/>
      <c r="B17" s="187"/>
      <c r="C17" s="187" t="s">
        <v>2</v>
      </c>
      <c r="D17" s="30">
        <f t="shared" si="2"/>
        <v>2783</v>
      </c>
      <c r="E17" s="70">
        <f t="shared" si="2"/>
        <v>9615</v>
      </c>
      <c r="F17" s="70">
        <f t="shared" si="2"/>
        <v>4297</v>
      </c>
      <c r="G17" s="70">
        <f t="shared" si="2"/>
        <v>1080</v>
      </c>
      <c r="H17" s="71">
        <f t="shared" si="2"/>
        <v>17775</v>
      </c>
      <c r="I17" s="40">
        <f t="shared" si="3"/>
        <v>15.656821378340366</v>
      </c>
      <c r="J17" s="40">
        <f t="shared" si="4"/>
        <v>54.092827004219416</v>
      </c>
      <c r="K17" s="40">
        <f t="shared" si="5"/>
        <v>24.174402250351619</v>
      </c>
      <c r="L17" s="40">
        <f t="shared" si="6"/>
        <v>6.0759493670886071</v>
      </c>
    </row>
    <row r="18" spans="1:12" s="141" customFormat="1" ht="13.2" customHeight="1" x14ac:dyDescent="0.45">
      <c r="A18" s="194"/>
      <c r="B18" s="185" t="s">
        <v>12</v>
      </c>
      <c r="C18" s="185" t="s">
        <v>3</v>
      </c>
      <c r="D18" s="28">
        <v>38</v>
      </c>
      <c r="E18" s="29">
        <v>409</v>
      </c>
      <c r="F18" s="29">
        <v>188</v>
      </c>
      <c r="G18" s="29">
        <v>26</v>
      </c>
      <c r="H18" s="69">
        <v>661</v>
      </c>
      <c r="I18" s="37">
        <f t="shared" si="3"/>
        <v>5.7488653555219367</v>
      </c>
      <c r="J18" s="37">
        <f t="shared" si="4"/>
        <v>61.875945537065057</v>
      </c>
      <c r="K18" s="37">
        <f t="shared" si="5"/>
        <v>28.441754916792739</v>
      </c>
      <c r="L18" s="37">
        <f t="shared" si="6"/>
        <v>3.9334341906202726</v>
      </c>
    </row>
    <row r="19" spans="1:12" s="141" customFormat="1" ht="13.2" customHeight="1" x14ac:dyDescent="0.45">
      <c r="A19" s="194"/>
      <c r="B19" s="187"/>
      <c r="C19" s="187" t="s">
        <v>4</v>
      </c>
      <c r="D19" s="30">
        <v>16</v>
      </c>
      <c r="E19" s="70">
        <v>225</v>
      </c>
      <c r="F19" s="70">
        <v>116</v>
      </c>
      <c r="G19" s="70">
        <v>18</v>
      </c>
      <c r="H19" s="71">
        <v>375</v>
      </c>
      <c r="I19" s="40">
        <f t="shared" si="3"/>
        <v>4.2666666666666666</v>
      </c>
      <c r="J19" s="40">
        <f t="shared" si="4"/>
        <v>60</v>
      </c>
      <c r="K19" s="40">
        <f t="shared" si="5"/>
        <v>30.933333333333334</v>
      </c>
      <c r="L19" s="40">
        <f t="shared" si="6"/>
        <v>4.8</v>
      </c>
    </row>
    <row r="20" spans="1:12" s="141" customFormat="1" ht="13.2" customHeight="1" x14ac:dyDescent="0.45">
      <c r="A20" s="194"/>
      <c r="B20" s="187"/>
      <c r="C20" s="187" t="s">
        <v>5</v>
      </c>
      <c r="D20" s="30">
        <v>26</v>
      </c>
      <c r="E20" s="70">
        <v>241</v>
      </c>
      <c r="F20" s="70">
        <v>130</v>
      </c>
      <c r="G20" s="70">
        <v>13</v>
      </c>
      <c r="H20" s="71">
        <v>410</v>
      </c>
      <c r="I20" s="40">
        <f t="shared" si="3"/>
        <v>6.3414634146341466</v>
      </c>
      <c r="J20" s="40">
        <f t="shared" si="4"/>
        <v>58.780487804878042</v>
      </c>
      <c r="K20" s="40">
        <f t="shared" si="5"/>
        <v>31.707317073170731</v>
      </c>
      <c r="L20" s="40">
        <f t="shared" si="6"/>
        <v>3.1707317073170733</v>
      </c>
    </row>
    <row r="21" spans="1:12" s="141" customFormat="1" ht="13.2" customHeight="1" x14ac:dyDescent="0.45">
      <c r="A21" s="194"/>
      <c r="B21" s="187"/>
      <c r="C21" s="187" t="s">
        <v>6</v>
      </c>
      <c r="D21" s="30">
        <v>6</v>
      </c>
      <c r="E21" s="70">
        <v>70</v>
      </c>
      <c r="F21" s="70">
        <v>44</v>
      </c>
      <c r="G21" s="70">
        <v>8</v>
      </c>
      <c r="H21" s="71">
        <v>128</v>
      </c>
      <c r="I21" s="40">
        <f t="shared" si="3"/>
        <v>4.6875</v>
      </c>
      <c r="J21" s="40">
        <f t="shared" si="4"/>
        <v>54.6875</v>
      </c>
      <c r="K21" s="40">
        <f t="shared" si="5"/>
        <v>34.375</v>
      </c>
      <c r="L21" s="40">
        <f t="shared" si="6"/>
        <v>6.25</v>
      </c>
    </row>
    <row r="22" spans="1:12" s="141" customFormat="1" ht="13.2" customHeight="1" x14ac:dyDescent="0.45">
      <c r="A22" s="194"/>
      <c r="B22" s="187"/>
      <c r="C22" s="187" t="s">
        <v>7</v>
      </c>
      <c r="D22" s="30">
        <v>14</v>
      </c>
      <c r="E22" s="70">
        <v>144</v>
      </c>
      <c r="F22" s="70">
        <v>110</v>
      </c>
      <c r="G22" s="70">
        <v>14</v>
      </c>
      <c r="H22" s="71">
        <v>282</v>
      </c>
      <c r="I22" s="40">
        <f t="shared" si="3"/>
        <v>4.9645390070921991</v>
      </c>
      <c r="J22" s="40">
        <f t="shared" si="4"/>
        <v>51.063829787234042</v>
      </c>
      <c r="K22" s="40">
        <f t="shared" si="5"/>
        <v>39.00709219858156</v>
      </c>
      <c r="L22" s="40">
        <f t="shared" si="6"/>
        <v>4.9645390070921991</v>
      </c>
    </row>
    <row r="23" spans="1:12" s="141" customFormat="1" ht="13.2" customHeight="1" x14ac:dyDescent="0.45">
      <c r="A23" s="194"/>
      <c r="B23" s="187"/>
      <c r="C23" s="187" t="s">
        <v>8</v>
      </c>
      <c r="D23" s="30">
        <v>2</v>
      </c>
      <c r="E23" s="70">
        <v>46</v>
      </c>
      <c r="F23" s="70">
        <v>36</v>
      </c>
      <c r="G23" s="70">
        <v>4</v>
      </c>
      <c r="H23" s="71">
        <v>88</v>
      </c>
      <c r="I23" s="40">
        <f t="shared" si="3"/>
        <v>2.2727272727272729</v>
      </c>
      <c r="J23" s="40">
        <f t="shared" si="4"/>
        <v>52.272727272727273</v>
      </c>
      <c r="K23" s="40">
        <f t="shared" si="5"/>
        <v>40.909090909090914</v>
      </c>
      <c r="L23" s="40">
        <f t="shared" si="6"/>
        <v>4.5454545454545459</v>
      </c>
    </row>
    <row r="24" spans="1:12" s="141" customFormat="1" ht="13.2" customHeight="1" x14ac:dyDescent="0.45">
      <c r="A24" s="194"/>
      <c r="B24" s="187"/>
      <c r="C24" s="187" t="s">
        <v>9</v>
      </c>
      <c r="D24" s="30">
        <v>15</v>
      </c>
      <c r="E24" s="70">
        <v>209</v>
      </c>
      <c r="F24" s="70">
        <v>106</v>
      </c>
      <c r="G24" s="70">
        <v>13</v>
      </c>
      <c r="H24" s="71">
        <v>343</v>
      </c>
      <c r="I24" s="40">
        <f t="shared" si="3"/>
        <v>4.3731778425655978</v>
      </c>
      <c r="J24" s="40">
        <f t="shared" si="4"/>
        <v>60.932944606413997</v>
      </c>
      <c r="K24" s="40">
        <f t="shared" si="5"/>
        <v>30.903790087463555</v>
      </c>
      <c r="L24" s="40">
        <f t="shared" si="6"/>
        <v>3.7900874635568513</v>
      </c>
    </row>
    <row r="25" spans="1:12" s="141" customFormat="1" ht="13.2" customHeight="1" x14ac:dyDescent="0.45">
      <c r="A25" s="194"/>
      <c r="B25" s="187"/>
      <c r="C25" s="187" t="s">
        <v>10</v>
      </c>
      <c r="D25" s="30">
        <v>10</v>
      </c>
      <c r="E25" s="70">
        <v>89</v>
      </c>
      <c r="F25" s="70">
        <v>53</v>
      </c>
      <c r="G25" s="70">
        <v>11</v>
      </c>
      <c r="H25" s="71">
        <v>163</v>
      </c>
      <c r="I25" s="40">
        <f t="shared" si="3"/>
        <v>6.1349693251533743</v>
      </c>
      <c r="J25" s="40">
        <f t="shared" si="4"/>
        <v>54.601226993865026</v>
      </c>
      <c r="K25" s="40">
        <f t="shared" si="5"/>
        <v>32.515337423312886</v>
      </c>
      <c r="L25" s="40">
        <f t="shared" si="6"/>
        <v>6.7484662576687118</v>
      </c>
    </row>
    <row r="26" spans="1:12" s="141" customFormat="1" ht="13.2" customHeight="1" x14ac:dyDescent="0.45">
      <c r="A26" s="194"/>
      <c r="B26" s="187"/>
      <c r="C26" s="187" t="s">
        <v>11</v>
      </c>
      <c r="D26" s="30">
        <v>6</v>
      </c>
      <c r="E26" s="70">
        <v>110</v>
      </c>
      <c r="F26" s="70">
        <v>98</v>
      </c>
      <c r="G26" s="70">
        <v>5</v>
      </c>
      <c r="H26" s="71">
        <v>219</v>
      </c>
      <c r="I26" s="40">
        <f t="shared" si="3"/>
        <v>2.7397260273972601</v>
      </c>
      <c r="J26" s="40">
        <f t="shared" si="4"/>
        <v>50.228310502283101</v>
      </c>
      <c r="K26" s="40">
        <f t="shared" si="5"/>
        <v>44.74885844748858</v>
      </c>
      <c r="L26" s="40">
        <f t="shared" si="6"/>
        <v>2.2831050228310499</v>
      </c>
    </row>
    <row r="27" spans="1:12" s="141" customFormat="1" ht="13.2" customHeight="1" x14ac:dyDescent="0.45">
      <c r="A27" s="194"/>
      <c r="B27" s="187"/>
      <c r="C27" s="187" t="s">
        <v>2</v>
      </c>
      <c r="D27" s="30">
        <v>133</v>
      </c>
      <c r="E27" s="70">
        <v>1543</v>
      </c>
      <c r="F27" s="70">
        <v>881</v>
      </c>
      <c r="G27" s="70">
        <v>112</v>
      </c>
      <c r="H27" s="71">
        <v>2669</v>
      </c>
      <c r="I27" s="40">
        <f t="shared" si="3"/>
        <v>4.9831397527163732</v>
      </c>
      <c r="J27" s="40">
        <f t="shared" si="4"/>
        <v>57.811914574747092</v>
      </c>
      <c r="K27" s="40">
        <f t="shared" si="5"/>
        <v>33.008617459722743</v>
      </c>
      <c r="L27" s="40">
        <f t="shared" si="6"/>
        <v>4.1963282128137882</v>
      </c>
    </row>
    <row r="28" spans="1:12" s="141" customFormat="1" ht="13.2" customHeight="1" x14ac:dyDescent="0.45">
      <c r="A28" s="194"/>
      <c r="B28" s="188" t="s">
        <v>19</v>
      </c>
      <c r="C28" s="188" t="s">
        <v>3</v>
      </c>
      <c r="D28" s="189">
        <v>54</v>
      </c>
      <c r="E28" s="190">
        <v>457</v>
      </c>
      <c r="F28" s="190">
        <v>187</v>
      </c>
      <c r="G28" s="190">
        <v>31</v>
      </c>
      <c r="H28" s="233">
        <v>729</v>
      </c>
      <c r="I28" s="42">
        <f t="shared" si="3"/>
        <v>7.4074074074074066</v>
      </c>
      <c r="J28" s="42">
        <f t="shared" si="4"/>
        <v>62.688614540466389</v>
      </c>
      <c r="K28" s="42">
        <f t="shared" si="5"/>
        <v>25.651577503429358</v>
      </c>
      <c r="L28" s="42">
        <f t="shared" si="6"/>
        <v>4.252400548696845</v>
      </c>
    </row>
    <row r="29" spans="1:12" s="141" customFormat="1" ht="13.2" customHeight="1" x14ac:dyDescent="0.45">
      <c r="A29" s="194"/>
      <c r="B29" s="187"/>
      <c r="C29" s="187" t="s">
        <v>4</v>
      </c>
      <c r="D29" s="30">
        <v>23</v>
      </c>
      <c r="E29" s="70">
        <v>264</v>
      </c>
      <c r="F29" s="70">
        <v>98</v>
      </c>
      <c r="G29" s="70">
        <v>18</v>
      </c>
      <c r="H29" s="71">
        <v>403</v>
      </c>
      <c r="I29" s="40">
        <f t="shared" si="3"/>
        <v>5.7071960297766751</v>
      </c>
      <c r="J29" s="40">
        <f t="shared" si="4"/>
        <v>65.50868486352357</v>
      </c>
      <c r="K29" s="40">
        <f t="shared" si="5"/>
        <v>24.317617866004962</v>
      </c>
      <c r="L29" s="40">
        <f t="shared" si="6"/>
        <v>4.4665012406947886</v>
      </c>
    </row>
    <row r="30" spans="1:12" s="141" customFormat="1" ht="13.2" customHeight="1" x14ac:dyDescent="0.45">
      <c r="A30" s="194"/>
      <c r="B30" s="187"/>
      <c r="C30" s="187" t="s">
        <v>5</v>
      </c>
      <c r="D30" s="30">
        <v>26</v>
      </c>
      <c r="E30" s="70">
        <v>214</v>
      </c>
      <c r="F30" s="70">
        <v>122</v>
      </c>
      <c r="G30" s="70">
        <v>17</v>
      </c>
      <c r="H30" s="71">
        <v>379</v>
      </c>
      <c r="I30" s="40">
        <f t="shared" si="3"/>
        <v>6.8601583113456464</v>
      </c>
      <c r="J30" s="40">
        <f t="shared" si="4"/>
        <v>56.464379947229546</v>
      </c>
      <c r="K30" s="40">
        <f t="shared" si="5"/>
        <v>32.189973614775724</v>
      </c>
      <c r="L30" s="40">
        <f t="shared" si="6"/>
        <v>4.4854881266490763</v>
      </c>
    </row>
    <row r="31" spans="1:12" s="141" customFormat="1" ht="13.2" customHeight="1" x14ac:dyDescent="0.45">
      <c r="A31" s="194"/>
      <c r="B31" s="187"/>
      <c r="C31" s="187" t="s">
        <v>6</v>
      </c>
      <c r="D31" s="30">
        <v>9</v>
      </c>
      <c r="E31" s="70">
        <v>96</v>
      </c>
      <c r="F31" s="70">
        <v>46</v>
      </c>
      <c r="G31" s="70">
        <v>9</v>
      </c>
      <c r="H31" s="71">
        <v>160</v>
      </c>
      <c r="I31" s="40">
        <f t="shared" si="3"/>
        <v>5.625</v>
      </c>
      <c r="J31" s="40">
        <f t="shared" si="4"/>
        <v>60</v>
      </c>
      <c r="K31" s="40">
        <f t="shared" si="5"/>
        <v>28.749999999999996</v>
      </c>
      <c r="L31" s="40">
        <f t="shared" si="6"/>
        <v>5.625</v>
      </c>
    </row>
    <row r="32" spans="1:12" s="141" customFormat="1" ht="13.2" customHeight="1" x14ac:dyDescent="0.45">
      <c r="A32" s="194"/>
      <c r="B32" s="187"/>
      <c r="C32" s="187" t="s">
        <v>7</v>
      </c>
      <c r="D32" s="30">
        <v>18</v>
      </c>
      <c r="E32" s="70">
        <v>172</v>
      </c>
      <c r="F32" s="70">
        <v>88</v>
      </c>
      <c r="G32" s="70">
        <v>16</v>
      </c>
      <c r="H32" s="71">
        <v>294</v>
      </c>
      <c r="I32" s="40">
        <f t="shared" si="3"/>
        <v>6.1224489795918364</v>
      </c>
      <c r="J32" s="40">
        <f t="shared" si="4"/>
        <v>58.503401360544217</v>
      </c>
      <c r="K32" s="40">
        <f t="shared" si="5"/>
        <v>29.931972789115648</v>
      </c>
      <c r="L32" s="40">
        <f t="shared" si="6"/>
        <v>5.4421768707482991</v>
      </c>
    </row>
    <row r="33" spans="1:12" s="141" customFormat="1" ht="13.2" customHeight="1" x14ac:dyDescent="0.45">
      <c r="A33" s="194"/>
      <c r="B33" s="187"/>
      <c r="C33" s="187" t="s">
        <v>8</v>
      </c>
      <c r="D33" s="30">
        <v>8</v>
      </c>
      <c r="E33" s="70">
        <v>76</v>
      </c>
      <c r="F33" s="70">
        <v>22</v>
      </c>
      <c r="G33" s="70">
        <v>5</v>
      </c>
      <c r="H33" s="71">
        <v>111</v>
      </c>
      <c r="I33" s="40">
        <f t="shared" si="3"/>
        <v>7.2072072072072073</v>
      </c>
      <c r="J33" s="40">
        <f t="shared" si="4"/>
        <v>68.468468468468473</v>
      </c>
      <c r="K33" s="40">
        <f t="shared" si="5"/>
        <v>19.81981981981982</v>
      </c>
      <c r="L33" s="40">
        <f t="shared" si="6"/>
        <v>4.5045045045045047</v>
      </c>
    </row>
    <row r="34" spans="1:12" s="141" customFormat="1" ht="13.2" customHeight="1" x14ac:dyDescent="0.45">
      <c r="A34" s="194"/>
      <c r="B34" s="187"/>
      <c r="C34" s="187" t="s">
        <v>9</v>
      </c>
      <c r="D34" s="30">
        <v>25</v>
      </c>
      <c r="E34" s="70">
        <v>251</v>
      </c>
      <c r="F34" s="70">
        <v>100</v>
      </c>
      <c r="G34" s="70">
        <v>17</v>
      </c>
      <c r="H34" s="71">
        <v>393</v>
      </c>
      <c r="I34" s="40">
        <f t="shared" si="3"/>
        <v>6.3613231552162848</v>
      </c>
      <c r="J34" s="40">
        <f t="shared" si="4"/>
        <v>63.867684478371501</v>
      </c>
      <c r="K34" s="40">
        <f t="shared" si="5"/>
        <v>25.445292620865139</v>
      </c>
      <c r="L34" s="40">
        <f t="shared" si="6"/>
        <v>4.3256997455470731</v>
      </c>
    </row>
    <row r="35" spans="1:12" s="141" customFormat="1" ht="13.2" customHeight="1" x14ac:dyDescent="0.45">
      <c r="A35" s="194"/>
      <c r="B35" s="187"/>
      <c r="C35" s="187" t="s">
        <v>10</v>
      </c>
      <c r="D35" s="30">
        <v>33</v>
      </c>
      <c r="E35" s="70">
        <v>133</v>
      </c>
      <c r="F35" s="70">
        <v>51</v>
      </c>
      <c r="G35" s="70">
        <v>10</v>
      </c>
      <c r="H35" s="71">
        <v>227</v>
      </c>
      <c r="I35" s="40">
        <f t="shared" si="3"/>
        <v>14.537444933920703</v>
      </c>
      <c r="J35" s="40">
        <f t="shared" si="4"/>
        <v>58.590308370044056</v>
      </c>
      <c r="K35" s="40">
        <f t="shared" si="5"/>
        <v>22.466960352422909</v>
      </c>
      <c r="L35" s="40">
        <f t="shared" si="6"/>
        <v>4.4052863436123353</v>
      </c>
    </row>
    <row r="36" spans="1:12" s="141" customFormat="1" ht="13.2" customHeight="1" x14ac:dyDescent="0.45">
      <c r="A36" s="194"/>
      <c r="B36" s="187"/>
      <c r="C36" s="187" t="s">
        <v>11</v>
      </c>
      <c r="D36" s="30">
        <v>19</v>
      </c>
      <c r="E36" s="70">
        <v>148</v>
      </c>
      <c r="F36" s="70">
        <v>76</v>
      </c>
      <c r="G36" s="70">
        <v>13</v>
      </c>
      <c r="H36" s="71">
        <v>256</v>
      </c>
      <c r="I36" s="40">
        <f t="shared" si="3"/>
        <v>7.421875</v>
      </c>
      <c r="J36" s="40">
        <f t="shared" si="4"/>
        <v>57.8125</v>
      </c>
      <c r="K36" s="40">
        <f t="shared" si="5"/>
        <v>29.6875</v>
      </c>
      <c r="L36" s="40">
        <f t="shared" si="6"/>
        <v>5.078125</v>
      </c>
    </row>
    <row r="37" spans="1:12" s="141" customFormat="1" ht="13.2" customHeight="1" x14ac:dyDescent="0.45">
      <c r="A37" s="194"/>
      <c r="B37" s="191"/>
      <c r="C37" s="191" t="s">
        <v>2</v>
      </c>
      <c r="D37" s="192">
        <v>215</v>
      </c>
      <c r="E37" s="193">
        <v>1811</v>
      </c>
      <c r="F37" s="193">
        <v>790</v>
      </c>
      <c r="G37" s="193">
        <v>136</v>
      </c>
      <c r="H37" s="234">
        <v>2952</v>
      </c>
      <c r="I37" s="44">
        <f t="shared" si="3"/>
        <v>7.2831978319783195</v>
      </c>
      <c r="J37" s="44">
        <f t="shared" si="4"/>
        <v>61.348238482384822</v>
      </c>
      <c r="K37" s="44">
        <f t="shared" si="5"/>
        <v>26.76151761517615</v>
      </c>
      <c r="L37" s="44">
        <f t="shared" si="6"/>
        <v>4.6070460704607044</v>
      </c>
    </row>
    <row r="38" spans="1:12" s="141" customFormat="1" ht="13.2" customHeight="1" x14ac:dyDescent="0.45">
      <c r="A38" s="194"/>
      <c r="B38" s="187" t="s">
        <v>133</v>
      </c>
      <c r="C38" s="187" t="s">
        <v>3</v>
      </c>
      <c r="D38" s="30">
        <v>92</v>
      </c>
      <c r="E38" s="70">
        <v>866</v>
      </c>
      <c r="F38" s="70">
        <v>375</v>
      </c>
      <c r="G38" s="70">
        <v>57</v>
      </c>
      <c r="H38" s="71">
        <v>1390</v>
      </c>
      <c r="I38" s="40">
        <f t="shared" si="3"/>
        <v>6.6187050359712227</v>
      </c>
      <c r="J38" s="40">
        <f t="shared" si="4"/>
        <v>62.302158273381295</v>
      </c>
      <c r="K38" s="40">
        <f t="shared" si="5"/>
        <v>26.978417266187048</v>
      </c>
      <c r="L38" s="40">
        <f t="shared" si="6"/>
        <v>4.1007194244604319</v>
      </c>
    </row>
    <row r="39" spans="1:12" s="141" customFormat="1" ht="13.2" customHeight="1" x14ac:dyDescent="0.45">
      <c r="A39" s="194"/>
      <c r="B39" s="187"/>
      <c r="C39" s="187" t="s">
        <v>4</v>
      </c>
      <c r="D39" s="30">
        <v>39</v>
      </c>
      <c r="E39" s="70">
        <v>489</v>
      </c>
      <c r="F39" s="70">
        <v>214</v>
      </c>
      <c r="G39" s="70">
        <v>36</v>
      </c>
      <c r="H39" s="71">
        <v>778</v>
      </c>
      <c r="I39" s="40">
        <f t="shared" si="3"/>
        <v>5.012853470437018</v>
      </c>
      <c r="J39" s="40">
        <f t="shared" si="4"/>
        <v>62.853470437017997</v>
      </c>
      <c r="K39" s="40">
        <f t="shared" si="5"/>
        <v>27.506426735218508</v>
      </c>
      <c r="L39" s="40">
        <f t="shared" si="6"/>
        <v>4.6272493573264777</v>
      </c>
    </row>
    <row r="40" spans="1:12" s="141" customFormat="1" ht="13.2" customHeight="1" x14ac:dyDescent="0.45">
      <c r="A40" s="194"/>
      <c r="B40" s="187"/>
      <c r="C40" s="187" t="s">
        <v>5</v>
      </c>
      <c r="D40" s="30">
        <v>52</v>
      </c>
      <c r="E40" s="70">
        <v>455</v>
      </c>
      <c r="F40" s="70">
        <v>252</v>
      </c>
      <c r="G40" s="70">
        <v>30</v>
      </c>
      <c r="H40" s="71">
        <v>789</v>
      </c>
      <c r="I40" s="40">
        <f t="shared" si="3"/>
        <v>6.5906210392902409</v>
      </c>
      <c r="J40" s="40">
        <f t="shared" si="4"/>
        <v>57.667934093789611</v>
      </c>
      <c r="K40" s="40">
        <f t="shared" si="5"/>
        <v>31.939163498098861</v>
      </c>
      <c r="L40" s="40">
        <f t="shared" si="6"/>
        <v>3.8022813688212929</v>
      </c>
    </row>
    <row r="41" spans="1:12" s="141" customFormat="1" ht="13.2" customHeight="1" x14ac:dyDescent="0.45">
      <c r="A41" s="194"/>
      <c r="B41" s="187"/>
      <c r="C41" s="187" t="s">
        <v>6</v>
      </c>
      <c r="D41" s="30">
        <v>15</v>
      </c>
      <c r="E41" s="70">
        <v>166</v>
      </c>
      <c r="F41" s="70">
        <v>90</v>
      </c>
      <c r="G41" s="70">
        <v>17</v>
      </c>
      <c r="H41" s="71">
        <v>288</v>
      </c>
      <c r="I41" s="40">
        <f t="shared" si="3"/>
        <v>5.2083333333333339</v>
      </c>
      <c r="J41" s="40">
        <f t="shared" si="4"/>
        <v>57.638888888888886</v>
      </c>
      <c r="K41" s="40">
        <f t="shared" si="5"/>
        <v>31.25</v>
      </c>
      <c r="L41" s="40">
        <f t="shared" si="6"/>
        <v>5.9027777777777777</v>
      </c>
    </row>
    <row r="42" spans="1:12" s="141" customFormat="1" ht="13.2" customHeight="1" x14ac:dyDescent="0.45">
      <c r="A42" s="194"/>
      <c r="B42" s="187"/>
      <c r="C42" s="187" t="s">
        <v>7</v>
      </c>
      <c r="D42" s="30">
        <v>32</v>
      </c>
      <c r="E42" s="70">
        <v>316</v>
      </c>
      <c r="F42" s="70">
        <v>198</v>
      </c>
      <c r="G42" s="70">
        <v>30</v>
      </c>
      <c r="H42" s="71">
        <v>576</v>
      </c>
      <c r="I42" s="40">
        <f t="shared" si="3"/>
        <v>5.5555555555555554</v>
      </c>
      <c r="J42" s="40">
        <f t="shared" si="4"/>
        <v>54.861111111111114</v>
      </c>
      <c r="K42" s="40">
        <f t="shared" si="5"/>
        <v>34.375</v>
      </c>
      <c r="L42" s="40">
        <f t="shared" si="6"/>
        <v>5.2083333333333339</v>
      </c>
    </row>
    <row r="43" spans="1:12" s="141" customFormat="1" ht="13.2" customHeight="1" x14ac:dyDescent="0.45">
      <c r="A43" s="194"/>
      <c r="B43" s="187"/>
      <c r="C43" s="187" t="s">
        <v>8</v>
      </c>
      <c r="D43" s="30">
        <v>10</v>
      </c>
      <c r="E43" s="70">
        <v>122</v>
      </c>
      <c r="F43" s="70">
        <v>58</v>
      </c>
      <c r="G43" s="70">
        <v>9</v>
      </c>
      <c r="H43" s="71">
        <v>199</v>
      </c>
      <c r="I43" s="40">
        <f t="shared" si="3"/>
        <v>5.025125628140704</v>
      </c>
      <c r="J43" s="40">
        <f t="shared" si="4"/>
        <v>61.306532663316581</v>
      </c>
      <c r="K43" s="40">
        <f t="shared" si="5"/>
        <v>29.145728643216078</v>
      </c>
      <c r="L43" s="40">
        <f t="shared" si="6"/>
        <v>4.5226130653266337</v>
      </c>
    </row>
    <row r="44" spans="1:12" s="141" customFormat="1" ht="13.2" customHeight="1" x14ac:dyDescent="0.45">
      <c r="A44" s="194"/>
      <c r="B44" s="187"/>
      <c r="C44" s="187" t="s">
        <v>9</v>
      </c>
      <c r="D44" s="30">
        <v>40</v>
      </c>
      <c r="E44" s="70">
        <v>460</v>
      </c>
      <c r="F44" s="70">
        <v>206</v>
      </c>
      <c r="G44" s="70">
        <v>30</v>
      </c>
      <c r="H44" s="71">
        <v>736</v>
      </c>
      <c r="I44" s="40">
        <f t="shared" si="3"/>
        <v>5.4347826086956523</v>
      </c>
      <c r="J44" s="40">
        <f t="shared" si="4"/>
        <v>62.5</v>
      </c>
      <c r="K44" s="40">
        <f t="shared" si="5"/>
        <v>27.989130434782609</v>
      </c>
      <c r="L44" s="40">
        <f t="shared" si="6"/>
        <v>4.0760869565217392</v>
      </c>
    </row>
    <row r="45" spans="1:12" s="141" customFormat="1" ht="13.2" customHeight="1" x14ac:dyDescent="0.45">
      <c r="A45" s="194"/>
      <c r="B45" s="187"/>
      <c r="C45" s="187" t="s">
        <v>10</v>
      </c>
      <c r="D45" s="30">
        <v>43</v>
      </c>
      <c r="E45" s="70">
        <v>222</v>
      </c>
      <c r="F45" s="70">
        <v>104</v>
      </c>
      <c r="G45" s="70">
        <v>21</v>
      </c>
      <c r="H45" s="71">
        <v>390</v>
      </c>
      <c r="I45" s="40">
        <f t="shared" si="3"/>
        <v>11.025641025641026</v>
      </c>
      <c r="J45" s="40">
        <f t="shared" si="4"/>
        <v>56.92307692307692</v>
      </c>
      <c r="K45" s="40">
        <f t="shared" si="5"/>
        <v>26.666666666666668</v>
      </c>
      <c r="L45" s="40">
        <f t="shared" si="6"/>
        <v>5.384615384615385</v>
      </c>
    </row>
    <row r="46" spans="1:12" s="141" customFormat="1" ht="13.2" customHeight="1" x14ac:dyDescent="0.45">
      <c r="A46" s="194"/>
      <c r="B46" s="187"/>
      <c r="C46" s="187" t="s">
        <v>11</v>
      </c>
      <c r="D46" s="30">
        <v>25</v>
      </c>
      <c r="E46" s="70">
        <v>258</v>
      </c>
      <c r="F46" s="70">
        <v>174</v>
      </c>
      <c r="G46" s="70">
        <v>18</v>
      </c>
      <c r="H46" s="71">
        <v>475</v>
      </c>
      <c r="I46" s="40">
        <f t="shared" si="3"/>
        <v>5.2631578947368416</v>
      </c>
      <c r="J46" s="40">
        <f t="shared" si="4"/>
        <v>54.315789473684205</v>
      </c>
      <c r="K46" s="40">
        <f t="shared" si="5"/>
        <v>36.631578947368418</v>
      </c>
      <c r="L46" s="40">
        <f t="shared" si="6"/>
        <v>3.7894736842105265</v>
      </c>
    </row>
    <row r="47" spans="1:12" s="141" customFormat="1" ht="13.2" customHeight="1" x14ac:dyDescent="0.45">
      <c r="A47" s="194"/>
      <c r="B47" s="195"/>
      <c r="C47" s="195" t="s">
        <v>2</v>
      </c>
      <c r="D47" s="196">
        <v>348</v>
      </c>
      <c r="E47" s="197">
        <v>3354</v>
      </c>
      <c r="F47" s="197">
        <v>1671</v>
      </c>
      <c r="G47" s="197">
        <v>248</v>
      </c>
      <c r="H47" s="235">
        <v>5621</v>
      </c>
      <c r="I47" s="46">
        <f t="shared" si="3"/>
        <v>6.1910692047678353</v>
      </c>
      <c r="J47" s="46">
        <f t="shared" si="4"/>
        <v>59.669098025262414</v>
      </c>
      <c r="K47" s="46">
        <f t="shared" si="5"/>
        <v>29.727806440135208</v>
      </c>
      <c r="L47" s="46">
        <f t="shared" si="6"/>
        <v>4.412026329834549</v>
      </c>
    </row>
    <row r="48" spans="1:12" s="141" customFormat="1" ht="13.2" customHeight="1" x14ac:dyDescent="0.45">
      <c r="A48" s="194"/>
      <c r="B48" s="187" t="s">
        <v>18</v>
      </c>
      <c r="C48" s="187" t="s">
        <v>3</v>
      </c>
      <c r="D48" s="30">
        <v>171</v>
      </c>
      <c r="E48" s="70">
        <v>573</v>
      </c>
      <c r="F48" s="70">
        <v>299</v>
      </c>
      <c r="G48" s="70">
        <v>62</v>
      </c>
      <c r="H48" s="71">
        <v>1105</v>
      </c>
      <c r="I48" s="40">
        <f t="shared" si="3"/>
        <v>15.475113122171946</v>
      </c>
      <c r="J48" s="40">
        <f t="shared" si="4"/>
        <v>51.85520361990951</v>
      </c>
      <c r="K48" s="40">
        <f t="shared" si="5"/>
        <v>27.058823529411764</v>
      </c>
      <c r="L48" s="40">
        <f t="shared" si="6"/>
        <v>5.6108597285067878</v>
      </c>
    </row>
    <row r="49" spans="1:12" s="141" customFormat="1" ht="13.2" customHeight="1" x14ac:dyDescent="0.45">
      <c r="A49" s="194"/>
      <c r="B49" s="187"/>
      <c r="C49" s="187" t="s">
        <v>4</v>
      </c>
      <c r="D49" s="30">
        <v>52</v>
      </c>
      <c r="E49" s="70">
        <v>151</v>
      </c>
      <c r="F49" s="70">
        <v>96</v>
      </c>
      <c r="G49" s="70">
        <v>23</v>
      </c>
      <c r="H49" s="71">
        <v>322</v>
      </c>
      <c r="I49" s="40">
        <f t="shared" si="3"/>
        <v>16.149068322981368</v>
      </c>
      <c r="J49" s="40">
        <f t="shared" si="4"/>
        <v>46.894409937888199</v>
      </c>
      <c r="K49" s="40">
        <f t="shared" si="5"/>
        <v>29.813664596273291</v>
      </c>
      <c r="L49" s="40">
        <f t="shared" si="6"/>
        <v>7.1428571428571423</v>
      </c>
    </row>
    <row r="50" spans="1:12" s="141" customFormat="1" ht="13.2" customHeight="1" x14ac:dyDescent="0.45">
      <c r="A50" s="194"/>
      <c r="B50" s="187"/>
      <c r="C50" s="187" t="s">
        <v>5</v>
      </c>
      <c r="D50" s="30">
        <v>69</v>
      </c>
      <c r="E50" s="70">
        <v>186</v>
      </c>
      <c r="F50" s="70">
        <v>91</v>
      </c>
      <c r="G50" s="70">
        <v>28</v>
      </c>
      <c r="H50" s="71">
        <v>374</v>
      </c>
      <c r="I50" s="40">
        <f t="shared" si="3"/>
        <v>18.449197860962567</v>
      </c>
      <c r="J50" s="40">
        <f t="shared" si="4"/>
        <v>49.732620320855617</v>
      </c>
      <c r="K50" s="40">
        <f t="shared" si="5"/>
        <v>24.331550802139038</v>
      </c>
      <c r="L50" s="40">
        <f t="shared" si="6"/>
        <v>7.4866310160427805</v>
      </c>
    </row>
    <row r="51" spans="1:12" s="141" customFormat="1" ht="13.2" customHeight="1" x14ac:dyDescent="0.45">
      <c r="A51" s="194"/>
      <c r="B51" s="187"/>
      <c r="C51" s="187" t="s">
        <v>6</v>
      </c>
      <c r="D51" s="30">
        <v>12</v>
      </c>
      <c r="E51" s="70">
        <v>33</v>
      </c>
      <c r="F51" s="70">
        <v>19</v>
      </c>
      <c r="G51" s="70">
        <v>10</v>
      </c>
      <c r="H51" s="71">
        <v>74</v>
      </c>
      <c r="I51" s="40">
        <f t="shared" si="3"/>
        <v>16.216216216216218</v>
      </c>
      <c r="J51" s="40">
        <f t="shared" si="4"/>
        <v>44.594594594594597</v>
      </c>
      <c r="K51" s="40">
        <f t="shared" si="5"/>
        <v>25.675675675675674</v>
      </c>
      <c r="L51" s="40">
        <f t="shared" si="6"/>
        <v>13.513513513513514</v>
      </c>
    </row>
    <row r="52" spans="1:12" s="141" customFormat="1" ht="13.2" customHeight="1" x14ac:dyDescent="0.45">
      <c r="A52" s="194"/>
      <c r="B52" s="187"/>
      <c r="C52" s="187" t="s">
        <v>7</v>
      </c>
      <c r="D52" s="30">
        <v>50</v>
      </c>
      <c r="E52" s="70">
        <v>146</v>
      </c>
      <c r="F52" s="70">
        <v>97</v>
      </c>
      <c r="G52" s="70">
        <v>23</v>
      </c>
      <c r="H52" s="71">
        <v>316</v>
      </c>
      <c r="I52" s="40">
        <f t="shared" si="3"/>
        <v>15.822784810126583</v>
      </c>
      <c r="J52" s="40">
        <f t="shared" si="4"/>
        <v>46.202531645569621</v>
      </c>
      <c r="K52" s="40">
        <f t="shared" si="5"/>
        <v>30.696202531645572</v>
      </c>
      <c r="L52" s="40">
        <f t="shared" si="6"/>
        <v>7.2784810126582276</v>
      </c>
    </row>
    <row r="53" spans="1:12" s="141" customFormat="1" ht="13.2" customHeight="1" x14ac:dyDescent="0.45">
      <c r="A53" s="194"/>
      <c r="B53" s="187"/>
      <c r="C53" s="187" t="s">
        <v>8</v>
      </c>
      <c r="D53" s="30">
        <v>24</v>
      </c>
      <c r="E53" s="70">
        <v>56</v>
      </c>
      <c r="F53" s="70">
        <v>26</v>
      </c>
      <c r="G53" s="70">
        <v>8</v>
      </c>
      <c r="H53" s="71">
        <v>114</v>
      </c>
      <c r="I53" s="40">
        <f t="shared" si="3"/>
        <v>21.052631578947366</v>
      </c>
      <c r="J53" s="40">
        <f t="shared" si="4"/>
        <v>49.122807017543856</v>
      </c>
      <c r="K53" s="40">
        <f t="shared" si="5"/>
        <v>22.807017543859647</v>
      </c>
      <c r="L53" s="40">
        <f t="shared" si="6"/>
        <v>7.0175438596491224</v>
      </c>
    </row>
    <row r="54" spans="1:12" s="141" customFormat="1" ht="13.2" customHeight="1" x14ac:dyDescent="0.45">
      <c r="A54" s="194"/>
      <c r="B54" s="187"/>
      <c r="C54" s="187" t="s">
        <v>9</v>
      </c>
      <c r="D54" s="30">
        <v>75</v>
      </c>
      <c r="E54" s="70">
        <v>229</v>
      </c>
      <c r="F54" s="70">
        <v>132</v>
      </c>
      <c r="G54" s="70">
        <v>34</v>
      </c>
      <c r="H54" s="71">
        <v>470</v>
      </c>
      <c r="I54" s="40">
        <f t="shared" si="3"/>
        <v>15.957446808510639</v>
      </c>
      <c r="J54" s="40">
        <f t="shared" si="4"/>
        <v>48.723404255319146</v>
      </c>
      <c r="K54" s="40">
        <f t="shared" si="5"/>
        <v>28.085106382978726</v>
      </c>
      <c r="L54" s="40">
        <f t="shared" si="6"/>
        <v>7.2340425531914887</v>
      </c>
    </row>
    <row r="55" spans="1:12" s="141" customFormat="1" ht="13.2" customHeight="1" x14ac:dyDescent="0.45">
      <c r="A55" s="194"/>
      <c r="B55" s="187"/>
      <c r="C55" s="187" t="s">
        <v>10</v>
      </c>
      <c r="D55" s="30">
        <v>45</v>
      </c>
      <c r="E55" s="70">
        <v>136</v>
      </c>
      <c r="F55" s="70">
        <v>61</v>
      </c>
      <c r="G55" s="70">
        <v>28</v>
      </c>
      <c r="H55" s="71">
        <v>270</v>
      </c>
      <c r="I55" s="40">
        <f t="shared" si="3"/>
        <v>16.666666666666664</v>
      </c>
      <c r="J55" s="40">
        <f t="shared" si="4"/>
        <v>50.370370370370367</v>
      </c>
      <c r="K55" s="40">
        <f t="shared" si="5"/>
        <v>22.592592592592592</v>
      </c>
      <c r="L55" s="40">
        <f t="shared" si="6"/>
        <v>10.37037037037037</v>
      </c>
    </row>
    <row r="56" spans="1:12" s="141" customFormat="1" ht="13.2" customHeight="1" x14ac:dyDescent="0.45">
      <c r="A56" s="194"/>
      <c r="B56" s="187"/>
      <c r="C56" s="187" t="s">
        <v>11</v>
      </c>
      <c r="D56" s="30">
        <v>62</v>
      </c>
      <c r="E56" s="70">
        <v>171</v>
      </c>
      <c r="F56" s="70">
        <v>73</v>
      </c>
      <c r="G56" s="70">
        <v>19</v>
      </c>
      <c r="H56" s="71">
        <v>325</v>
      </c>
      <c r="I56" s="40">
        <f t="shared" si="3"/>
        <v>19.076923076923077</v>
      </c>
      <c r="J56" s="40">
        <f t="shared" si="4"/>
        <v>52.61538461538462</v>
      </c>
      <c r="K56" s="40">
        <f t="shared" si="5"/>
        <v>22.46153846153846</v>
      </c>
      <c r="L56" s="40">
        <f t="shared" si="6"/>
        <v>5.8461538461538458</v>
      </c>
    </row>
    <row r="57" spans="1:12" s="141" customFormat="1" ht="13.2" customHeight="1" x14ac:dyDescent="0.45">
      <c r="A57" s="194"/>
      <c r="B57" s="187"/>
      <c r="C57" s="187" t="s">
        <v>2</v>
      </c>
      <c r="D57" s="30">
        <v>560</v>
      </c>
      <c r="E57" s="70">
        <v>1681</v>
      </c>
      <c r="F57" s="70">
        <v>894</v>
      </c>
      <c r="G57" s="70">
        <v>235</v>
      </c>
      <c r="H57" s="71">
        <v>3370</v>
      </c>
      <c r="I57" s="40">
        <f t="shared" si="3"/>
        <v>16.61721068249258</v>
      </c>
      <c r="J57" s="40">
        <f t="shared" si="4"/>
        <v>49.881305637982202</v>
      </c>
      <c r="K57" s="40">
        <f t="shared" si="5"/>
        <v>26.528189910979229</v>
      </c>
      <c r="L57" s="40">
        <f t="shared" si="6"/>
        <v>6.9732937685459948</v>
      </c>
    </row>
    <row r="58" spans="1:12" s="141" customFormat="1" ht="13.2" customHeight="1" x14ac:dyDescent="0.45">
      <c r="A58" s="194"/>
      <c r="B58" s="188" t="s">
        <v>20</v>
      </c>
      <c r="C58" s="188" t="s">
        <v>3</v>
      </c>
      <c r="D58" s="189">
        <v>198</v>
      </c>
      <c r="E58" s="190">
        <v>620</v>
      </c>
      <c r="F58" s="190">
        <v>201</v>
      </c>
      <c r="G58" s="190">
        <v>63</v>
      </c>
      <c r="H58" s="233">
        <v>1082</v>
      </c>
      <c r="I58" s="42">
        <f t="shared" si="3"/>
        <v>18.299445471349355</v>
      </c>
      <c r="J58" s="42">
        <f t="shared" si="4"/>
        <v>57.301293900184845</v>
      </c>
      <c r="K58" s="42">
        <f t="shared" si="5"/>
        <v>18.576709796672827</v>
      </c>
      <c r="L58" s="42">
        <f t="shared" si="6"/>
        <v>5.8225508317929764</v>
      </c>
    </row>
    <row r="59" spans="1:12" s="141" customFormat="1" ht="13.2" customHeight="1" x14ac:dyDescent="0.45">
      <c r="A59" s="194"/>
      <c r="B59" s="187"/>
      <c r="C59" s="187" t="s">
        <v>4</v>
      </c>
      <c r="D59" s="30">
        <v>68</v>
      </c>
      <c r="E59" s="70">
        <v>190</v>
      </c>
      <c r="F59" s="70">
        <v>86</v>
      </c>
      <c r="G59" s="70">
        <v>26</v>
      </c>
      <c r="H59" s="71">
        <v>370</v>
      </c>
      <c r="I59" s="40">
        <f t="shared" si="3"/>
        <v>18.378378378378379</v>
      </c>
      <c r="J59" s="40">
        <f t="shared" si="4"/>
        <v>51.351351351351347</v>
      </c>
      <c r="K59" s="40">
        <f t="shared" si="5"/>
        <v>23.243243243243246</v>
      </c>
      <c r="L59" s="40">
        <f t="shared" si="6"/>
        <v>7.0270270270270272</v>
      </c>
    </row>
    <row r="60" spans="1:12" s="141" customFormat="1" ht="13.2" customHeight="1" x14ac:dyDescent="0.45">
      <c r="A60" s="194"/>
      <c r="B60" s="187"/>
      <c r="C60" s="187" t="s">
        <v>5</v>
      </c>
      <c r="D60" s="30">
        <v>88</v>
      </c>
      <c r="E60" s="70">
        <v>202</v>
      </c>
      <c r="F60" s="70">
        <v>77</v>
      </c>
      <c r="G60" s="70">
        <v>30</v>
      </c>
      <c r="H60" s="71">
        <v>397</v>
      </c>
      <c r="I60" s="40">
        <f t="shared" si="3"/>
        <v>22.166246851385392</v>
      </c>
      <c r="J60" s="40">
        <f t="shared" si="4"/>
        <v>50.881612090680107</v>
      </c>
      <c r="K60" s="40">
        <f t="shared" si="5"/>
        <v>19.395465994962215</v>
      </c>
      <c r="L60" s="40">
        <f t="shared" si="6"/>
        <v>7.5566750629722925</v>
      </c>
    </row>
    <row r="61" spans="1:12" s="141" customFormat="1" ht="13.2" customHeight="1" x14ac:dyDescent="0.45">
      <c r="A61" s="194"/>
      <c r="B61" s="187"/>
      <c r="C61" s="187" t="s">
        <v>6</v>
      </c>
      <c r="D61" s="30">
        <v>15</v>
      </c>
      <c r="E61" s="70">
        <v>33</v>
      </c>
      <c r="F61" s="70">
        <v>16</v>
      </c>
      <c r="G61" s="70">
        <v>8</v>
      </c>
      <c r="H61" s="71">
        <v>72</v>
      </c>
      <c r="I61" s="40">
        <f t="shared" si="3"/>
        <v>20.833333333333336</v>
      </c>
      <c r="J61" s="40">
        <f t="shared" si="4"/>
        <v>45.833333333333329</v>
      </c>
      <c r="K61" s="40">
        <f t="shared" si="5"/>
        <v>22.222222222222221</v>
      </c>
      <c r="L61" s="40">
        <f t="shared" si="6"/>
        <v>11.111111111111111</v>
      </c>
    </row>
    <row r="62" spans="1:12" s="141" customFormat="1" ht="13.2" customHeight="1" x14ac:dyDescent="0.45">
      <c r="A62" s="194"/>
      <c r="B62" s="187"/>
      <c r="C62" s="187" t="s">
        <v>7</v>
      </c>
      <c r="D62" s="30">
        <v>85</v>
      </c>
      <c r="E62" s="70">
        <v>197</v>
      </c>
      <c r="F62" s="70">
        <v>73</v>
      </c>
      <c r="G62" s="70">
        <v>17</v>
      </c>
      <c r="H62" s="71">
        <v>372</v>
      </c>
      <c r="I62" s="40">
        <f t="shared" si="3"/>
        <v>22.849462365591396</v>
      </c>
      <c r="J62" s="40">
        <f t="shared" si="4"/>
        <v>52.956989247311824</v>
      </c>
      <c r="K62" s="40">
        <f t="shared" si="5"/>
        <v>19.623655913978492</v>
      </c>
      <c r="L62" s="40">
        <f t="shared" si="6"/>
        <v>4.56989247311828</v>
      </c>
    </row>
    <row r="63" spans="1:12" s="141" customFormat="1" ht="13.2" customHeight="1" x14ac:dyDescent="0.45">
      <c r="A63" s="194"/>
      <c r="B63" s="187"/>
      <c r="C63" s="187" t="s">
        <v>8</v>
      </c>
      <c r="D63" s="30">
        <v>23</v>
      </c>
      <c r="E63" s="70">
        <v>49</v>
      </c>
      <c r="F63" s="70">
        <v>28</v>
      </c>
      <c r="G63" s="70">
        <v>7</v>
      </c>
      <c r="H63" s="71">
        <v>107</v>
      </c>
      <c r="I63" s="40">
        <f t="shared" si="3"/>
        <v>21.495327102803738</v>
      </c>
      <c r="J63" s="40">
        <f t="shared" si="4"/>
        <v>45.794392523364486</v>
      </c>
      <c r="K63" s="40">
        <f t="shared" si="5"/>
        <v>26.168224299065418</v>
      </c>
      <c r="L63" s="40">
        <f t="shared" si="6"/>
        <v>6.5420560747663545</v>
      </c>
    </row>
    <row r="64" spans="1:12" s="141" customFormat="1" ht="13.2" customHeight="1" x14ac:dyDescent="0.45">
      <c r="A64" s="194"/>
      <c r="B64" s="187"/>
      <c r="C64" s="187" t="s">
        <v>9</v>
      </c>
      <c r="D64" s="30">
        <v>87</v>
      </c>
      <c r="E64" s="70">
        <v>236</v>
      </c>
      <c r="F64" s="70">
        <v>98</v>
      </c>
      <c r="G64" s="70">
        <v>33</v>
      </c>
      <c r="H64" s="71">
        <v>454</v>
      </c>
      <c r="I64" s="40">
        <f t="shared" si="3"/>
        <v>19.162995594713657</v>
      </c>
      <c r="J64" s="40">
        <f t="shared" si="4"/>
        <v>51.982378854625551</v>
      </c>
      <c r="K64" s="40">
        <f t="shared" si="5"/>
        <v>21.58590308370044</v>
      </c>
      <c r="L64" s="40">
        <f t="shared" si="6"/>
        <v>7.2687224669603516</v>
      </c>
    </row>
    <row r="65" spans="1:12" s="141" customFormat="1" ht="13.2" customHeight="1" x14ac:dyDescent="0.45">
      <c r="A65" s="194"/>
      <c r="B65" s="187"/>
      <c r="C65" s="187" t="s">
        <v>10</v>
      </c>
      <c r="D65" s="30">
        <v>64</v>
      </c>
      <c r="E65" s="70">
        <v>138</v>
      </c>
      <c r="F65" s="70">
        <v>41</v>
      </c>
      <c r="G65" s="70">
        <v>21</v>
      </c>
      <c r="H65" s="71">
        <v>264</v>
      </c>
      <c r="I65" s="40">
        <f t="shared" si="3"/>
        <v>24.242424242424242</v>
      </c>
      <c r="J65" s="40">
        <f t="shared" si="4"/>
        <v>52.272727272727273</v>
      </c>
      <c r="K65" s="40">
        <f t="shared" si="5"/>
        <v>15.530303030303031</v>
      </c>
      <c r="L65" s="40">
        <f t="shared" si="6"/>
        <v>7.9545454545454541</v>
      </c>
    </row>
    <row r="66" spans="1:12" s="141" customFormat="1" ht="13.2" customHeight="1" x14ac:dyDescent="0.45">
      <c r="A66" s="194"/>
      <c r="B66" s="187"/>
      <c r="C66" s="187" t="s">
        <v>11</v>
      </c>
      <c r="D66" s="30">
        <v>67</v>
      </c>
      <c r="E66" s="70">
        <v>175</v>
      </c>
      <c r="F66" s="70">
        <v>69</v>
      </c>
      <c r="G66" s="70">
        <v>25</v>
      </c>
      <c r="H66" s="71">
        <v>336</v>
      </c>
      <c r="I66" s="40">
        <f t="shared" si="3"/>
        <v>19.940476190476193</v>
      </c>
      <c r="J66" s="40">
        <f t="shared" si="4"/>
        <v>52.083333333333336</v>
      </c>
      <c r="K66" s="40">
        <f t="shared" si="5"/>
        <v>20.535714285714285</v>
      </c>
      <c r="L66" s="40">
        <f t="shared" si="6"/>
        <v>7.4404761904761907</v>
      </c>
    </row>
    <row r="67" spans="1:12" s="141" customFormat="1" ht="13.2" customHeight="1" x14ac:dyDescent="0.45">
      <c r="A67" s="194"/>
      <c r="B67" s="191"/>
      <c r="C67" s="191" t="s">
        <v>2</v>
      </c>
      <c r="D67" s="192">
        <v>695</v>
      </c>
      <c r="E67" s="193">
        <v>1840</v>
      </c>
      <c r="F67" s="193">
        <v>689</v>
      </c>
      <c r="G67" s="193">
        <v>230</v>
      </c>
      <c r="H67" s="234">
        <v>3454</v>
      </c>
      <c r="I67" s="44">
        <f t="shared" si="3"/>
        <v>20.121598147075854</v>
      </c>
      <c r="J67" s="44">
        <f t="shared" si="4"/>
        <v>53.271569195136067</v>
      </c>
      <c r="K67" s="44">
        <f t="shared" si="5"/>
        <v>19.947886508396063</v>
      </c>
      <c r="L67" s="44">
        <f t="shared" si="6"/>
        <v>6.6589461493920084</v>
      </c>
    </row>
    <row r="68" spans="1:12" s="141" customFormat="1" ht="13.2" customHeight="1" x14ac:dyDescent="0.45">
      <c r="A68" s="194"/>
      <c r="B68" s="187" t="s">
        <v>134</v>
      </c>
      <c r="C68" s="187" t="s">
        <v>3</v>
      </c>
      <c r="D68" s="30">
        <v>369</v>
      </c>
      <c r="E68" s="70">
        <v>1193</v>
      </c>
      <c r="F68" s="70">
        <v>500</v>
      </c>
      <c r="G68" s="70">
        <v>125</v>
      </c>
      <c r="H68" s="71">
        <v>2187</v>
      </c>
      <c r="I68" s="40">
        <f t="shared" si="3"/>
        <v>16.872427983539097</v>
      </c>
      <c r="J68" s="40">
        <f t="shared" si="4"/>
        <v>54.549611339734795</v>
      </c>
      <c r="K68" s="40">
        <f t="shared" si="5"/>
        <v>22.862368541380889</v>
      </c>
      <c r="L68" s="40">
        <f t="shared" si="6"/>
        <v>5.7155921353452221</v>
      </c>
    </row>
    <row r="69" spans="1:12" s="141" customFormat="1" ht="13.2" customHeight="1" x14ac:dyDescent="0.45">
      <c r="A69" s="194"/>
      <c r="B69" s="187"/>
      <c r="C69" s="187" t="s">
        <v>4</v>
      </c>
      <c r="D69" s="30">
        <v>120</v>
      </c>
      <c r="E69" s="70">
        <v>341</v>
      </c>
      <c r="F69" s="70">
        <v>182</v>
      </c>
      <c r="G69" s="70">
        <v>49</v>
      </c>
      <c r="H69" s="71">
        <v>692</v>
      </c>
      <c r="I69" s="40">
        <f t="shared" si="3"/>
        <v>17.341040462427745</v>
      </c>
      <c r="J69" s="40">
        <f t="shared" si="4"/>
        <v>49.277456647398843</v>
      </c>
      <c r="K69" s="40">
        <f t="shared" si="5"/>
        <v>26.300578034682083</v>
      </c>
      <c r="L69" s="40">
        <f t="shared" si="6"/>
        <v>7.0809248554913298</v>
      </c>
    </row>
    <row r="70" spans="1:12" s="141" customFormat="1" ht="13.2" customHeight="1" x14ac:dyDescent="0.45">
      <c r="A70" s="194"/>
      <c r="B70" s="187"/>
      <c r="C70" s="187" t="s">
        <v>5</v>
      </c>
      <c r="D70" s="30">
        <v>157</v>
      </c>
      <c r="E70" s="70">
        <v>388</v>
      </c>
      <c r="F70" s="70">
        <v>168</v>
      </c>
      <c r="G70" s="70">
        <v>58</v>
      </c>
      <c r="H70" s="71">
        <v>771</v>
      </c>
      <c r="I70" s="40">
        <f t="shared" si="3"/>
        <v>20.363164721141374</v>
      </c>
      <c r="J70" s="40">
        <f t="shared" si="4"/>
        <v>50.324254215304798</v>
      </c>
      <c r="K70" s="40">
        <f t="shared" si="5"/>
        <v>21.789883268482491</v>
      </c>
      <c r="L70" s="40">
        <f t="shared" si="6"/>
        <v>7.5226977950713358</v>
      </c>
    </row>
    <row r="71" spans="1:12" s="141" customFormat="1" ht="13.2" customHeight="1" x14ac:dyDescent="0.45">
      <c r="A71" s="194"/>
      <c r="B71" s="187"/>
      <c r="C71" s="187" t="s">
        <v>6</v>
      </c>
      <c r="D71" s="30">
        <v>27</v>
      </c>
      <c r="E71" s="70">
        <v>66</v>
      </c>
      <c r="F71" s="70">
        <v>35</v>
      </c>
      <c r="G71" s="70">
        <v>18</v>
      </c>
      <c r="H71" s="71">
        <v>146</v>
      </c>
      <c r="I71" s="40">
        <f t="shared" si="3"/>
        <v>18.493150684931507</v>
      </c>
      <c r="J71" s="40">
        <f t="shared" si="4"/>
        <v>45.205479452054789</v>
      </c>
      <c r="K71" s="40">
        <f t="shared" si="5"/>
        <v>23.972602739726025</v>
      </c>
      <c r="L71" s="40">
        <f t="shared" si="6"/>
        <v>12.328767123287671</v>
      </c>
    </row>
    <row r="72" spans="1:12" s="141" customFormat="1" ht="13.2" customHeight="1" x14ac:dyDescent="0.45">
      <c r="A72" s="194"/>
      <c r="B72" s="187"/>
      <c r="C72" s="187" t="s">
        <v>7</v>
      </c>
      <c r="D72" s="30">
        <v>135</v>
      </c>
      <c r="E72" s="70">
        <v>343</v>
      </c>
      <c r="F72" s="70">
        <v>170</v>
      </c>
      <c r="G72" s="70">
        <v>40</v>
      </c>
      <c r="H72" s="71">
        <v>688</v>
      </c>
      <c r="I72" s="40">
        <f t="shared" si="3"/>
        <v>19.622093023255811</v>
      </c>
      <c r="J72" s="40">
        <f t="shared" si="4"/>
        <v>49.854651162790695</v>
      </c>
      <c r="K72" s="40">
        <f t="shared" si="5"/>
        <v>24.709302325581394</v>
      </c>
      <c r="L72" s="40">
        <f t="shared" si="6"/>
        <v>5.8139534883720927</v>
      </c>
    </row>
    <row r="73" spans="1:12" s="141" customFormat="1" ht="13.2" customHeight="1" x14ac:dyDescent="0.45">
      <c r="A73" s="194"/>
      <c r="B73" s="187"/>
      <c r="C73" s="187" t="s">
        <v>8</v>
      </c>
      <c r="D73" s="30">
        <v>47</v>
      </c>
      <c r="E73" s="70">
        <v>105</v>
      </c>
      <c r="F73" s="70">
        <v>54</v>
      </c>
      <c r="G73" s="70">
        <v>15</v>
      </c>
      <c r="H73" s="71">
        <v>221</v>
      </c>
      <c r="I73" s="40">
        <f t="shared" ref="I73:I136" si="7">D73/$H73*100</f>
        <v>21.266968325791854</v>
      </c>
      <c r="J73" s="40">
        <f t="shared" ref="J73:J136" si="8">E73/$H73*100</f>
        <v>47.511312217194565</v>
      </c>
      <c r="K73" s="40">
        <f t="shared" ref="K73:K136" si="9">F73/$H73*100</f>
        <v>24.434389140271492</v>
      </c>
      <c r="L73" s="40">
        <f t="shared" ref="L73:L136" si="10">G73/$H73*100</f>
        <v>6.7873303167420813</v>
      </c>
    </row>
    <row r="74" spans="1:12" s="141" customFormat="1" ht="13.2" customHeight="1" x14ac:dyDescent="0.45">
      <c r="A74" s="194"/>
      <c r="B74" s="187"/>
      <c r="C74" s="187" t="s">
        <v>9</v>
      </c>
      <c r="D74" s="30">
        <v>162</v>
      </c>
      <c r="E74" s="70">
        <v>465</v>
      </c>
      <c r="F74" s="70">
        <v>230</v>
      </c>
      <c r="G74" s="70">
        <v>67</v>
      </c>
      <c r="H74" s="71">
        <v>924</v>
      </c>
      <c r="I74" s="40">
        <f t="shared" si="7"/>
        <v>17.532467532467532</v>
      </c>
      <c r="J74" s="40">
        <f t="shared" si="8"/>
        <v>50.324675324675326</v>
      </c>
      <c r="K74" s="40">
        <f t="shared" si="9"/>
        <v>24.891774891774894</v>
      </c>
      <c r="L74" s="40">
        <f t="shared" si="10"/>
        <v>7.2510822510822512</v>
      </c>
    </row>
    <row r="75" spans="1:12" s="141" customFormat="1" ht="13.2" customHeight="1" x14ac:dyDescent="0.45">
      <c r="A75" s="194"/>
      <c r="B75" s="187"/>
      <c r="C75" s="187" t="s">
        <v>10</v>
      </c>
      <c r="D75" s="30">
        <v>109</v>
      </c>
      <c r="E75" s="70">
        <v>274</v>
      </c>
      <c r="F75" s="70">
        <v>102</v>
      </c>
      <c r="G75" s="70">
        <v>49</v>
      </c>
      <c r="H75" s="71">
        <v>534</v>
      </c>
      <c r="I75" s="40">
        <f t="shared" si="7"/>
        <v>20.411985018726593</v>
      </c>
      <c r="J75" s="40">
        <f t="shared" si="8"/>
        <v>51.310861423220977</v>
      </c>
      <c r="K75" s="40">
        <f t="shared" si="9"/>
        <v>19.101123595505616</v>
      </c>
      <c r="L75" s="40">
        <f t="shared" si="10"/>
        <v>9.1760299625468171</v>
      </c>
    </row>
    <row r="76" spans="1:12" s="141" customFormat="1" ht="13.2" customHeight="1" x14ac:dyDescent="0.45">
      <c r="A76" s="194"/>
      <c r="B76" s="187"/>
      <c r="C76" s="187" t="s">
        <v>11</v>
      </c>
      <c r="D76" s="30">
        <v>129</v>
      </c>
      <c r="E76" s="70">
        <v>346</v>
      </c>
      <c r="F76" s="70">
        <v>142</v>
      </c>
      <c r="G76" s="70">
        <v>44</v>
      </c>
      <c r="H76" s="71">
        <v>661</v>
      </c>
      <c r="I76" s="40">
        <f t="shared" si="7"/>
        <v>19.515885022692888</v>
      </c>
      <c r="J76" s="40">
        <f t="shared" si="8"/>
        <v>52.344931921331316</v>
      </c>
      <c r="K76" s="40">
        <f t="shared" si="9"/>
        <v>21.482602118003026</v>
      </c>
      <c r="L76" s="40">
        <f t="shared" si="10"/>
        <v>6.6565809379727687</v>
      </c>
    </row>
    <row r="77" spans="1:12" s="141" customFormat="1" ht="13.2" customHeight="1" x14ac:dyDescent="0.45">
      <c r="A77" s="194"/>
      <c r="B77" s="187"/>
      <c r="C77" s="187" t="s">
        <v>2</v>
      </c>
      <c r="D77" s="30">
        <v>1255</v>
      </c>
      <c r="E77" s="70">
        <v>3521</v>
      </c>
      <c r="F77" s="70">
        <v>1583</v>
      </c>
      <c r="G77" s="70">
        <v>465</v>
      </c>
      <c r="H77" s="71">
        <v>6824</v>
      </c>
      <c r="I77" s="40">
        <f t="shared" si="7"/>
        <v>18.39097303634232</v>
      </c>
      <c r="J77" s="40">
        <f t="shared" si="8"/>
        <v>51.597303634232119</v>
      </c>
      <c r="K77" s="40">
        <f t="shared" si="9"/>
        <v>23.197538100820633</v>
      </c>
      <c r="L77" s="40">
        <f t="shared" si="10"/>
        <v>6.8141852286049245</v>
      </c>
    </row>
    <row r="78" spans="1:12" s="141" customFormat="1" ht="13.2" customHeight="1" x14ac:dyDescent="0.45">
      <c r="A78" s="194"/>
      <c r="B78" s="185" t="s">
        <v>21</v>
      </c>
      <c r="C78" s="185" t="s">
        <v>3</v>
      </c>
      <c r="D78" s="28">
        <v>363</v>
      </c>
      <c r="E78" s="29">
        <v>822</v>
      </c>
      <c r="F78" s="29">
        <v>327</v>
      </c>
      <c r="G78" s="29">
        <v>111</v>
      </c>
      <c r="H78" s="69">
        <v>1623</v>
      </c>
      <c r="I78" s="37">
        <f t="shared" si="7"/>
        <v>22.365988909426989</v>
      </c>
      <c r="J78" s="37">
        <f t="shared" si="8"/>
        <v>50.646950092421442</v>
      </c>
      <c r="K78" s="37">
        <f t="shared" si="9"/>
        <v>20.147874306839185</v>
      </c>
      <c r="L78" s="37">
        <f t="shared" si="10"/>
        <v>6.8391866913123849</v>
      </c>
    </row>
    <row r="79" spans="1:12" s="141" customFormat="1" ht="13.2" customHeight="1" x14ac:dyDescent="0.45">
      <c r="A79" s="194"/>
      <c r="B79" s="187"/>
      <c r="C79" s="187" t="s">
        <v>4</v>
      </c>
      <c r="D79" s="30">
        <v>237</v>
      </c>
      <c r="E79" s="70">
        <v>568</v>
      </c>
      <c r="F79" s="70">
        <v>207</v>
      </c>
      <c r="G79" s="70">
        <v>68</v>
      </c>
      <c r="H79" s="71">
        <v>1080</v>
      </c>
      <c r="I79" s="40">
        <f t="shared" si="7"/>
        <v>21.944444444444443</v>
      </c>
      <c r="J79" s="40">
        <f t="shared" si="8"/>
        <v>52.592592592592588</v>
      </c>
      <c r="K79" s="40">
        <f t="shared" si="9"/>
        <v>19.166666666666668</v>
      </c>
      <c r="L79" s="40">
        <f t="shared" si="10"/>
        <v>6.2962962962962958</v>
      </c>
    </row>
    <row r="80" spans="1:12" s="141" customFormat="1" ht="13.2" customHeight="1" x14ac:dyDescent="0.45">
      <c r="A80" s="194"/>
      <c r="B80" s="187"/>
      <c r="C80" s="187" t="s">
        <v>5</v>
      </c>
      <c r="D80" s="30">
        <v>163</v>
      </c>
      <c r="E80" s="70">
        <v>336</v>
      </c>
      <c r="F80" s="70">
        <v>142</v>
      </c>
      <c r="G80" s="70">
        <v>49</v>
      </c>
      <c r="H80" s="71">
        <v>690</v>
      </c>
      <c r="I80" s="40">
        <f t="shared" si="7"/>
        <v>23.623188405797102</v>
      </c>
      <c r="J80" s="40">
        <f t="shared" si="8"/>
        <v>48.695652173913047</v>
      </c>
      <c r="K80" s="40">
        <f t="shared" si="9"/>
        <v>20.579710144927535</v>
      </c>
      <c r="L80" s="40">
        <f t="shared" si="10"/>
        <v>7.1014492753623193</v>
      </c>
    </row>
    <row r="81" spans="1:12" s="141" customFormat="1" ht="13.2" customHeight="1" x14ac:dyDescent="0.45">
      <c r="A81" s="194"/>
      <c r="B81" s="187"/>
      <c r="C81" s="187" t="s">
        <v>6</v>
      </c>
      <c r="D81" s="30">
        <v>97</v>
      </c>
      <c r="E81" s="70">
        <v>288</v>
      </c>
      <c r="F81" s="70">
        <v>104</v>
      </c>
      <c r="G81" s="70">
        <v>45</v>
      </c>
      <c r="H81" s="71">
        <v>534</v>
      </c>
      <c r="I81" s="40">
        <f t="shared" si="7"/>
        <v>18.164794007490638</v>
      </c>
      <c r="J81" s="40">
        <f t="shared" si="8"/>
        <v>53.932584269662918</v>
      </c>
      <c r="K81" s="40">
        <f t="shared" si="9"/>
        <v>19.475655430711612</v>
      </c>
      <c r="L81" s="40">
        <f t="shared" si="10"/>
        <v>8.4269662921348321</v>
      </c>
    </row>
    <row r="82" spans="1:12" s="141" customFormat="1" ht="13.2" customHeight="1" x14ac:dyDescent="0.45">
      <c r="A82" s="194"/>
      <c r="B82" s="187"/>
      <c r="C82" s="187" t="s">
        <v>7</v>
      </c>
      <c r="D82" s="30">
        <v>84</v>
      </c>
      <c r="E82" s="70">
        <v>166</v>
      </c>
      <c r="F82" s="70">
        <v>75</v>
      </c>
      <c r="G82" s="70">
        <v>27</v>
      </c>
      <c r="H82" s="71">
        <v>352</v>
      </c>
      <c r="I82" s="40">
        <f t="shared" si="7"/>
        <v>23.863636363636363</v>
      </c>
      <c r="J82" s="40">
        <f t="shared" si="8"/>
        <v>47.159090909090914</v>
      </c>
      <c r="K82" s="40">
        <f t="shared" si="9"/>
        <v>21.306818181818183</v>
      </c>
      <c r="L82" s="40">
        <f t="shared" si="10"/>
        <v>7.6704545454545459</v>
      </c>
    </row>
    <row r="83" spans="1:12" s="141" customFormat="1" ht="13.2" customHeight="1" x14ac:dyDescent="0.45">
      <c r="A83" s="194"/>
      <c r="B83" s="187"/>
      <c r="C83" s="187" t="s">
        <v>8</v>
      </c>
      <c r="D83" s="30">
        <v>33</v>
      </c>
      <c r="E83" s="70">
        <v>86</v>
      </c>
      <c r="F83" s="70">
        <v>35</v>
      </c>
      <c r="G83" s="70">
        <v>11</v>
      </c>
      <c r="H83" s="71">
        <v>165</v>
      </c>
      <c r="I83" s="40">
        <f t="shared" si="7"/>
        <v>20</v>
      </c>
      <c r="J83" s="40">
        <f t="shared" si="8"/>
        <v>52.121212121212125</v>
      </c>
      <c r="K83" s="40">
        <f t="shared" si="9"/>
        <v>21.212121212121211</v>
      </c>
      <c r="L83" s="40">
        <f t="shared" si="10"/>
        <v>6.666666666666667</v>
      </c>
    </row>
    <row r="84" spans="1:12" s="141" customFormat="1" ht="13.2" customHeight="1" x14ac:dyDescent="0.45">
      <c r="A84" s="194"/>
      <c r="B84" s="187"/>
      <c r="C84" s="187" t="s">
        <v>9</v>
      </c>
      <c r="D84" s="30">
        <v>52</v>
      </c>
      <c r="E84" s="70">
        <v>153</v>
      </c>
      <c r="F84" s="70">
        <v>37</v>
      </c>
      <c r="G84" s="70">
        <v>13</v>
      </c>
      <c r="H84" s="71">
        <v>255</v>
      </c>
      <c r="I84" s="40">
        <f t="shared" si="7"/>
        <v>20.392156862745097</v>
      </c>
      <c r="J84" s="40">
        <f t="shared" si="8"/>
        <v>60</v>
      </c>
      <c r="K84" s="40">
        <f t="shared" si="9"/>
        <v>14.509803921568629</v>
      </c>
      <c r="L84" s="40">
        <f t="shared" si="10"/>
        <v>5.0980392156862742</v>
      </c>
    </row>
    <row r="85" spans="1:12" s="141" customFormat="1" ht="13.2" customHeight="1" x14ac:dyDescent="0.45">
      <c r="A85" s="194"/>
      <c r="B85" s="187"/>
      <c r="C85" s="187" t="s">
        <v>10</v>
      </c>
      <c r="D85" s="30">
        <v>81</v>
      </c>
      <c r="E85" s="70">
        <v>184</v>
      </c>
      <c r="F85" s="70">
        <v>60</v>
      </c>
      <c r="G85" s="70">
        <v>26</v>
      </c>
      <c r="H85" s="71">
        <v>351</v>
      </c>
      <c r="I85" s="40">
        <f t="shared" si="7"/>
        <v>23.076923076923077</v>
      </c>
      <c r="J85" s="40">
        <f t="shared" si="8"/>
        <v>52.421652421652418</v>
      </c>
      <c r="K85" s="40">
        <f t="shared" si="9"/>
        <v>17.094017094017094</v>
      </c>
      <c r="L85" s="40">
        <f t="shared" si="10"/>
        <v>7.4074074074074066</v>
      </c>
    </row>
    <row r="86" spans="1:12" s="141" customFormat="1" ht="13.2" customHeight="1" x14ac:dyDescent="0.45">
      <c r="A86" s="194"/>
      <c r="B86" s="187"/>
      <c r="C86" s="187" t="s">
        <v>11</v>
      </c>
      <c r="D86" s="30">
        <v>70</v>
      </c>
      <c r="E86" s="70">
        <v>137</v>
      </c>
      <c r="F86" s="70">
        <v>56</v>
      </c>
      <c r="G86" s="70">
        <v>17</v>
      </c>
      <c r="H86" s="71">
        <v>280</v>
      </c>
      <c r="I86" s="40">
        <f t="shared" si="7"/>
        <v>25</v>
      </c>
      <c r="J86" s="40">
        <f t="shared" si="8"/>
        <v>48.928571428571423</v>
      </c>
      <c r="K86" s="40">
        <f t="shared" si="9"/>
        <v>20</v>
      </c>
      <c r="L86" s="40">
        <f t="shared" si="10"/>
        <v>6.0714285714285712</v>
      </c>
    </row>
    <row r="87" spans="1:12" s="141" customFormat="1" ht="13.2" customHeight="1" x14ac:dyDescent="0.45">
      <c r="A87" s="198"/>
      <c r="B87" s="195"/>
      <c r="C87" s="195" t="s">
        <v>2</v>
      </c>
      <c r="D87" s="196">
        <v>1180</v>
      </c>
      <c r="E87" s="197">
        <v>2740</v>
      </c>
      <c r="F87" s="197">
        <v>1043</v>
      </c>
      <c r="G87" s="197">
        <v>367</v>
      </c>
      <c r="H87" s="235">
        <v>5330</v>
      </c>
      <c r="I87" s="46">
        <f t="shared" si="7"/>
        <v>22.138836772983115</v>
      </c>
      <c r="J87" s="46">
        <f t="shared" si="8"/>
        <v>51.407129455909939</v>
      </c>
      <c r="K87" s="46">
        <f t="shared" si="9"/>
        <v>19.56848030018762</v>
      </c>
      <c r="L87" s="46">
        <f t="shared" si="10"/>
        <v>6.8855534709193238</v>
      </c>
    </row>
    <row r="88" spans="1:12" s="141" customFormat="1" ht="13.2" customHeight="1" x14ac:dyDescent="0.45">
      <c r="A88" s="236" t="s">
        <v>165</v>
      </c>
      <c r="B88" s="202" t="s">
        <v>132</v>
      </c>
      <c r="C88" s="202" t="s">
        <v>3</v>
      </c>
      <c r="D88" s="32">
        <f>D118+D148+D158</f>
        <v>512</v>
      </c>
      <c r="E88" s="72">
        <f t="shared" ref="E88:H88" si="11">E118+E148+E158</f>
        <v>1390</v>
      </c>
      <c r="F88" s="72">
        <f t="shared" si="11"/>
        <v>585</v>
      </c>
      <c r="G88" s="72">
        <f t="shared" si="11"/>
        <v>171</v>
      </c>
      <c r="H88" s="73">
        <f t="shared" si="11"/>
        <v>2658</v>
      </c>
      <c r="I88" s="51">
        <f t="shared" si="7"/>
        <v>19.262603461249057</v>
      </c>
      <c r="J88" s="51">
        <f t="shared" si="8"/>
        <v>52.294958615500377</v>
      </c>
      <c r="K88" s="51">
        <f t="shared" si="9"/>
        <v>22.009029345372461</v>
      </c>
      <c r="L88" s="51">
        <f t="shared" si="10"/>
        <v>6.4334085778781036</v>
      </c>
    </row>
    <row r="89" spans="1:12" s="141" customFormat="1" ht="13.2" customHeight="1" x14ac:dyDescent="0.45">
      <c r="A89" s="236"/>
      <c r="B89" s="202"/>
      <c r="C89" s="202" t="s">
        <v>4</v>
      </c>
      <c r="D89" s="32">
        <f t="shared" ref="D89:H89" si="12">D119+D149+D159</f>
        <v>242</v>
      </c>
      <c r="E89" s="72">
        <f t="shared" si="12"/>
        <v>709</v>
      </c>
      <c r="F89" s="72">
        <f t="shared" si="12"/>
        <v>312</v>
      </c>
      <c r="G89" s="72">
        <f t="shared" si="12"/>
        <v>80</v>
      </c>
      <c r="H89" s="73">
        <f t="shared" si="12"/>
        <v>1343</v>
      </c>
      <c r="I89" s="51">
        <f t="shared" si="7"/>
        <v>18.019359642591215</v>
      </c>
      <c r="J89" s="51">
        <f t="shared" si="8"/>
        <v>52.79225614296351</v>
      </c>
      <c r="K89" s="51">
        <f t="shared" si="9"/>
        <v>23.231571109456443</v>
      </c>
      <c r="L89" s="51">
        <f t="shared" si="10"/>
        <v>5.9568131049888313</v>
      </c>
    </row>
    <row r="90" spans="1:12" s="141" customFormat="1" ht="13.2" customHeight="1" x14ac:dyDescent="0.45">
      <c r="A90" s="236"/>
      <c r="B90" s="202"/>
      <c r="C90" s="202" t="s">
        <v>5</v>
      </c>
      <c r="D90" s="32">
        <f t="shared" ref="D90:H90" si="13">D120+D150+D160</f>
        <v>221</v>
      </c>
      <c r="E90" s="72">
        <f t="shared" si="13"/>
        <v>575</v>
      </c>
      <c r="F90" s="72">
        <f t="shared" si="13"/>
        <v>278</v>
      </c>
      <c r="G90" s="72">
        <f t="shared" si="13"/>
        <v>81</v>
      </c>
      <c r="H90" s="73">
        <f t="shared" si="13"/>
        <v>1155</v>
      </c>
      <c r="I90" s="51">
        <f t="shared" si="7"/>
        <v>19.134199134199132</v>
      </c>
      <c r="J90" s="51">
        <f t="shared" si="8"/>
        <v>49.783549783549788</v>
      </c>
      <c r="K90" s="51">
        <f t="shared" si="9"/>
        <v>24.069264069264069</v>
      </c>
      <c r="L90" s="51">
        <f t="shared" si="10"/>
        <v>7.0129870129870122</v>
      </c>
    </row>
    <row r="91" spans="1:12" s="141" customFormat="1" ht="13.2" customHeight="1" x14ac:dyDescent="0.45">
      <c r="A91" s="236"/>
      <c r="B91" s="202"/>
      <c r="C91" s="202" t="s">
        <v>6</v>
      </c>
      <c r="D91" s="32">
        <f t="shared" ref="D91:H91" si="14">D121+D151+D161</f>
        <v>90</v>
      </c>
      <c r="E91" s="72">
        <f t="shared" si="14"/>
        <v>289</v>
      </c>
      <c r="F91" s="72">
        <f t="shared" si="14"/>
        <v>110</v>
      </c>
      <c r="G91" s="72">
        <f t="shared" si="14"/>
        <v>40</v>
      </c>
      <c r="H91" s="73">
        <f t="shared" si="14"/>
        <v>529</v>
      </c>
      <c r="I91" s="51">
        <f t="shared" si="7"/>
        <v>17.013232514177691</v>
      </c>
      <c r="J91" s="51">
        <f t="shared" si="8"/>
        <v>54.631379962192817</v>
      </c>
      <c r="K91" s="51">
        <f t="shared" si="9"/>
        <v>20.793950850661624</v>
      </c>
      <c r="L91" s="51">
        <f t="shared" si="10"/>
        <v>7.5614366729678641</v>
      </c>
    </row>
    <row r="92" spans="1:12" s="141" customFormat="1" ht="13.2" customHeight="1" x14ac:dyDescent="0.45">
      <c r="A92" s="236"/>
      <c r="B92" s="202"/>
      <c r="C92" s="202" t="s">
        <v>7</v>
      </c>
      <c r="D92" s="32">
        <f t="shared" ref="D92:H92" si="15">D122+D152+D162</f>
        <v>146</v>
      </c>
      <c r="E92" s="72">
        <f t="shared" si="15"/>
        <v>393</v>
      </c>
      <c r="F92" s="72">
        <f t="shared" si="15"/>
        <v>210</v>
      </c>
      <c r="G92" s="72">
        <f t="shared" si="15"/>
        <v>53</v>
      </c>
      <c r="H92" s="73">
        <f t="shared" si="15"/>
        <v>802</v>
      </c>
      <c r="I92" s="51">
        <f t="shared" si="7"/>
        <v>18.204488778054863</v>
      </c>
      <c r="J92" s="51">
        <f t="shared" si="8"/>
        <v>49.002493765586038</v>
      </c>
      <c r="K92" s="51">
        <f t="shared" si="9"/>
        <v>26.184538653366584</v>
      </c>
      <c r="L92" s="51">
        <f t="shared" si="10"/>
        <v>6.6084788029925194</v>
      </c>
    </row>
    <row r="93" spans="1:12" s="141" customFormat="1" ht="13.2" customHeight="1" x14ac:dyDescent="0.45">
      <c r="A93" s="236"/>
      <c r="B93" s="202"/>
      <c r="C93" s="202" t="s">
        <v>8</v>
      </c>
      <c r="D93" s="32">
        <f t="shared" ref="D93:H93" si="16">D123+D153+D163</f>
        <v>45</v>
      </c>
      <c r="E93" s="72">
        <f t="shared" si="16"/>
        <v>152</v>
      </c>
      <c r="F93" s="72">
        <f t="shared" si="16"/>
        <v>69</v>
      </c>
      <c r="G93" s="72">
        <f t="shared" si="16"/>
        <v>25</v>
      </c>
      <c r="H93" s="73">
        <f t="shared" si="16"/>
        <v>291</v>
      </c>
      <c r="I93" s="51">
        <f t="shared" si="7"/>
        <v>15.463917525773196</v>
      </c>
      <c r="J93" s="51">
        <f t="shared" si="8"/>
        <v>52.233676975945023</v>
      </c>
      <c r="K93" s="51">
        <f t="shared" si="9"/>
        <v>23.711340206185564</v>
      </c>
      <c r="L93" s="51">
        <f t="shared" si="10"/>
        <v>8.5910652920962196</v>
      </c>
    </row>
    <row r="94" spans="1:12" s="141" customFormat="1" ht="13.2" customHeight="1" x14ac:dyDescent="0.45">
      <c r="A94" s="236"/>
      <c r="B94" s="202"/>
      <c r="C94" s="202" t="s">
        <v>9</v>
      </c>
      <c r="D94" s="32">
        <f t="shared" ref="D94:H94" si="17">D124+D154+D164</f>
        <v>150</v>
      </c>
      <c r="E94" s="72">
        <f t="shared" si="17"/>
        <v>539</v>
      </c>
      <c r="F94" s="72">
        <f t="shared" si="17"/>
        <v>230</v>
      </c>
      <c r="G94" s="72">
        <f t="shared" si="17"/>
        <v>63</v>
      </c>
      <c r="H94" s="73">
        <f t="shared" si="17"/>
        <v>982</v>
      </c>
      <c r="I94" s="51">
        <f t="shared" si="7"/>
        <v>15.274949083503056</v>
      </c>
      <c r="J94" s="51">
        <f t="shared" si="8"/>
        <v>54.887983706720981</v>
      </c>
      <c r="K94" s="51">
        <f t="shared" si="9"/>
        <v>23.421588594704684</v>
      </c>
      <c r="L94" s="51">
        <f t="shared" si="10"/>
        <v>6.4154786150712839</v>
      </c>
    </row>
    <row r="95" spans="1:12" s="141" customFormat="1" ht="13.2" customHeight="1" x14ac:dyDescent="0.45">
      <c r="A95" s="236"/>
      <c r="B95" s="202"/>
      <c r="C95" s="202" t="s">
        <v>10</v>
      </c>
      <c r="D95" s="32">
        <f t="shared" ref="D95:H95" si="18">D125+D155+D165</f>
        <v>147</v>
      </c>
      <c r="E95" s="72">
        <f t="shared" si="18"/>
        <v>313</v>
      </c>
      <c r="F95" s="72">
        <f t="shared" si="18"/>
        <v>126</v>
      </c>
      <c r="G95" s="72">
        <f t="shared" si="18"/>
        <v>54</v>
      </c>
      <c r="H95" s="73">
        <f t="shared" si="18"/>
        <v>640</v>
      </c>
      <c r="I95" s="51">
        <f t="shared" si="7"/>
        <v>22.96875</v>
      </c>
      <c r="J95" s="51">
        <f t="shared" si="8"/>
        <v>48.90625</v>
      </c>
      <c r="K95" s="51">
        <f t="shared" si="9"/>
        <v>19.6875</v>
      </c>
      <c r="L95" s="51">
        <f t="shared" si="10"/>
        <v>8.4375</v>
      </c>
    </row>
    <row r="96" spans="1:12" s="141" customFormat="1" ht="13.2" customHeight="1" x14ac:dyDescent="0.45">
      <c r="A96" s="236"/>
      <c r="B96" s="202"/>
      <c r="C96" s="202" t="s">
        <v>11</v>
      </c>
      <c r="D96" s="32">
        <f t="shared" ref="D96:H96" si="19">D126+D156+D166</f>
        <v>138</v>
      </c>
      <c r="E96" s="72">
        <f t="shared" si="19"/>
        <v>355</v>
      </c>
      <c r="F96" s="72">
        <f t="shared" si="19"/>
        <v>178</v>
      </c>
      <c r="G96" s="72">
        <f t="shared" si="19"/>
        <v>36</v>
      </c>
      <c r="H96" s="73">
        <f t="shared" si="19"/>
        <v>707</v>
      </c>
      <c r="I96" s="51">
        <f t="shared" si="7"/>
        <v>19.519094766619517</v>
      </c>
      <c r="J96" s="51">
        <f t="shared" si="8"/>
        <v>50.212164073550213</v>
      </c>
      <c r="K96" s="51">
        <f t="shared" si="9"/>
        <v>25.176803394625175</v>
      </c>
      <c r="L96" s="51">
        <f t="shared" si="10"/>
        <v>5.0919377652050919</v>
      </c>
    </row>
    <row r="97" spans="1:12" s="141" customFormat="1" ht="13.2" customHeight="1" x14ac:dyDescent="0.45">
      <c r="A97" s="236"/>
      <c r="B97" s="202"/>
      <c r="C97" s="202" t="s">
        <v>2</v>
      </c>
      <c r="D97" s="32">
        <f t="shared" ref="D97:H97" si="20">D127+D157+D167</f>
        <v>1691</v>
      </c>
      <c r="E97" s="72">
        <f t="shared" si="20"/>
        <v>4715</v>
      </c>
      <c r="F97" s="72">
        <f t="shared" si="20"/>
        <v>2098</v>
      </c>
      <c r="G97" s="72">
        <f t="shared" si="20"/>
        <v>603</v>
      </c>
      <c r="H97" s="73">
        <f t="shared" si="20"/>
        <v>9107</v>
      </c>
      <c r="I97" s="51">
        <f t="shared" si="7"/>
        <v>18.568134402108267</v>
      </c>
      <c r="J97" s="51">
        <f t="shared" si="8"/>
        <v>51.773361150763151</v>
      </c>
      <c r="K97" s="51">
        <f t="shared" si="9"/>
        <v>23.037224113319425</v>
      </c>
      <c r="L97" s="51">
        <f t="shared" si="10"/>
        <v>6.6212803338091586</v>
      </c>
    </row>
    <row r="98" spans="1:12" s="141" customFormat="1" ht="13.2" customHeight="1" x14ac:dyDescent="0.45">
      <c r="A98" s="236"/>
      <c r="B98" s="201" t="s">
        <v>12</v>
      </c>
      <c r="C98" s="201" t="s">
        <v>3</v>
      </c>
      <c r="D98" s="135">
        <v>18</v>
      </c>
      <c r="E98" s="136">
        <v>213</v>
      </c>
      <c r="F98" s="136">
        <v>98</v>
      </c>
      <c r="G98" s="136">
        <v>18</v>
      </c>
      <c r="H98" s="237">
        <v>347</v>
      </c>
      <c r="I98" s="50">
        <f t="shared" si="7"/>
        <v>5.1873198847262252</v>
      </c>
      <c r="J98" s="50">
        <f t="shared" si="8"/>
        <v>61.383285302593663</v>
      </c>
      <c r="K98" s="50">
        <f t="shared" si="9"/>
        <v>28.24207492795389</v>
      </c>
      <c r="L98" s="50">
        <f t="shared" si="10"/>
        <v>5.1873198847262252</v>
      </c>
    </row>
    <row r="99" spans="1:12" s="141" customFormat="1" ht="13.2" customHeight="1" x14ac:dyDescent="0.45">
      <c r="A99" s="236"/>
      <c r="B99" s="202"/>
      <c r="C99" s="202" t="s">
        <v>4</v>
      </c>
      <c r="D99" s="32">
        <v>9</v>
      </c>
      <c r="E99" s="72">
        <v>115</v>
      </c>
      <c r="F99" s="72">
        <v>63</v>
      </c>
      <c r="G99" s="72">
        <v>9</v>
      </c>
      <c r="H99" s="73">
        <v>196</v>
      </c>
      <c r="I99" s="51">
        <f t="shared" si="7"/>
        <v>4.591836734693878</v>
      </c>
      <c r="J99" s="51">
        <f t="shared" si="8"/>
        <v>58.673469387755105</v>
      </c>
      <c r="K99" s="51">
        <f t="shared" si="9"/>
        <v>32.142857142857146</v>
      </c>
      <c r="L99" s="51">
        <f t="shared" si="10"/>
        <v>4.591836734693878</v>
      </c>
    </row>
    <row r="100" spans="1:12" s="141" customFormat="1" ht="13.2" customHeight="1" x14ac:dyDescent="0.45">
      <c r="A100" s="236"/>
      <c r="B100" s="202"/>
      <c r="C100" s="202" t="s">
        <v>5</v>
      </c>
      <c r="D100" s="32">
        <v>14</v>
      </c>
      <c r="E100" s="72">
        <v>120</v>
      </c>
      <c r="F100" s="72">
        <v>65</v>
      </c>
      <c r="G100" s="72">
        <v>9</v>
      </c>
      <c r="H100" s="73">
        <v>208</v>
      </c>
      <c r="I100" s="51">
        <f t="shared" si="7"/>
        <v>6.7307692307692308</v>
      </c>
      <c r="J100" s="51">
        <f t="shared" si="8"/>
        <v>57.692307692307686</v>
      </c>
      <c r="K100" s="51">
        <f t="shared" si="9"/>
        <v>31.25</v>
      </c>
      <c r="L100" s="51">
        <f t="shared" si="10"/>
        <v>4.3269230769230766</v>
      </c>
    </row>
    <row r="101" spans="1:12" s="141" customFormat="1" ht="13.2" customHeight="1" x14ac:dyDescent="0.45">
      <c r="A101" s="236"/>
      <c r="B101" s="202"/>
      <c r="C101" s="202" t="s">
        <v>6</v>
      </c>
      <c r="D101" s="32">
        <v>3</v>
      </c>
      <c r="E101" s="72">
        <v>40</v>
      </c>
      <c r="F101" s="72">
        <v>23</v>
      </c>
      <c r="G101" s="72">
        <v>4</v>
      </c>
      <c r="H101" s="73">
        <v>70</v>
      </c>
      <c r="I101" s="51">
        <f t="shared" si="7"/>
        <v>4.2857142857142856</v>
      </c>
      <c r="J101" s="51">
        <f t="shared" si="8"/>
        <v>57.142857142857139</v>
      </c>
      <c r="K101" s="51">
        <f t="shared" si="9"/>
        <v>32.857142857142854</v>
      </c>
      <c r="L101" s="51">
        <f t="shared" si="10"/>
        <v>5.7142857142857144</v>
      </c>
    </row>
    <row r="102" spans="1:12" s="141" customFormat="1" ht="13.2" customHeight="1" x14ac:dyDescent="0.45">
      <c r="A102" s="236"/>
      <c r="B102" s="202"/>
      <c r="C102" s="202" t="s">
        <v>7</v>
      </c>
      <c r="D102" s="32">
        <v>8</v>
      </c>
      <c r="E102" s="72">
        <v>76</v>
      </c>
      <c r="F102" s="72">
        <v>50</v>
      </c>
      <c r="G102" s="72">
        <v>10</v>
      </c>
      <c r="H102" s="73">
        <v>144</v>
      </c>
      <c r="I102" s="51">
        <f t="shared" si="7"/>
        <v>5.5555555555555554</v>
      </c>
      <c r="J102" s="51">
        <f t="shared" si="8"/>
        <v>52.777777777777779</v>
      </c>
      <c r="K102" s="51">
        <f t="shared" si="9"/>
        <v>34.722222222222221</v>
      </c>
      <c r="L102" s="51">
        <f t="shared" si="10"/>
        <v>6.9444444444444446</v>
      </c>
    </row>
    <row r="103" spans="1:12" s="141" customFormat="1" ht="13.2" customHeight="1" x14ac:dyDescent="0.45">
      <c r="A103" s="236"/>
      <c r="B103" s="202"/>
      <c r="C103" s="202" t="s">
        <v>8</v>
      </c>
      <c r="D103" s="32">
        <v>0</v>
      </c>
      <c r="E103" s="72">
        <v>26</v>
      </c>
      <c r="F103" s="72">
        <v>14</v>
      </c>
      <c r="G103" s="72">
        <v>2</v>
      </c>
      <c r="H103" s="73">
        <v>42</v>
      </c>
      <c r="I103" s="51">
        <f t="shared" si="7"/>
        <v>0</v>
      </c>
      <c r="J103" s="51">
        <f t="shared" si="8"/>
        <v>61.904761904761905</v>
      </c>
      <c r="K103" s="51">
        <f t="shared" si="9"/>
        <v>33.333333333333329</v>
      </c>
      <c r="L103" s="51">
        <f t="shared" si="10"/>
        <v>4.7619047619047619</v>
      </c>
    </row>
    <row r="104" spans="1:12" s="141" customFormat="1" ht="13.2" customHeight="1" x14ac:dyDescent="0.45">
      <c r="A104" s="236"/>
      <c r="B104" s="202"/>
      <c r="C104" s="202" t="s">
        <v>9</v>
      </c>
      <c r="D104" s="32">
        <v>8</v>
      </c>
      <c r="E104" s="72">
        <v>111</v>
      </c>
      <c r="F104" s="72">
        <v>55</v>
      </c>
      <c r="G104" s="72">
        <v>7</v>
      </c>
      <c r="H104" s="73">
        <v>181</v>
      </c>
      <c r="I104" s="51">
        <f t="shared" si="7"/>
        <v>4.4198895027624303</v>
      </c>
      <c r="J104" s="51">
        <f t="shared" si="8"/>
        <v>61.325966850828728</v>
      </c>
      <c r="K104" s="51">
        <f t="shared" si="9"/>
        <v>30.386740331491712</v>
      </c>
      <c r="L104" s="51">
        <f t="shared" si="10"/>
        <v>3.867403314917127</v>
      </c>
    </row>
    <row r="105" spans="1:12" s="141" customFormat="1" ht="13.2" customHeight="1" x14ac:dyDescent="0.45">
      <c r="A105" s="236"/>
      <c r="B105" s="202"/>
      <c r="C105" s="202" t="s">
        <v>10</v>
      </c>
      <c r="D105" s="32">
        <v>5</v>
      </c>
      <c r="E105" s="72">
        <v>40</v>
      </c>
      <c r="F105" s="72">
        <v>25</v>
      </c>
      <c r="G105" s="72">
        <v>4</v>
      </c>
      <c r="H105" s="73">
        <v>74</v>
      </c>
      <c r="I105" s="51">
        <f t="shared" si="7"/>
        <v>6.756756756756757</v>
      </c>
      <c r="J105" s="51">
        <f t="shared" si="8"/>
        <v>54.054054054054056</v>
      </c>
      <c r="K105" s="51">
        <f t="shared" si="9"/>
        <v>33.783783783783782</v>
      </c>
      <c r="L105" s="51">
        <f t="shared" si="10"/>
        <v>5.4054054054054053</v>
      </c>
    </row>
    <row r="106" spans="1:12" s="141" customFormat="1" ht="13.2" customHeight="1" x14ac:dyDescent="0.45">
      <c r="A106" s="236"/>
      <c r="B106" s="202"/>
      <c r="C106" s="202" t="s">
        <v>11</v>
      </c>
      <c r="D106" s="32">
        <v>6</v>
      </c>
      <c r="E106" s="72">
        <v>61</v>
      </c>
      <c r="F106" s="72">
        <v>44</v>
      </c>
      <c r="G106" s="72">
        <v>1</v>
      </c>
      <c r="H106" s="73">
        <v>112</v>
      </c>
      <c r="I106" s="51">
        <f t="shared" si="7"/>
        <v>5.3571428571428568</v>
      </c>
      <c r="J106" s="51">
        <f t="shared" si="8"/>
        <v>54.464285714285708</v>
      </c>
      <c r="K106" s="51">
        <f t="shared" si="9"/>
        <v>39.285714285714285</v>
      </c>
      <c r="L106" s="51">
        <f t="shared" si="10"/>
        <v>0.89285714285714279</v>
      </c>
    </row>
    <row r="107" spans="1:12" s="141" customFormat="1" ht="13.2" customHeight="1" x14ac:dyDescent="0.45">
      <c r="A107" s="236"/>
      <c r="B107" s="206"/>
      <c r="C107" s="206" t="s">
        <v>2</v>
      </c>
      <c r="D107" s="207">
        <v>71</v>
      </c>
      <c r="E107" s="208">
        <v>802</v>
      </c>
      <c r="F107" s="208">
        <v>437</v>
      </c>
      <c r="G107" s="208">
        <v>64</v>
      </c>
      <c r="H107" s="238">
        <v>1374</v>
      </c>
      <c r="I107" s="55">
        <f t="shared" si="7"/>
        <v>5.1673944687045124</v>
      </c>
      <c r="J107" s="55">
        <f t="shared" si="8"/>
        <v>58.369723435225616</v>
      </c>
      <c r="K107" s="55">
        <f t="shared" si="9"/>
        <v>31.804949053857349</v>
      </c>
      <c r="L107" s="55">
        <f t="shared" si="10"/>
        <v>4.6579330422125187</v>
      </c>
    </row>
    <row r="108" spans="1:12" s="141" customFormat="1" ht="13.2" customHeight="1" x14ac:dyDescent="0.45">
      <c r="A108" s="236"/>
      <c r="B108" s="202" t="s">
        <v>19</v>
      </c>
      <c r="C108" s="202" t="s">
        <v>3</v>
      </c>
      <c r="D108" s="32">
        <v>30</v>
      </c>
      <c r="E108" s="72">
        <v>231</v>
      </c>
      <c r="F108" s="72">
        <v>79</v>
      </c>
      <c r="G108" s="72">
        <v>18</v>
      </c>
      <c r="H108" s="73">
        <v>358</v>
      </c>
      <c r="I108" s="51">
        <f t="shared" si="7"/>
        <v>8.3798882681564244</v>
      </c>
      <c r="J108" s="51">
        <f t="shared" si="8"/>
        <v>64.52513966480447</v>
      </c>
      <c r="K108" s="51">
        <f t="shared" si="9"/>
        <v>22.067039106145252</v>
      </c>
      <c r="L108" s="51">
        <f t="shared" si="10"/>
        <v>5.027932960893855</v>
      </c>
    </row>
    <row r="109" spans="1:12" s="141" customFormat="1" ht="13.2" customHeight="1" x14ac:dyDescent="0.45">
      <c r="A109" s="236"/>
      <c r="B109" s="202"/>
      <c r="C109" s="202" t="s">
        <v>4</v>
      </c>
      <c r="D109" s="32">
        <v>11</v>
      </c>
      <c r="E109" s="72">
        <v>130</v>
      </c>
      <c r="F109" s="72">
        <v>48</v>
      </c>
      <c r="G109" s="72">
        <v>8</v>
      </c>
      <c r="H109" s="73">
        <v>197</v>
      </c>
      <c r="I109" s="51">
        <f t="shared" si="7"/>
        <v>5.5837563451776653</v>
      </c>
      <c r="J109" s="51">
        <f t="shared" si="8"/>
        <v>65.989847715736033</v>
      </c>
      <c r="K109" s="51">
        <f t="shared" si="9"/>
        <v>24.36548223350254</v>
      </c>
      <c r="L109" s="51">
        <f t="shared" si="10"/>
        <v>4.0609137055837561</v>
      </c>
    </row>
    <row r="110" spans="1:12" s="141" customFormat="1" ht="13.2" customHeight="1" x14ac:dyDescent="0.45">
      <c r="A110" s="236"/>
      <c r="B110" s="202"/>
      <c r="C110" s="202" t="s">
        <v>5</v>
      </c>
      <c r="D110" s="32">
        <v>15</v>
      </c>
      <c r="E110" s="72">
        <v>108</v>
      </c>
      <c r="F110" s="72">
        <v>63</v>
      </c>
      <c r="G110" s="72">
        <v>8</v>
      </c>
      <c r="H110" s="73">
        <v>194</v>
      </c>
      <c r="I110" s="51">
        <f t="shared" si="7"/>
        <v>7.731958762886598</v>
      </c>
      <c r="J110" s="51">
        <f t="shared" si="8"/>
        <v>55.670103092783506</v>
      </c>
      <c r="K110" s="51">
        <f t="shared" si="9"/>
        <v>32.47422680412371</v>
      </c>
      <c r="L110" s="51">
        <f t="shared" si="10"/>
        <v>4.1237113402061851</v>
      </c>
    </row>
    <row r="111" spans="1:12" s="141" customFormat="1" ht="13.2" customHeight="1" x14ac:dyDescent="0.45">
      <c r="A111" s="236"/>
      <c r="B111" s="202"/>
      <c r="C111" s="202" t="s">
        <v>6</v>
      </c>
      <c r="D111" s="32">
        <v>4</v>
      </c>
      <c r="E111" s="72">
        <v>50</v>
      </c>
      <c r="F111" s="72">
        <v>25</v>
      </c>
      <c r="G111" s="72">
        <v>4</v>
      </c>
      <c r="H111" s="73">
        <v>83</v>
      </c>
      <c r="I111" s="51">
        <f t="shared" si="7"/>
        <v>4.8192771084337354</v>
      </c>
      <c r="J111" s="51">
        <f t="shared" si="8"/>
        <v>60.24096385542169</v>
      </c>
      <c r="K111" s="51">
        <f t="shared" si="9"/>
        <v>30.120481927710845</v>
      </c>
      <c r="L111" s="51">
        <f t="shared" si="10"/>
        <v>4.8192771084337354</v>
      </c>
    </row>
    <row r="112" spans="1:12" s="141" customFormat="1" ht="13.2" customHeight="1" x14ac:dyDescent="0.45">
      <c r="A112" s="236"/>
      <c r="B112" s="202"/>
      <c r="C112" s="202" t="s">
        <v>7</v>
      </c>
      <c r="D112" s="32">
        <v>11</v>
      </c>
      <c r="E112" s="72">
        <v>89</v>
      </c>
      <c r="F112" s="72">
        <v>45</v>
      </c>
      <c r="G112" s="72">
        <v>11</v>
      </c>
      <c r="H112" s="73">
        <v>156</v>
      </c>
      <c r="I112" s="51">
        <f t="shared" si="7"/>
        <v>7.0512820512820511</v>
      </c>
      <c r="J112" s="51">
        <f t="shared" si="8"/>
        <v>57.051282051282051</v>
      </c>
      <c r="K112" s="51">
        <f t="shared" si="9"/>
        <v>28.846153846153843</v>
      </c>
      <c r="L112" s="51">
        <f t="shared" si="10"/>
        <v>7.0512820512820511</v>
      </c>
    </row>
    <row r="113" spans="1:12" s="141" customFormat="1" ht="13.2" customHeight="1" x14ac:dyDescent="0.45">
      <c r="A113" s="236"/>
      <c r="B113" s="202"/>
      <c r="C113" s="202" t="s">
        <v>8</v>
      </c>
      <c r="D113" s="32">
        <v>5</v>
      </c>
      <c r="E113" s="72">
        <v>41</v>
      </c>
      <c r="F113" s="72">
        <v>12</v>
      </c>
      <c r="G113" s="72">
        <v>2</v>
      </c>
      <c r="H113" s="73">
        <v>60</v>
      </c>
      <c r="I113" s="51">
        <f t="shared" si="7"/>
        <v>8.3333333333333321</v>
      </c>
      <c r="J113" s="51">
        <f t="shared" si="8"/>
        <v>68.333333333333329</v>
      </c>
      <c r="K113" s="51">
        <f t="shared" si="9"/>
        <v>20</v>
      </c>
      <c r="L113" s="51">
        <f t="shared" si="10"/>
        <v>3.3333333333333335</v>
      </c>
    </row>
    <row r="114" spans="1:12" s="141" customFormat="1" ht="13.2" customHeight="1" x14ac:dyDescent="0.45">
      <c r="A114" s="236"/>
      <c r="B114" s="202"/>
      <c r="C114" s="202" t="s">
        <v>9</v>
      </c>
      <c r="D114" s="32">
        <v>20</v>
      </c>
      <c r="E114" s="72">
        <v>119</v>
      </c>
      <c r="F114" s="72">
        <v>55</v>
      </c>
      <c r="G114" s="72">
        <v>11</v>
      </c>
      <c r="H114" s="73">
        <v>205</v>
      </c>
      <c r="I114" s="51">
        <f t="shared" si="7"/>
        <v>9.7560975609756095</v>
      </c>
      <c r="J114" s="51">
        <f t="shared" si="8"/>
        <v>58.048780487804876</v>
      </c>
      <c r="K114" s="51">
        <f t="shared" si="9"/>
        <v>26.829268292682929</v>
      </c>
      <c r="L114" s="51">
        <f t="shared" si="10"/>
        <v>5.3658536585365857</v>
      </c>
    </row>
    <row r="115" spans="1:12" s="141" customFormat="1" ht="13.2" customHeight="1" x14ac:dyDescent="0.45">
      <c r="A115" s="236"/>
      <c r="B115" s="202"/>
      <c r="C115" s="202" t="s">
        <v>10</v>
      </c>
      <c r="D115" s="32">
        <v>24</v>
      </c>
      <c r="E115" s="72">
        <v>66</v>
      </c>
      <c r="F115" s="72">
        <v>30</v>
      </c>
      <c r="G115" s="72">
        <v>6</v>
      </c>
      <c r="H115" s="73">
        <v>126</v>
      </c>
      <c r="I115" s="51">
        <f t="shared" si="7"/>
        <v>19.047619047619047</v>
      </c>
      <c r="J115" s="51">
        <f t="shared" si="8"/>
        <v>52.380952380952387</v>
      </c>
      <c r="K115" s="51">
        <f t="shared" si="9"/>
        <v>23.809523809523807</v>
      </c>
      <c r="L115" s="51">
        <f t="shared" si="10"/>
        <v>4.7619047619047619</v>
      </c>
    </row>
    <row r="116" spans="1:12" s="141" customFormat="1" ht="13.2" customHeight="1" x14ac:dyDescent="0.45">
      <c r="A116" s="236"/>
      <c r="B116" s="202"/>
      <c r="C116" s="202" t="s">
        <v>11</v>
      </c>
      <c r="D116" s="32">
        <v>13</v>
      </c>
      <c r="E116" s="72">
        <v>77</v>
      </c>
      <c r="F116" s="72">
        <v>35</v>
      </c>
      <c r="G116" s="72">
        <v>7</v>
      </c>
      <c r="H116" s="73">
        <v>132</v>
      </c>
      <c r="I116" s="51">
        <f t="shared" si="7"/>
        <v>9.8484848484848477</v>
      </c>
      <c r="J116" s="51">
        <f t="shared" si="8"/>
        <v>58.333333333333336</v>
      </c>
      <c r="K116" s="51">
        <f t="shared" si="9"/>
        <v>26.515151515151516</v>
      </c>
      <c r="L116" s="51">
        <f t="shared" si="10"/>
        <v>5.3030303030303028</v>
      </c>
    </row>
    <row r="117" spans="1:12" s="141" customFormat="1" ht="13.2" customHeight="1" x14ac:dyDescent="0.45">
      <c r="A117" s="236"/>
      <c r="B117" s="202"/>
      <c r="C117" s="202" t="s">
        <v>2</v>
      </c>
      <c r="D117" s="32">
        <v>133</v>
      </c>
      <c r="E117" s="72">
        <v>911</v>
      </c>
      <c r="F117" s="72">
        <v>392</v>
      </c>
      <c r="G117" s="72">
        <v>75</v>
      </c>
      <c r="H117" s="73">
        <v>1511</v>
      </c>
      <c r="I117" s="51">
        <f t="shared" si="7"/>
        <v>8.8021178027796161</v>
      </c>
      <c r="J117" s="51">
        <f t="shared" si="8"/>
        <v>60.291197882197224</v>
      </c>
      <c r="K117" s="51">
        <f t="shared" si="9"/>
        <v>25.943084050297816</v>
      </c>
      <c r="L117" s="51">
        <f t="shared" si="10"/>
        <v>4.963600264725347</v>
      </c>
    </row>
    <row r="118" spans="1:12" s="141" customFormat="1" ht="13.2" customHeight="1" x14ac:dyDescent="0.45">
      <c r="A118" s="236"/>
      <c r="B118" s="203" t="s">
        <v>133</v>
      </c>
      <c r="C118" s="203" t="s">
        <v>3</v>
      </c>
      <c r="D118" s="204">
        <v>48</v>
      </c>
      <c r="E118" s="205">
        <v>444</v>
      </c>
      <c r="F118" s="205">
        <v>177</v>
      </c>
      <c r="G118" s="205">
        <v>36</v>
      </c>
      <c r="H118" s="239">
        <v>705</v>
      </c>
      <c r="I118" s="53">
        <f t="shared" si="7"/>
        <v>6.8085106382978724</v>
      </c>
      <c r="J118" s="53">
        <f t="shared" si="8"/>
        <v>62.978723404255319</v>
      </c>
      <c r="K118" s="53">
        <f t="shared" si="9"/>
        <v>25.106382978723403</v>
      </c>
      <c r="L118" s="53">
        <f t="shared" si="10"/>
        <v>5.1063829787234036</v>
      </c>
    </row>
    <row r="119" spans="1:12" s="141" customFormat="1" ht="13.2" customHeight="1" x14ac:dyDescent="0.45">
      <c r="A119" s="236"/>
      <c r="B119" s="202"/>
      <c r="C119" s="202" t="s">
        <v>4</v>
      </c>
      <c r="D119" s="32">
        <v>20</v>
      </c>
      <c r="E119" s="72">
        <v>245</v>
      </c>
      <c r="F119" s="72">
        <v>111</v>
      </c>
      <c r="G119" s="72">
        <v>17</v>
      </c>
      <c r="H119" s="73">
        <v>393</v>
      </c>
      <c r="I119" s="51">
        <f t="shared" si="7"/>
        <v>5.0890585241730273</v>
      </c>
      <c r="J119" s="51">
        <f t="shared" si="8"/>
        <v>62.340966921119588</v>
      </c>
      <c r="K119" s="51">
        <f t="shared" si="9"/>
        <v>28.244274809160309</v>
      </c>
      <c r="L119" s="51">
        <f t="shared" si="10"/>
        <v>4.3256997455470731</v>
      </c>
    </row>
    <row r="120" spans="1:12" s="141" customFormat="1" ht="13.2" customHeight="1" x14ac:dyDescent="0.45">
      <c r="A120" s="236"/>
      <c r="B120" s="202"/>
      <c r="C120" s="202" t="s">
        <v>5</v>
      </c>
      <c r="D120" s="32">
        <v>29</v>
      </c>
      <c r="E120" s="72">
        <v>228</v>
      </c>
      <c r="F120" s="72">
        <v>128</v>
      </c>
      <c r="G120" s="72">
        <v>17</v>
      </c>
      <c r="H120" s="73">
        <v>402</v>
      </c>
      <c r="I120" s="51">
        <f t="shared" si="7"/>
        <v>7.2139303482587067</v>
      </c>
      <c r="J120" s="51">
        <f t="shared" si="8"/>
        <v>56.71641791044776</v>
      </c>
      <c r="K120" s="51">
        <f t="shared" si="9"/>
        <v>31.840796019900498</v>
      </c>
      <c r="L120" s="51">
        <f t="shared" si="10"/>
        <v>4.2288557213930353</v>
      </c>
    </row>
    <row r="121" spans="1:12" s="141" customFormat="1" ht="13.2" customHeight="1" x14ac:dyDescent="0.45">
      <c r="A121" s="236"/>
      <c r="B121" s="202"/>
      <c r="C121" s="202" t="s">
        <v>6</v>
      </c>
      <c r="D121" s="32">
        <v>7</v>
      </c>
      <c r="E121" s="72">
        <v>90</v>
      </c>
      <c r="F121" s="72">
        <v>48</v>
      </c>
      <c r="G121" s="72">
        <v>8</v>
      </c>
      <c r="H121" s="73">
        <v>153</v>
      </c>
      <c r="I121" s="51">
        <f t="shared" si="7"/>
        <v>4.5751633986928102</v>
      </c>
      <c r="J121" s="51">
        <f t="shared" si="8"/>
        <v>58.82352941176471</v>
      </c>
      <c r="K121" s="51">
        <f t="shared" si="9"/>
        <v>31.372549019607842</v>
      </c>
      <c r="L121" s="51">
        <f t="shared" si="10"/>
        <v>5.2287581699346406</v>
      </c>
    </row>
    <row r="122" spans="1:12" s="141" customFormat="1" ht="13.2" customHeight="1" x14ac:dyDescent="0.45">
      <c r="A122" s="236"/>
      <c r="B122" s="202"/>
      <c r="C122" s="202" t="s">
        <v>7</v>
      </c>
      <c r="D122" s="32">
        <v>19</v>
      </c>
      <c r="E122" s="72">
        <v>165</v>
      </c>
      <c r="F122" s="72">
        <v>95</v>
      </c>
      <c r="G122" s="72">
        <v>21</v>
      </c>
      <c r="H122" s="73">
        <v>300</v>
      </c>
      <c r="I122" s="51">
        <f t="shared" si="7"/>
        <v>6.3333333333333339</v>
      </c>
      <c r="J122" s="51">
        <f t="shared" si="8"/>
        <v>55.000000000000007</v>
      </c>
      <c r="K122" s="51">
        <f t="shared" si="9"/>
        <v>31.666666666666664</v>
      </c>
      <c r="L122" s="51">
        <f t="shared" si="10"/>
        <v>7.0000000000000009</v>
      </c>
    </row>
    <row r="123" spans="1:12" s="141" customFormat="1" ht="13.2" customHeight="1" x14ac:dyDescent="0.45">
      <c r="A123" s="236"/>
      <c r="B123" s="202"/>
      <c r="C123" s="202" t="s">
        <v>8</v>
      </c>
      <c r="D123" s="32">
        <v>5</v>
      </c>
      <c r="E123" s="72">
        <v>67</v>
      </c>
      <c r="F123" s="72">
        <v>26</v>
      </c>
      <c r="G123" s="72">
        <v>4</v>
      </c>
      <c r="H123" s="73">
        <v>102</v>
      </c>
      <c r="I123" s="51">
        <f t="shared" si="7"/>
        <v>4.9019607843137258</v>
      </c>
      <c r="J123" s="51">
        <f t="shared" si="8"/>
        <v>65.686274509803923</v>
      </c>
      <c r="K123" s="51">
        <f t="shared" si="9"/>
        <v>25.490196078431371</v>
      </c>
      <c r="L123" s="51">
        <f t="shared" si="10"/>
        <v>3.9215686274509802</v>
      </c>
    </row>
    <row r="124" spans="1:12" s="141" customFormat="1" ht="13.2" customHeight="1" x14ac:dyDescent="0.45">
      <c r="A124" s="236"/>
      <c r="B124" s="202"/>
      <c r="C124" s="202" t="s">
        <v>9</v>
      </c>
      <c r="D124" s="32">
        <v>28</v>
      </c>
      <c r="E124" s="72">
        <v>230</v>
      </c>
      <c r="F124" s="72">
        <v>110</v>
      </c>
      <c r="G124" s="72">
        <v>18</v>
      </c>
      <c r="H124" s="73">
        <v>386</v>
      </c>
      <c r="I124" s="51">
        <f t="shared" si="7"/>
        <v>7.2538860103626934</v>
      </c>
      <c r="J124" s="51">
        <f t="shared" si="8"/>
        <v>59.585492227979273</v>
      </c>
      <c r="K124" s="51">
        <f t="shared" si="9"/>
        <v>28.497409326424872</v>
      </c>
      <c r="L124" s="51">
        <f t="shared" si="10"/>
        <v>4.6632124352331603</v>
      </c>
    </row>
    <row r="125" spans="1:12" s="141" customFormat="1" ht="13.2" customHeight="1" x14ac:dyDescent="0.45">
      <c r="A125" s="236"/>
      <c r="B125" s="202"/>
      <c r="C125" s="202" t="s">
        <v>10</v>
      </c>
      <c r="D125" s="32">
        <v>29</v>
      </c>
      <c r="E125" s="72">
        <v>106</v>
      </c>
      <c r="F125" s="72">
        <v>55</v>
      </c>
      <c r="G125" s="72">
        <v>10</v>
      </c>
      <c r="H125" s="73">
        <v>200</v>
      </c>
      <c r="I125" s="51">
        <f t="shared" si="7"/>
        <v>14.499999999999998</v>
      </c>
      <c r="J125" s="51">
        <f t="shared" si="8"/>
        <v>53</v>
      </c>
      <c r="K125" s="51">
        <f t="shared" si="9"/>
        <v>27.500000000000004</v>
      </c>
      <c r="L125" s="51">
        <f t="shared" si="10"/>
        <v>5</v>
      </c>
    </row>
    <row r="126" spans="1:12" s="141" customFormat="1" ht="13.2" customHeight="1" x14ac:dyDescent="0.45">
      <c r="A126" s="236"/>
      <c r="B126" s="202"/>
      <c r="C126" s="202" t="s">
        <v>11</v>
      </c>
      <c r="D126" s="32">
        <v>19</v>
      </c>
      <c r="E126" s="72">
        <v>138</v>
      </c>
      <c r="F126" s="72">
        <v>79</v>
      </c>
      <c r="G126" s="72">
        <v>8</v>
      </c>
      <c r="H126" s="73">
        <v>244</v>
      </c>
      <c r="I126" s="51">
        <f t="shared" si="7"/>
        <v>7.7868852459016393</v>
      </c>
      <c r="J126" s="51">
        <f t="shared" si="8"/>
        <v>56.557377049180324</v>
      </c>
      <c r="K126" s="51">
        <f t="shared" si="9"/>
        <v>32.377049180327873</v>
      </c>
      <c r="L126" s="51">
        <f t="shared" si="10"/>
        <v>3.278688524590164</v>
      </c>
    </row>
    <row r="127" spans="1:12" s="141" customFormat="1" ht="13.2" customHeight="1" x14ac:dyDescent="0.45">
      <c r="A127" s="236"/>
      <c r="B127" s="209"/>
      <c r="C127" s="209" t="s">
        <v>2</v>
      </c>
      <c r="D127" s="210">
        <v>204</v>
      </c>
      <c r="E127" s="211">
        <v>1713</v>
      </c>
      <c r="F127" s="211">
        <v>829</v>
      </c>
      <c r="G127" s="211">
        <v>139</v>
      </c>
      <c r="H127" s="240">
        <v>2885</v>
      </c>
      <c r="I127" s="57">
        <f t="shared" si="7"/>
        <v>7.0710571923743499</v>
      </c>
      <c r="J127" s="57">
        <f t="shared" si="8"/>
        <v>59.376083188908147</v>
      </c>
      <c r="K127" s="57">
        <f t="shared" si="9"/>
        <v>28.734835355285959</v>
      </c>
      <c r="L127" s="57">
        <f t="shared" si="10"/>
        <v>4.8180242634315427</v>
      </c>
    </row>
    <row r="128" spans="1:12" s="141" customFormat="1" ht="13.2" customHeight="1" x14ac:dyDescent="0.45">
      <c r="A128" s="236"/>
      <c r="B128" s="202" t="s">
        <v>18</v>
      </c>
      <c r="C128" s="202" t="s">
        <v>3</v>
      </c>
      <c r="D128" s="32">
        <v>103</v>
      </c>
      <c r="E128" s="72">
        <v>271</v>
      </c>
      <c r="F128" s="72">
        <v>136</v>
      </c>
      <c r="G128" s="72">
        <v>33</v>
      </c>
      <c r="H128" s="73">
        <v>543</v>
      </c>
      <c r="I128" s="51">
        <f t="shared" si="7"/>
        <v>18.96869244935543</v>
      </c>
      <c r="J128" s="51">
        <f t="shared" si="8"/>
        <v>49.907918968692449</v>
      </c>
      <c r="K128" s="51">
        <f t="shared" si="9"/>
        <v>25.046040515653779</v>
      </c>
      <c r="L128" s="51">
        <f t="shared" si="10"/>
        <v>6.0773480662983426</v>
      </c>
    </row>
    <row r="129" spans="1:12" s="141" customFormat="1" ht="13.2" customHeight="1" x14ac:dyDescent="0.45">
      <c r="A129" s="236"/>
      <c r="B129" s="202"/>
      <c r="C129" s="202" t="s">
        <v>4</v>
      </c>
      <c r="D129" s="32">
        <v>36</v>
      </c>
      <c r="E129" s="72">
        <v>75</v>
      </c>
      <c r="F129" s="72">
        <v>51</v>
      </c>
      <c r="G129" s="72">
        <v>13</v>
      </c>
      <c r="H129" s="73">
        <v>175</v>
      </c>
      <c r="I129" s="51">
        <f t="shared" si="7"/>
        <v>20.571428571428569</v>
      </c>
      <c r="J129" s="51">
        <f t="shared" si="8"/>
        <v>42.857142857142854</v>
      </c>
      <c r="K129" s="51">
        <f t="shared" si="9"/>
        <v>29.142857142857142</v>
      </c>
      <c r="L129" s="51">
        <f t="shared" si="10"/>
        <v>7.4285714285714288</v>
      </c>
    </row>
    <row r="130" spans="1:12" s="141" customFormat="1" ht="13.2" customHeight="1" x14ac:dyDescent="0.45">
      <c r="A130" s="236"/>
      <c r="B130" s="202"/>
      <c r="C130" s="202" t="s">
        <v>5</v>
      </c>
      <c r="D130" s="32">
        <v>38</v>
      </c>
      <c r="E130" s="72">
        <v>91</v>
      </c>
      <c r="F130" s="72">
        <v>44</v>
      </c>
      <c r="G130" s="72">
        <v>16</v>
      </c>
      <c r="H130" s="73">
        <v>189</v>
      </c>
      <c r="I130" s="51">
        <f t="shared" si="7"/>
        <v>20.105820105820104</v>
      </c>
      <c r="J130" s="51">
        <f t="shared" si="8"/>
        <v>48.148148148148145</v>
      </c>
      <c r="K130" s="51">
        <f t="shared" si="9"/>
        <v>23.280423280423278</v>
      </c>
      <c r="L130" s="51">
        <f t="shared" si="10"/>
        <v>8.4656084656084651</v>
      </c>
    </row>
    <row r="131" spans="1:12" s="141" customFormat="1" ht="13.2" customHeight="1" x14ac:dyDescent="0.45">
      <c r="A131" s="236"/>
      <c r="B131" s="202"/>
      <c r="C131" s="202" t="s">
        <v>6</v>
      </c>
      <c r="D131" s="32">
        <v>5</v>
      </c>
      <c r="E131" s="72">
        <v>19</v>
      </c>
      <c r="F131" s="72">
        <v>9</v>
      </c>
      <c r="G131" s="72">
        <v>6</v>
      </c>
      <c r="H131" s="73">
        <v>39</v>
      </c>
      <c r="I131" s="51">
        <f t="shared" si="7"/>
        <v>12.820512820512819</v>
      </c>
      <c r="J131" s="51">
        <f t="shared" si="8"/>
        <v>48.717948717948715</v>
      </c>
      <c r="K131" s="51">
        <f t="shared" si="9"/>
        <v>23.076923076923077</v>
      </c>
      <c r="L131" s="51">
        <f t="shared" si="10"/>
        <v>15.384615384615385</v>
      </c>
    </row>
    <row r="132" spans="1:12" s="141" customFormat="1" ht="13.2" customHeight="1" x14ac:dyDescent="0.45">
      <c r="A132" s="236"/>
      <c r="B132" s="202"/>
      <c r="C132" s="202" t="s">
        <v>7</v>
      </c>
      <c r="D132" s="32">
        <v>26</v>
      </c>
      <c r="E132" s="72">
        <v>70</v>
      </c>
      <c r="F132" s="72">
        <v>51</v>
      </c>
      <c r="G132" s="72">
        <v>12</v>
      </c>
      <c r="H132" s="73">
        <v>159</v>
      </c>
      <c r="I132" s="51">
        <f t="shared" si="7"/>
        <v>16.352201257861633</v>
      </c>
      <c r="J132" s="51">
        <f t="shared" si="8"/>
        <v>44.025157232704402</v>
      </c>
      <c r="K132" s="51">
        <f t="shared" si="9"/>
        <v>32.075471698113205</v>
      </c>
      <c r="L132" s="51">
        <f t="shared" si="10"/>
        <v>7.5471698113207548</v>
      </c>
    </row>
    <row r="133" spans="1:12" s="141" customFormat="1" ht="13.2" customHeight="1" x14ac:dyDescent="0.45">
      <c r="A133" s="236"/>
      <c r="B133" s="202"/>
      <c r="C133" s="202" t="s">
        <v>8</v>
      </c>
      <c r="D133" s="32">
        <v>8</v>
      </c>
      <c r="E133" s="72">
        <v>31</v>
      </c>
      <c r="F133" s="72">
        <v>12</v>
      </c>
      <c r="G133" s="72">
        <v>6</v>
      </c>
      <c r="H133" s="73">
        <v>57</v>
      </c>
      <c r="I133" s="51">
        <f t="shared" si="7"/>
        <v>14.035087719298245</v>
      </c>
      <c r="J133" s="51">
        <f t="shared" si="8"/>
        <v>54.385964912280706</v>
      </c>
      <c r="K133" s="51">
        <f t="shared" si="9"/>
        <v>21.052631578947366</v>
      </c>
      <c r="L133" s="51">
        <f t="shared" si="10"/>
        <v>10.526315789473683</v>
      </c>
    </row>
    <row r="134" spans="1:12" s="141" customFormat="1" ht="13.2" customHeight="1" x14ac:dyDescent="0.45">
      <c r="A134" s="236"/>
      <c r="B134" s="202"/>
      <c r="C134" s="202" t="s">
        <v>9</v>
      </c>
      <c r="D134" s="32">
        <v>39</v>
      </c>
      <c r="E134" s="72">
        <v>110</v>
      </c>
      <c r="F134" s="72">
        <v>68</v>
      </c>
      <c r="G134" s="72">
        <v>17</v>
      </c>
      <c r="H134" s="73">
        <v>234</v>
      </c>
      <c r="I134" s="51">
        <f t="shared" si="7"/>
        <v>16.666666666666664</v>
      </c>
      <c r="J134" s="51">
        <f t="shared" si="8"/>
        <v>47.008547008547005</v>
      </c>
      <c r="K134" s="51">
        <f t="shared" si="9"/>
        <v>29.059829059829063</v>
      </c>
      <c r="L134" s="51">
        <f t="shared" si="10"/>
        <v>7.2649572649572658</v>
      </c>
    </row>
    <row r="135" spans="1:12" s="141" customFormat="1" ht="13.2" customHeight="1" x14ac:dyDescent="0.45">
      <c r="A135" s="236"/>
      <c r="B135" s="202"/>
      <c r="C135" s="202" t="s">
        <v>10</v>
      </c>
      <c r="D135" s="32">
        <v>25</v>
      </c>
      <c r="E135" s="72">
        <v>70</v>
      </c>
      <c r="F135" s="72">
        <v>27</v>
      </c>
      <c r="G135" s="72">
        <v>14</v>
      </c>
      <c r="H135" s="73">
        <v>136</v>
      </c>
      <c r="I135" s="51">
        <f t="shared" si="7"/>
        <v>18.382352941176471</v>
      </c>
      <c r="J135" s="51">
        <f t="shared" si="8"/>
        <v>51.470588235294116</v>
      </c>
      <c r="K135" s="51">
        <f t="shared" si="9"/>
        <v>19.852941176470587</v>
      </c>
      <c r="L135" s="51">
        <f t="shared" si="10"/>
        <v>10.294117647058822</v>
      </c>
    </row>
    <row r="136" spans="1:12" s="141" customFormat="1" ht="13.2" customHeight="1" x14ac:dyDescent="0.45">
      <c r="A136" s="236"/>
      <c r="B136" s="202"/>
      <c r="C136" s="202" t="s">
        <v>11</v>
      </c>
      <c r="D136" s="32">
        <v>37</v>
      </c>
      <c r="E136" s="72">
        <v>74</v>
      </c>
      <c r="F136" s="72">
        <v>42</v>
      </c>
      <c r="G136" s="72">
        <v>9</v>
      </c>
      <c r="H136" s="73">
        <v>162</v>
      </c>
      <c r="I136" s="51">
        <f t="shared" si="7"/>
        <v>22.839506172839506</v>
      </c>
      <c r="J136" s="51">
        <f t="shared" si="8"/>
        <v>45.679012345679013</v>
      </c>
      <c r="K136" s="51">
        <f t="shared" si="9"/>
        <v>25.925925925925924</v>
      </c>
      <c r="L136" s="51">
        <f t="shared" si="10"/>
        <v>5.5555555555555554</v>
      </c>
    </row>
    <row r="137" spans="1:12" s="141" customFormat="1" ht="13.2" customHeight="1" x14ac:dyDescent="0.45">
      <c r="A137" s="236"/>
      <c r="B137" s="202"/>
      <c r="C137" s="202" t="s">
        <v>2</v>
      </c>
      <c r="D137" s="32">
        <v>317</v>
      </c>
      <c r="E137" s="72">
        <v>811</v>
      </c>
      <c r="F137" s="72">
        <v>440</v>
      </c>
      <c r="G137" s="72">
        <v>126</v>
      </c>
      <c r="H137" s="73">
        <v>1694</v>
      </c>
      <c r="I137" s="51">
        <f t="shared" ref="I137:I200" si="21">D137/$H137*100</f>
        <v>18.713105076741439</v>
      </c>
      <c r="J137" s="51">
        <f t="shared" ref="J137:J200" si="22">E137/$H137*100</f>
        <v>47.874852420306965</v>
      </c>
      <c r="K137" s="51">
        <f t="shared" ref="K137:K200" si="23">F137/$H137*100</f>
        <v>25.97402597402597</v>
      </c>
      <c r="L137" s="51">
        <f t="shared" ref="L137:L200" si="24">G137/$H137*100</f>
        <v>7.4380165289256199</v>
      </c>
    </row>
    <row r="138" spans="1:12" s="141" customFormat="1" ht="13.2" customHeight="1" x14ac:dyDescent="0.45">
      <c r="A138" s="236"/>
      <c r="B138" s="203" t="s">
        <v>20</v>
      </c>
      <c r="C138" s="203" t="s">
        <v>3</v>
      </c>
      <c r="D138" s="204">
        <v>121</v>
      </c>
      <c r="E138" s="205">
        <v>278</v>
      </c>
      <c r="F138" s="205">
        <v>103</v>
      </c>
      <c r="G138" s="205">
        <v>41</v>
      </c>
      <c r="H138" s="239">
        <v>543</v>
      </c>
      <c r="I138" s="53">
        <f t="shared" si="21"/>
        <v>22.283609576427256</v>
      </c>
      <c r="J138" s="53">
        <f t="shared" si="22"/>
        <v>51.197053406998158</v>
      </c>
      <c r="K138" s="53">
        <f t="shared" si="23"/>
        <v>18.96869244935543</v>
      </c>
      <c r="L138" s="53">
        <f t="shared" si="24"/>
        <v>7.5506445672191527</v>
      </c>
    </row>
    <row r="139" spans="1:12" s="141" customFormat="1" ht="13.2" customHeight="1" x14ac:dyDescent="0.45">
      <c r="A139" s="236"/>
      <c r="B139" s="202"/>
      <c r="C139" s="202" t="s">
        <v>4</v>
      </c>
      <c r="D139" s="32">
        <v>38</v>
      </c>
      <c r="E139" s="72">
        <v>95</v>
      </c>
      <c r="F139" s="72">
        <v>40</v>
      </c>
      <c r="G139" s="72">
        <v>16</v>
      </c>
      <c r="H139" s="73">
        <v>189</v>
      </c>
      <c r="I139" s="51">
        <f t="shared" si="21"/>
        <v>20.105820105820104</v>
      </c>
      <c r="J139" s="51">
        <f t="shared" si="22"/>
        <v>50.264550264550266</v>
      </c>
      <c r="K139" s="51">
        <f t="shared" si="23"/>
        <v>21.164021164021165</v>
      </c>
      <c r="L139" s="51">
        <f t="shared" si="24"/>
        <v>8.4656084656084651</v>
      </c>
    </row>
    <row r="140" spans="1:12" s="141" customFormat="1" ht="13.2" customHeight="1" x14ac:dyDescent="0.45">
      <c r="A140" s="236"/>
      <c r="B140" s="202"/>
      <c r="C140" s="202" t="s">
        <v>5</v>
      </c>
      <c r="D140" s="32">
        <v>59</v>
      </c>
      <c r="E140" s="72">
        <v>90</v>
      </c>
      <c r="F140" s="72">
        <v>35</v>
      </c>
      <c r="G140" s="72">
        <v>19</v>
      </c>
      <c r="H140" s="73">
        <v>203</v>
      </c>
      <c r="I140" s="51">
        <f t="shared" si="21"/>
        <v>29.064039408866993</v>
      </c>
      <c r="J140" s="51">
        <f t="shared" si="22"/>
        <v>44.334975369458128</v>
      </c>
      <c r="K140" s="51">
        <f t="shared" si="23"/>
        <v>17.241379310344829</v>
      </c>
      <c r="L140" s="51">
        <f t="shared" si="24"/>
        <v>9.3596059113300498</v>
      </c>
    </row>
    <row r="141" spans="1:12" s="141" customFormat="1" ht="13.2" customHeight="1" x14ac:dyDescent="0.45">
      <c r="A141" s="236"/>
      <c r="B141" s="202"/>
      <c r="C141" s="202" t="s">
        <v>6</v>
      </c>
      <c r="D141" s="32">
        <v>10</v>
      </c>
      <c r="E141" s="72">
        <v>19</v>
      </c>
      <c r="F141" s="72">
        <v>12</v>
      </c>
      <c r="G141" s="72">
        <v>4</v>
      </c>
      <c r="H141" s="73">
        <v>45</v>
      </c>
      <c r="I141" s="51">
        <f t="shared" si="21"/>
        <v>22.222222222222221</v>
      </c>
      <c r="J141" s="51">
        <f t="shared" si="22"/>
        <v>42.222222222222221</v>
      </c>
      <c r="K141" s="51">
        <f t="shared" si="23"/>
        <v>26.666666666666668</v>
      </c>
      <c r="L141" s="51">
        <f t="shared" si="24"/>
        <v>8.8888888888888893</v>
      </c>
    </row>
    <row r="142" spans="1:12" s="141" customFormat="1" ht="13.2" customHeight="1" x14ac:dyDescent="0.45">
      <c r="A142" s="236"/>
      <c r="B142" s="202"/>
      <c r="C142" s="202" t="s">
        <v>7</v>
      </c>
      <c r="D142" s="32">
        <v>52</v>
      </c>
      <c r="E142" s="72">
        <v>79</v>
      </c>
      <c r="F142" s="72">
        <v>34</v>
      </c>
      <c r="G142" s="72">
        <v>12</v>
      </c>
      <c r="H142" s="73">
        <v>177</v>
      </c>
      <c r="I142" s="51">
        <f t="shared" si="21"/>
        <v>29.378531073446329</v>
      </c>
      <c r="J142" s="51">
        <f t="shared" si="22"/>
        <v>44.632768361581924</v>
      </c>
      <c r="K142" s="51">
        <f t="shared" si="23"/>
        <v>19.209039548022599</v>
      </c>
      <c r="L142" s="51">
        <f t="shared" si="24"/>
        <v>6.7796610169491522</v>
      </c>
    </row>
    <row r="143" spans="1:12" s="141" customFormat="1" ht="13.2" customHeight="1" x14ac:dyDescent="0.45">
      <c r="A143" s="236"/>
      <c r="B143" s="202"/>
      <c r="C143" s="202" t="s">
        <v>8</v>
      </c>
      <c r="D143" s="32">
        <v>14</v>
      </c>
      <c r="E143" s="72">
        <v>21</v>
      </c>
      <c r="F143" s="72">
        <v>14</v>
      </c>
      <c r="G143" s="72">
        <v>6</v>
      </c>
      <c r="H143" s="73">
        <v>55</v>
      </c>
      <c r="I143" s="51">
        <f t="shared" si="21"/>
        <v>25.454545454545453</v>
      </c>
      <c r="J143" s="51">
        <f t="shared" si="22"/>
        <v>38.181818181818187</v>
      </c>
      <c r="K143" s="51">
        <f t="shared" si="23"/>
        <v>25.454545454545453</v>
      </c>
      <c r="L143" s="51">
        <f t="shared" si="24"/>
        <v>10.909090909090908</v>
      </c>
    </row>
    <row r="144" spans="1:12" s="141" customFormat="1" ht="13.2" customHeight="1" x14ac:dyDescent="0.45">
      <c r="A144" s="236"/>
      <c r="B144" s="202"/>
      <c r="C144" s="202" t="s">
        <v>9</v>
      </c>
      <c r="D144" s="32">
        <v>51</v>
      </c>
      <c r="E144" s="72">
        <v>115</v>
      </c>
      <c r="F144" s="72">
        <v>37</v>
      </c>
      <c r="G144" s="72">
        <v>20</v>
      </c>
      <c r="H144" s="73">
        <v>223</v>
      </c>
      <c r="I144" s="51">
        <f t="shared" si="21"/>
        <v>22.869955156950674</v>
      </c>
      <c r="J144" s="51">
        <f t="shared" si="22"/>
        <v>51.569506726457405</v>
      </c>
      <c r="K144" s="51">
        <f t="shared" si="23"/>
        <v>16.591928251121075</v>
      </c>
      <c r="L144" s="51">
        <f t="shared" si="24"/>
        <v>8.9686098654708513</v>
      </c>
    </row>
    <row r="145" spans="1:12" s="141" customFormat="1" ht="13.2" customHeight="1" x14ac:dyDescent="0.45">
      <c r="A145" s="236"/>
      <c r="B145" s="202"/>
      <c r="C145" s="202" t="s">
        <v>10</v>
      </c>
      <c r="D145" s="32">
        <v>41</v>
      </c>
      <c r="E145" s="72">
        <v>59</v>
      </c>
      <c r="F145" s="72">
        <v>15</v>
      </c>
      <c r="G145" s="72">
        <v>10</v>
      </c>
      <c r="H145" s="73">
        <v>125</v>
      </c>
      <c r="I145" s="51">
        <f t="shared" si="21"/>
        <v>32.800000000000004</v>
      </c>
      <c r="J145" s="51">
        <f t="shared" si="22"/>
        <v>47.199999999999996</v>
      </c>
      <c r="K145" s="51">
        <f t="shared" si="23"/>
        <v>12</v>
      </c>
      <c r="L145" s="51">
        <f t="shared" si="24"/>
        <v>8</v>
      </c>
    </row>
    <row r="146" spans="1:12" s="141" customFormat="1" ht="13.2" customHeight="1" x14ac:dyDescent="0.45">
      <c r="A146" s="236"/>
      <c r="B146" s="202"/>
      <c r="C146" s="202" t="s">
        <v>11</v>
      </c>
      <c r="D146" s="32">
        <v>35</v>
      </c>
      <c r="E146" s="72">
        <v>85</v>
      </c>
      <c r="F146" s="72">
        <v>32</v>
      </c>
      <c r="G146" s="72">
        <v>12</v>
      </c>
      <c r="H146" s="73">
        <v>164</v>
      </c>
      <c r="I146" s="51">
        <f t="shared" si="21"/>
        <v>21.341463414634145</v>
      </c>
      <c r="J146" s="51">
        <f t="shared" si="22"/>
        <v>51.829268292682926</v>
      </c>
      <c r="K146" s="51">
        <f t="shared" si="23"/>
        <v>19.512195121951219</v>
      </c>
      <c r="L146" s="51">
        <f t="shared" si="24"/>
        <v>7.3170731707317067</v>
      </c>
    </row>
    <row r="147" spans="1:12" s="141" customFormat="1" ht="13.2" customHeight="1" x14ac:dyDescent="0.45">
      <c r="A147" s="236"/>
      <c r="B147" s="206"/>
      <c r="C147" s="206" t="s">
        <v>2</v>
      </c>
      <c r="D147" s="207">
        <v>421</v>
      </c>
      <c r="E147" s="208">
        <v>841</v>
      </c>
      <c r="F147" s="208">
        <v>322</v>
      </c>
      <c r="G147" s="208">
        <v>140</v>
      </c>
      <c r="H147" s="238">
        <v>1724</v>
      </c>
      <c r="I147" s="55">
        <f t="shared" si="21"/>
        <v>24.419953596287701</v>
      </c>
      <c r="J147" s="55">
        <f t="shared" si="22"/>
        <v>48.781902552204173</v>
      </c>
      <c r="K147" s="55">
        <f t="shared" si="23"/>
        <v>18.677494199535964</v>
      </c>
      <c r="L147" s="55">
        <f t="shared" si="24"/>
        <v>8.1206496519721583</v>
      </c>
    </row>
    <row r="148" spans="1:12" s="141" customFormat="1" ht="13.2" customHeight="1" x14ac:dyDescent="0.45">
      <c r="A148" s="236"/>
      <c r="B148" s="202" t="s">
        <v>134</v>
      </c>
      <c r="C148" s="202" t="s">
        <v>3</v>
      </c>
      <c r="D148" s="32">
        <v>224</v>
      </c>
      <c r="E148" s="72">
        <v>549</v>
      </c>
      <c r="F148" s="72">
        <v>239</v>
      </c>
      <c r="G148" s="72">
        <v>74</v>
      </c>
      <c r="H148" s="73">
        <v>1086</v>
      </c>
      <c r="I148" s="51">
        <f t="shared" si="21"/>
        <v>20.626151012891345</v>
      </c>
      <c r="J148" s="51">
        <f t="shared" si="22"/>
        <v>50.552486187845304</v>
      </c>
      <c r="K148" s="51">
        <f t="shared" si="23"/>
        <v>22.007366482504604</v>
      </c>
      <c r="L148" s="51">
        <f t="shared" si="24"/>
        <v>6.8139963167587485</v>
      </c>
    </row>
    <row r="149" spans="1:12" s="141" customFormat="1" ht="13.2" customHeight="1" x14ac:dyDescent="0.45">
      <c r="A149" s="236"/>
      <c r="B149" s="202"/>
      <c r="C149" s="202" t="s">
        <v>4</v>
      </c>
      <c r="D149" s="32">
        <v>74</v>
      </c>
      <c r="E149" s="72">
        <v>170</v>
      </c>
      <c r="F149" s="72">
        <v>91</v>
      </c>
      <c r="G149" s="72">
        <v>29</v>
      </c>
      <c r="H149" s="73">
        <v>364</v>
      </c>
      <c r="I149" s="51">
        <f t="shared" si="21"/>
        <v>20.329670329670328</v>
      </c>
      <c r="J149" s="51">
        <f t="shared" si="22"/>
        <v>46.703296703296701</v>
      </c>
      <c r="K149" s="51">
        <f t="shared" si="23"/>
        <v>25</v>
      </c>
      <c r="L149" s="51">
        <f t="shared" si="24"/>
        <v>7.9670329670329663</v>
      </c>
    </row>
    <row r="150" spans="1:12" s="141" customFormat="1" ht="13.2" customHeight="1" x14ac:dyDescent="0.45">
      <c r="A150" s="236"/>
      <c r="B150" s="202"/>
      <c r="C150" s="202" t="s">
        <v>5</v>
      </c>
      <c r="D150" s="32">
        <v>97</v>
      </c>
      <c r="E150" s="72">
        <v>181</v>
      </c>
      <c r="F150" s="72">
        <v>79</v>
      </c>
      <c r="G150" s="72">
        <v>35</v>
      </c>
      <c r="H150" s="73">
        <v>392</v>
      </c>
      <c r="I150" s="51">
        <f t="shared" si="21"/>
        <v>24.744897959183675</v>
      </c>
      <c r="J150" s="51">
        <f t="shared" si="22"/>
        <v>46.173469387755098</v>
      </c>
      <c r="K150" s="51">
        <f t="shared" si="23"/>
        <v>20.153061224489797</v>
      </c>
      <c r="L150" s="51">
        <f t="shared" si="24"/>
        <v>8.9285714285714288</v>
      </c>
    </row>
    <row r="151" spans="1:12" s="141" customFormat="1" ht="13.2" customHeight="1" x14ac:dyDescent="0.45">
      <c r="A151" s="236"/>
      <c r="B151" s="202"/>
      <c r="C151" s="202" t="s">
        <v>6</v>
      </c>
      <c r="D151" s="32">
        <v>15</v>
      </c>
      <c r="E151" s="72">
        <v>38</v>
      </c>
      <c r="F151" s="72">
        <v>21</v>
      </c>
      <c r="G151" s="72">
        <v>10</v>
      </c>
      <c r="H151" s="73">
        <v>84</v>
      </c>
      <c r="I151" s="51">
        <f t="shared" si="21"/>
        <v>17.857142857142858</v>
      </c>
      <c r="J151" s="51">
        <f t="shared" si="22"/>
        <v>45.238095238095241</v>
      </c>
      <c r="K151" s="51">
        <f t="shared" si="23"/>
        <v>25</v>
      </c>
      <c r="L151" s="51">
        <f t="shared" si="24"/>
        <v>11.904761904761903</v>
      </c>
    </row>
    <row r="152" spans="1:12" s="141" customFormat="1" ht="13.2" customHeight="1" x14ac:dyDescent="0.45">
      <c r="A152" s="236"/>
      <c r="B152" s="202"/>
      <c r="C152" s="202" t="s">
        <v>7</v>
      </c>
      <c r="D152" s="32">
        <v>78</v>
      </c>
      <c r="E152" s="72">
        <v>149</v>
      </c>
      <c r="F152" s="72">
        <v>85</v>
      </c>
      <c r="G152" s="72">
        <v>24</v>
      </c>
      <c r="H152" s="73">
        <v>336</v>
      </c>
      <c r="I152" s="51">
        <f t="shared" si="21"/>
        <v>23.214285714285715</v>
      </c>
      <c r="J152" s="51">
        <f t="shared" si="22"/>
        <v>44.345238095238095</v>
      </c>
      <c r="K152" s="51">
        <f t="shared" si="23"/>
        <v>25.297619047619047</v>
      </c>
      <c r="L152" s="51">
        <f t="shared" si="24"/>
        <v>7.1428571428571423</v>
      </c>
    </row>
    <row r="153" spans="1:12" s="141" customFormat="1" ht="13.2" customHeight="1" x14ac:dyDescent="0.45">
      <c r="A153" s="236"/>
      <c r="B153" s="202"/>
      <c r="C153" s="202" t="s">
        <v>8</v>
      </c>
      <c r="D153" s="32">
        <v>22</v>
      </c>
      <c r="E153" s="72">
        <v>52</v>
      </c>
      <c r="F153" s="72">
        <v>26</v>
      </c>
      <c r="G153" s="72">
        <v>12</v>
      </c>
      <c r="H153" s="73">
        <v>112</v>
      </c>
      <c r="I153" s="51">
        <f t="shared" si="21"/>
        <v>19.642857142857142</v>
      </c>
      <c r="J153" s="51">
        <f t="shared" si="22"/>
        <v>46.428571428571431</v>
      </c>
      <c r="K153" s="51">
        <f t="shared" si="23"/>
        <v>23.214285714285715</v>
      </c>
      <c r="L153" s="51">
        <f t="shared" si="24"/>
        <v>10.714285714285714</v>
      </c>
    </row>
    <row r="154" spans="1:12" s="141" customFormat="1" ht="13.2" customHeight="1" x14ac:dyDescent="0.45">
      <c r="A154" s="236"/>
      <c r="B154" s="202"/>
      <c r="C154" s="202" t="s">
        <v>9</v>
      </c>
      <c r="D154" s="32">
        <v>90</v>
      </c>
      <c r="E154" s="72">
        <v>225</v>
      </c>
      <c r="F154" s="72">
        <v>105</v>
      </c>
      <c r="G154" s="72">
        <v>37</v>
      </c>
      <c r="H154" s="73">
        <v>457</v>
      </c>
      <c r="I154" s="51">
        <f t="shared" si="21"/>
        <v>19.693654266958426</v>
      </c>
      <c r="J154" s="51">
        <f t="shared" si="22"/>
        <v>49.23413566739606</v>
      </c>
      <c r="K154" s="51">
        <f t="shared" si="23"/>
        <v>22.975929978118163</v>
      </c>
      <c r="L154" s="51">
        <f t="shared" si="24"/>
        <v>8.0962800875273526</v>
      </c>
    </row>
    <row r="155" spans="1:12" s="141" customFormat="1" ht="13.2" customHeight="1" x14ac:dyDescent="0.45">
      <c r="A155" s="236"/>
      <c r="B155" s="202"/>
      <c r="C155" s="202" t="s">
        <v>10</v>
      </c>
      <c r="D155" s="32">
        <v>66</v>
      </c>
      <c r="E155" s="72">
        <v>129</v>
      </c>
      <c r="F155" s="72">
        <v>42</v>
      </c>
      <c r="G155" s="72">
        <v>24</v>
      </c>
      <c r="H155" s="73">
        <v>261</v>
      </c>
      <c r="I155" s="51">
        <f t="shared" si="21"/>
        <v>25.287356321839084</v>
      </c>
      <c r="J155" s="51">
        <f t="shared" si="22"/>
        <v>49.425287356321839</v>
      </c>
      <c r="K155" s="51">
        <f t="shared" si="23"/>
        <v>16.091954022988507</v>
      </c>
      <c r="L155" s="51">
        <f t="shared" si="24"/>
        <v>9.1954022988505741</v>
      </c>
    </row>
    <row r="156" spans="1:12" s="141" customFormat="1" ht="13.2" customHeight="1" x14ac:dyDescent="0.45">
      <c r="A156" s="236"/>
      <c r="B156" s="202"/>
      <c r="C156" s="202" t="s">
        <v>11</v>
      </c>
      <c r="D156" s="32">
        <v>72</v>
      </c>
      <c r="E156" s="72">
        <v>159</v>
      </c>
      <c r="F156" s="72">
        <v>74</v>
      </c>
      <c r="G156" s="72">
        <v>21</v>
      </c>
      <c r="H156" s="73">
        <v>326</v>
      </c>
      <c r="I156" s="51">
        <f t="shared" si="21"/>
        <v>22.085889570552148</v>
      </c>
      <c r="J156" s="51">
        <f t="shared" si="22"/>
        <v>48.773006134969329</v>
      </c>
      <c r="K156" s="51">
        <f t="shared" si="23"/>
        <v>22.699386503067483</v>
      </c>
      <c r="L156" s="51">
        <f t="shared" si="24"/>
        <v>6.4417177914110431</v>
      </c>
    </row>
    <row r="157" spans="1:12" s="141" customFormat="1" ht="13.2" customHeight="1" x14ac:dyDescent="0.45">
      <c r="A157" s="236"/>
      <c r="B157" s="202"/>
      <c r="C157" s="202" t="s">
        <v>2</v>
      </c>
      <c r="D157" s="32">
        <v>738</v>
      </c>
      <c r="E157" s="72">
        <v>1652</v>
      </c>
      <c r="F157" s="72">
        <v>762</v>
      </c>
      <c r="G157" s="72">
        <v>266</v>
      </c>
      <c r="H157" s="73">
        <v>3418</v>
      </c>
      <c r="I157" s="51">
        <f t="shared" si="21"/>
        <v>21.591574019894676</v>
      </c>
      <c r="J157" s="51">
        <f t="shared" si="22"/>
        <v>48.33235810415448</v>
      </c>
      <c r="K157" s="51">
        <f t="shared" si="23"/>
        <v>22.293739028671737</v>
      </c>
      <c r="L157" s="51">
        <f t="shared" si="24"/>
        <v>7.7823288472791106</v>
      </c>
    </row>
    <row r="158" spans="1:12" s="141" customFormat="1" ht="13.2" customHeight="1" x14ac:dyDescent="0.45">
      <c r="A158" s="236"/>
      <c r="B158" s="201" t="s">
        <v>21</v>
      </c>
      <c r="C158" s="201" t="s">
        <v>3</v>
      </c>
      <c r="D158" s="135">
        <v>240</v>
      </c>
      <c r="E158" s="136">
        <v>397</v>
      </c>
      <c r="F158" s="136">
        <v>169</v>
      </c>
      <c r="G158" s="136">
        <v>61</v>
      </c>
      <c r="H158" s="237">
        <v>867</v>
      </c>
      <c r="I158" s="50">
        <f t="shared" si="21"/>
        <v>27.681660899653981</v>
      </c>
      <c r="J158" s="50">
        <f t="shared" si="22"/>
        <v>45.790080738177622</v>
      </c>
      <c r="K158" s="50">
        <f t="shared" si="23"/>
        <v>19.492502883506344</v>
      </c>
      <c r="L158" s="50">
        <f t="shared" si="24"/>
        <v>7.035755478662054</v>
      </c>
    </row>
    <row r="159" spans="1:12" s="141" customFormat="1" ht="13.2" customHeight="1" x14ac:dyDescent="0.45">
      <c r="A159" s="236"/>
      <c r="B159" s="202"/>
      <c r="C159" s="202" t="s">
        <v>4</v>
      </c>
      <c r="D159" s="32">
        <v>148</v>
      </c>
      <c r="E159" s="72">
        <v>294</v>
      </c>
      <c r="F159" s="72">
        <v>110</v>
      </c>
      <c r="G159" s="72">
        <v>34</v>
      </c>
      <c r="H159" s="73">
        <v>586</v>
      </c>
      <c r="I159" s="51">
        <f t="shared" si="21"/>
        <v>25.255972696245731</v>
      </c>
      <c r="J159" s="51">
        <f t="shared" si="22"/>
        <v>50.170648464163826</v>
      </c>
      <c r="K159" s="51">
        <f t="shared" si="23"/>
        <v>18.771331058020476</v>
      </c>
      <c r="L159" s="51">
        <f t="shared" si="24"/>
        <v>5.802047781569966</v>
      </c>
    </row>
    <row r="160" spans="1:12" s="141" customFormat="1" ht="13.2" customHeight="1" x14ac:dyDescent="0.45">
      <c r="A160" s="236"/>
      <c r="B160" s="202"/>
      <c r="C160" s="202" t="s">
        <v>5</v>
      </c>
      <c r="D160" s="32">
        <v>95</v>
      </c>
      <c r="E160" s="72">
        <v>166</v>
      </c>
      <c r="F160" s="72">
        <v>71</v>
      </c>
      <c r="G160" s="72">
        <v>29</v>
      </c>
      <c r="H160" s="73">
        <v>361</v>
      </c>
      <c r="I160" s="51">
        <f t="shared" si="21"/>
        <v>26.315789473684209</v>
      </c>
      <c r="J160" s="51">
        <f t="shared" si="22"/>
        <v>45.983379501385038</v>
      </c>
      <c r="K160" s="51">
        <f t="shared" si="23"/>
        <v>19.667590027700832</v>
      </c>
      <c r="L160" s="51">
        <f t="shared" si="24"/>
        <v>8.0332409972299157</v>
      </c>
    </row>
    <row r="161" spans="1:12" s="141" customFormat="1" ht="13.2" customHeight="1" x14ac:dyDescent="0.45">
      <c r="A161" s="236"/>
      <c r="B161" s="202"/>
      <c r="C161" s="202" t="s">
        <v>6</v>
      </c>
      <c r="D161" s="32">
        <v>68</v>
      </c>
      <c r="E161" s="72">
        <v>161</v>
      </c>
      <c r="F161" s="72">
        <v>41</v>
      </c>
      <c r="G161" s="72">
        <v>22</v>
      </c>
      <c r="H161" s="73">
        <v>292</v>
      </c>
      <c r="I161" s="51">
        <f t="shared" si="21"/>
        <v>23.287671232876711</v>
      </c>
      <c r="J161" s="51">
        <f t="shared" si="22"/>
        <v>55.136986301369859</v>
      </c>
      <c r="K161" s="51">
        <f t="shared" si="23"/>
        <v>14.04109589041096</v>
      </c>
      <c r="L161" s="51">
        <f t="shared" si="24"/>
        <v>7.5342465753424657</v>
      </c>
    </row>
    <row r="162" spans="1:12" s="141" customFormat="1" ht="13.2" customHeight="1" x14ac:dyDescent="0.45">
      <c r="A162" s="236"/>
      <c r="B162" s="202"/>
      <c r="C162" s="202" t="s">
        <v>7</v>
      </c>
      <c r="D162" s="32">
        <v>49</v>
      </c>
      <c r="E162" s="72">
        <v>79</v>
      </c>
      <c r="F162" s="72">
        <v>30</v>
      </c>
      <c r="G162" s="72">
        <v>8</v>
      </c>
      <c r="H162" s="73">
        <v>166</v>
      </c>
      <c r="I162" s="51">
        <f t="shared" si="21"/>
        <v>29.518072289156628</v>
      </c>
      <c r="J162" s="51">
        <f t="shared" si="22"/>
        <v>47.590361445783131</v>
      </c>
      <c r="K162" s="51">
        <f t="shared" si="23"/>
        <v>18.072289156626507</v>
      </c>
      <c r="L162" s="51">
        <f t="shared" si="24"/>
        <v>4.8192771084337354</v>
      </c>
    </row>
    <row r="163" spans="1:12" s="141" customFormat="1" ht="13.2" customHeight="1" x14ac:dyDescent="0.45">
      <c r="A163" s="236"/>
      <c r="B163" s="202"/>
      <c r="C163" s="202" t="s">
        <v>8</v>
      </c>
      <c r="D163" s="32">
        <v>18</v>
      </c>
      <c r="E163" s="72">
        <v>33</v>
      </c>
      <c r="F163" s="72">
        <v>17</v>
      </c>
      <c r="G163" s="72">
        <v>9</v>
      </c>
      <c r="H163" s="73">
        <v>77</v>
      </c>
      <c r="I163" s="51">
        <f t="shared" si="21"/>
        <v>23.376623376623375</v>
      </c>
      <c r="J163" s="51">
        <f t="shared" si="22"/>
        <v>42.857142857142854</v>
      </c>
      <c r="K163" s="51">
        <f t="shared" si="23"/>
        <v>22.077922077922079</v>
      </c>
      <c r="L163" s="51">
        <f t="shared" si="24"/>
        <v>11.688311688311687</v>
      </c>
    </row>
    <row r="164" spans="1:12" s="141" customFormat="1" ht="13.2" customHeight="1" x14ac:dyDescent="0.45">
      <c r="A164" s="236"/>
      <c r="B164" s="202"/>
      <c r="C164" s="202" t="s">
        <v>9</v>
      </c>
      <c r="D164" s="32">
        <v>32</v>
      </c>
      <c r="E164" s="72">
        <v>84</v>
      </c>
      <c r="F164" s="72">
        <v>15</v>
      </c>
      <c r="G164" s="72">
        <v>8</v>
      </c>
      <c r="H164" s="73">
        <v>139</v>
      </c>
      <c r="I164" s="51">
        <f t="shared" si="21"/>
        <v>23.021582733812952</v>
      </c>
      <c r="J164" s="51">
        <f t="shared" si="22"/>
        <v>60.431654676258994</v>
      </c>
      <c r="K164" s="51">
        <f t="shared" si="23"/>
        <v>10.791366906474821</v>
      </c>
      <c r="L164" s="51">
        <f t="shared" si="24"/>
        <v>5.755395683453238</v>
      </c>
    </row>
    <row r="165" spans="1:12" s="141" customFormat="1" ht="13.2" customHeight="1" x14ac:dyDescent="0.45">
      <c r="A165" s="236"/>
      <c r="B165" s="202"/>
      <c r="C165" s="202" t="s">
        <v>10</v>
      </c>
      <c r="D165" s="32">
        <v>52</v>
      </c>
      <c r="E165" s="72">
        <v>78</v>
      </c>
      <c r="F165" s="72">
        <v>29</v>
      </c>
      <c r="G165" s="72">
        <v>20</v>
      </c>
      <c r="H165" s="73">
        <v>179</v>
      </c>
      <c r="I165" s="51">
        <f t="shared" si="21"/>
        <v>29.050279329608941</v>
      </c>
      <c r="J165" s="51">
        <f t="shared" si="22"/>
        <v>43.575418994413404</v>
      </c>
      <c r="K165" s="51">
        <f t="shared" si="23"/>
        <v>16.201117318435752</v>
      </c>
      <c r="L165" s="51">
        <f t="shared" si="24"/>
        <v>11.173184357541899</v>
      </c>
    </row>
    <row r="166" spans="1:12" s="141" customFormat="1" ht="13.2" customHeight="1" x14ac:dyDescent="0.45">
      <c r="A166" s="236"/>
      <c r="B166" s="202"/>
      <c r="C166" s="202" t="s">
        <v>11</v>
      </c>
      <c r="D166" s="32">
        <v>47</v>
      </c>
      <c r="E166" s="72">
        <v>58</v>
      </c>
      <c r="F166" s="72">
        <v>25</v>
      </c>
      <c r="G166" s="72">
        <v>7</v>
      </c>
      <c r="H166" s="73">
        <v>137</v>
      </c>
      <c r="I166" s="51">
        <f t="shared" si="21"/>
        <v>34.306569343065696</v>
      </c>
      <c r="J166" s="51">
        <f t="shared" si="22"/>
        <v>42.335766423357661</v>
      </c>
      <c r="K166" s="51">
        <f t="shared" si="23"/>
        <v>18.248175182481752</v>
      </c>
      <c r="L166" s="51">
        <f t="shared" si="24"/>
        <v>5.1094890510948909</v>
      </c>
    </row>
    <row r="167" spans="1:12" s="141" customFormat="1" ht="13.2" customHeight="1" x14ac:dyDescent="0.45">
      <c r="A167" s="230"/>
      <c r="B167" s="209"/>
      <c r="C167" s="209" t="s">
        <v>2</v>
      </c>
      <c r="D167" s="210">
        <v>749</v>
      </c>
      <c r="E167" s="211">
        <v>1350</v>
      </c>
      <c r="F167" s="211">
        <v>507</v>
      </c>
      <c r="G167" s="211">
        <v>198</v>
      </c>
      <c r="H167" s="240">
        <v>2804</v>
      </c>
      <c r="I167" s="57">
        <f t="shared" si="21"/>
        <v>26.711840228245364</v>
      </c>
      <c r="J167" s="57">
        <f t="shared" si="22"/>
        <v>48.14550641940086</v>
      </c>
      <c r="K167" s="57">
        <f t="shared" si="23"/>
        <v>18.081312410841655</v>
      </c>
      <c r="L167" s="57">
        <f t="shared" si="24"/>
        <v>7.0613409415121255</v>
      </c>
    </row>
    <row r="168" spans="1:12" s="141" customFormat="1" ht="13.2" customHeight="1" x14ac:dyDescent="0.45">
      <c r="A168" s="223" t="s">
        <v>166</v>
      </c>
      <c r="B168" s="216" t="s">
        <v>132</v>
      </c>
      <c r="C168" s="216" t="s">
        <v>3</v>
      </c>
      <c r="D168" s="34">
        <f>D198+D228+D238</f>
        <v>312</v>
      </c>
      <c r="E168" s="74">
        <f t="shared" ref="E168:H168" si="25">E198+E228+E238</f>
        <v>1491</v>
      </c>
      <c r="F168" s="74">
        <f t="shared" si="25"/>
        <v>617</v>
      </c>
      <c r="G168" s="74">
        <f t="shared" si="25"/>
        <v>122</v>
      </c>
      <c r="H168" s="75">
        <f t="shared" si="25"/>
        <v>2542</v>
      </c>
      <c r="I168" s="62">
        <f t="shared" si="21"/>
        <v>12.273800157356412</v>
      </c>
      <c r="J168" s="62">
        <f t="shared" si="22"/>
        <v>58.65460267505901</v>
      </c>
      <c r="K168" s="62">
        <f t="shared" si="23"/>
        <v>24.272226593233675</v>
      </c>
      <c r="L168" s="62">
        <f t="shared" si="24"/>
        <v>4.7993705743509052</v>
      </c>
    </row>
    <row r="169" spans="1:12" s="141" customFormat="1" ht="13.2" customHeight="1" x14ac:dyDescent="0.45">
      <c r="A169" s="223"/>
      <c r="B169" s="216"/>
      <c r="C169" s="216" t="s">
        <v>4</v>
      </c>
      <c r="D169" s="34">
        <f t="shared" ref="D169:H169" si="26">D199+D229+D239</f>
        <v>154</v>
      </c>
      <c r="E169" s="74">
        <f t="shared" si="26"/>
        <v>689</v>
      </c>
      <c r="F169" s="74">
        <f t="shared" si="26"/>
        <v>291</v>
      </c>
      <c r="G169" s="74">
        <f t="shared" si="26"/>
        <v>73</v>
      </c>
      <c r="H169" s="75">
        <f t="shared" si="26"/>
        <v>1207</v>
      </c>
      <c r="I169" s="62">
        <f t="shared" si="21"/>
        <v>12.758906379453189</v>
      </c>
      <c r="J169" s="62">
        <f t="shared" si="22"/>
        <v>57.083678541839269</v>
      </c>
      <c r="K169" s="62">
        <f t="shared" si="23"/>
        <v>24.109362054681029</v>
      </c>
      <c r="L169" s="62">
        <f t="shared" si="24"/>
        <v>6.0480530240265118</v>
      </c>
    </row>
    <row r="170" spans="1:12" s="141" customFormat="1" ht="13.2" customHeight="1" x14ac:dyDescent="0.45">
      <c r="A170" s="223"/>
      <c r="B170" s="216"/>
      <c r="C170" s="216" t="s">
        <v>5</v>
      </c>
      <c r="D170" s="34">
        <f t="shared" ref="D170:H170" si="27">D200+D230+D240</f>
        <v>151</v>
      </c>
      <c r="E170" s="74">
        <f t="shared" si="27"/>
        <v>604</v>
      </c>
      <c r="F170" s="74">
        <f t="shared" si="27"/>
        <v>284</v>
      </c>
      <c r="G170" s="74">
        <f t="shared" si="27"/>
        <v>56</v>
      </c>
      <c r="H170" s="75">
        <f t="shared" si="27"/>
        <v>1095</v>
      </c>
      <c r="I170" s="62">
        <f t="shared" si="21"/>
        <v>13.789954337899543</v>
      </c>
      <c r="J170" s="62">
        <f t="shared" si="22"/>
        <v>55.159817351598171</v>
      </c>
      <c r="K170" s="62">
        <f t="shared" si="23"/>
        <v>25.93607305936073</v>
      </c>
      <c r="L170" s="62">
        <f t="shared" si="24"/>
        <v>5.1141552511415531</v>
      </c>
    </row>
    <row r="171" spans="1:12" s="141" customFormat="1" ht="13.2" customHeight="1" x14ac:dyDescent="0.45">
      <c r="A171" s="223"/>
      <c r="B171" s="216"/>
      <c r="C171" s="216" t="s">
        <v>6</v>
      </c>
      <c r="D171" s="34">
        <f t="shared" ref="D171:H171" si="28">D201+D231+D241</f>
        <v>49</v>
      </c>
      <c r="E171" s="74">
        <f t="shared" si="28"/>
        <v>231</v>
      </c>
      <c r="F171" s="74">
        <f t="shared" si="28"/>
        <v>119</v>
      </c>
      <c r="G171" s="74">
        <f t="shared" si="28"/>
        <v>40</v>
      </c>
      <c r="H171" s="75">
        <f t="shared" si="28"/>
        <v>439</v>
      </c>
      <c r="I171" s="62">
        <f t="shared" si="21"/>
        <v>11.161731207289293</v>
      </c>
      <c r="J171" s="62">
        <f t="shared" si="22"/>
        <v>52.619589977220961</v>
      </c>
      <c r="K171" s="62">
        <f t="shared" si="23"/>
        <v>27.107061503416858</v>
      </c>
      <c r="L171" s="62">
        <f t="shared" si="24"/>
        <v>9.1116173120728927</v>
      </c>
    </row>
    <row r="172" spans="1:12" s="141" customFormat="1" ht="13.2" customHeight="1" x14ac:dyDescent="0.45">
      <c r="A172" s="223"/>
      <c r="B172" s="216"/>
      <c r="C172" s="216" t="s">
        <v>7</v>
      </c>
      <c r="D172" s="34">
        <f t="shared" ref="D172:H172" si="29">D202+D232+D242</f>
        <v>105</v>
      </c>
      <c r="E172" s="74">
        <f t="shared" si="29"/>
        <v>432</v>
      </c>
      <c r="F172" s="74">
        <f t="shared" si="29"/>
        <v>233</v>
      </c>
      <c r="G172" s="74">
        <f t="shared" si="29"/>
        <v>44</v>
      </c>
      <c r="H172" s="75">
        <f t="shared" si="29"/>
        <v>814</v>
      </c>
      <c r="I172" s="62">
        <f t="shared" si="21"/>
        <v>12.899262899262901</v>
      </c>
      <c r="J172" s="62">
        <f t="shared" si="22"/>
        <v>53.071253071253068</v>
      </c>
      <c r="K172" s="62">
        <f t="shared" si="23"/>
        <v>28.624078624078624</v>
      </c>
      <c r="L172" s="62">
        <f t="shared" si="24"/>
        <v>5.4054054054054053</v>
      </c>
    </row>
    <row r="173" spans="1:12" s="141" customFormat="1" ht="13.2" customHeight="1" x14ac:dyDescent="0.45">
      <c r="A173" s="223"/>
      <c r="B173" s="216"/>
      <c r="C173" s="216" t="s">
        <v>8</v>
      </c>
      <c r="D173" s="34">
        <f t="shared" ref="D173:H173" si="30">D203+D233+D243</f>
        <v>45</v>
      </c>
      <c r="E173" s="74">
        <f t="shared" si="30"/>
        <v>161</v>
      </c>
      <c r="F173" s="74">
        <f t="shared" si="30"/>
        <v>78</v>
      </c>
      <c r="G173" s="74">
        <f t="shared" si="30"/>
        <v>10</v>
      </c>
      <c r="H173" s="75">
        <f t="shared" si="30"/>
        <v>294</v>
      </c>
      <c r="I173" s="62">
        <f t="shared" si="21"/>
        <v>15.306122448979592</v>
      </c>
      <c r="J173" s="62">
        <f t="shared" si="22"/>
        <v>54.761904761904766</v>
      </c>
      <c r="K173" s="62">
        <f t="shared" si="23"/>
        <v>26.530612244897959</v>
      </c>
      <c r="L173" s="62">
        <f t="shared" si="24"/>
        <v>3.4013605442176873</v>
      </c>
    </row>
    <row r="174" spans="1:12" s="141" customFormat="1" ht="13.2" customHeight="1" x14ac:dyDescent="0.45">
      <c r="A174" s="223"/>
      <c r="B174" s="216"/>
      <c r="C174" s="216" t="s">
        <v>9</v>
      </c>
      <c r="D174" s="34">
        <f t="shared" ref="D174:H174" si="31">D204+D234+D244</f>
        <v>104</v>
      </c>
      <c r="E174" s="74">
        <f t="shared" si="31"/>
        <v>539</v>
      </c>
      <c r="F174" s="74">
        <f t="shared" si="31"/>
        <v>243</v>
      </c>
      <c r="G174" s="74">
        <f t="shared" si="31"/>
        <v>47</v>
      </c>
      <c r="H174" s="75">
        <f t="shared" si="31"/>
        <v>933</v>
      </c>
      <c r="I174" s="62">
        <f t="shared" si="21"/>
        <v>11.14683815648446</v>
      </c>
      <c r="J174" s="62">
        <f t="shared" si="22"/>
        <v>57.770632368703112</v>
      </c>
      <c r="K174" s="62">
        <f t="shared" si="23"/>
        <v>26.04501607717042</v>
      </c>
      <c r="L174" s="62">
        <f t="shared" si="24"/>
        <v>5.037513397642015</v>
      </c>
    </row>
    <row r="175" spans="1:12" s="141" customFormat="1" ht="13.2" customHeight="1" x14ac:dyDescent="0.45">
      <c r="A175" s="223"/>
      <c r="B175" s="216"/>
      <c r="C175" s="216" t="s">
        <v>10</v>
      </c>
      <c r="D175" s="34">
        <f t="shared" ref="D175:H175" si="32">D205+D235+D245</f>
        <v>86</v>
      </c>
      <c r="E175" s="74">
        <f t="shared" si="32"/>
        <v>367</v>
      </c>
      <c r="F175" s="74">
        <f t="shared" si="32"/>
        <v>140</v>
      </c>
      <c r="G175" s="74">
        <f t="shared" si="32"/>
        <v>42</v>
      </c>
      <c r="H175" s="75">
        <f t="shared" si="32"/>
        <v>635</v>
      </c>
      <c r="I175" s="62">
        <f t="shared" si="21"/>
        <v>13.543307086614172</v>
      </c>
      <c r="J175" s="62">
        <f t="shared" si="22"/>
        <v>57.795275590551178</v>
      </c>
      <c r="K175" s="62">
        <f t="shared" si="23"/>
        <v>22.047244094488189</v>
      </c>
      <c r="L175" s="62">
        <f t="shared" si="24"/>
        <v>6.6141732283464565</v>
      </c>
    </row>
    <row r="176" spans="1:12" s="141" customFormat="1" ht="13.2" customHeight="1" x14ac:dyDescent="0.45">
      <c r="A176" s="223"/>
      <c r="B176" s="216"/>
      <c r="C176" s="216" t="s">
        <v>11</v>
      </c>
      <c r="D176" s="34">
        <f t="shared" ref="D176:H176" si="33">D206+D236+D246</f>
        <v>86</v>
      </c>
      <c r="E176" s="74">
        <f t="shared" si="33"/>
        <v>386</v>
      </c>
      <c r="F176" s="74">
        <f t="shared" si="33"/>
        <v>194</v>
      </c>
      <c r="G176" s="74">
        <f t="shared" si="33"/>
        <v>43</v>
      </c>
      <c r="H176" s="75">
        <f t="shared" si="33"/>
        <v>709</v>
      </c>
      <c r="I176" s="62">
        <f t="shared" si="21"/>
        <v>12.129760225669958</v>
      </c>
      <c r="J176" s="62">
        <f t="shared" si="22"/>
        <v>54.442877291960514</v>
      </c>
      <c r="K176" s="62">
        <f t="shared" si="23"/>
        <v>27.362482369534558</v>
      </c>
      <c r="L176" s="62">
        <f t="shared" si="24"/>
        <v>6.0648801128349792</v>
      </c>
    </row>
    <row r="177" spans="1:12" s="141" customFormat="1" ht="13.2" customHeight="1" x14ac:dyDescent="0.45">
      <c r="A177" s="223"/>
      <c r="B177" s="216"/>
      <c r="C177" s="216" t="s">
        <v>2</v>
      </c>
      <c r="D177" s="34">
        <f t="shared" ref="D177:H177" si="34">D207+D237+D247</f>
        <v>1092</v>
      </c>
      <c r="E177" s="74">
        <f t="shared" si="34"/>
        <v>4900</v>
      </c>
      <c r="F177" s="74">
        <f t="shared" si="34"/>
        <v>2199</v>
      </c>
      <c r="G177" s="74">
        <f t="shared" si="34"/>
        <v>477</v>
      </c>
      <c r="H177" s="75">
        <f t="shared" si="34"/>
        <v>8668</v>
      </c>
      <c r="I177" s="62">
        <f t="shared" si="21"/>
        <v>12.598061836640518</v>
      </c>
      <c r="J177" s="62">
        <f t="shared" si="22"/>
        <v>56.52976465159206</v>
      </c>
      <c r="K177" s="62">
        <f t="shared" si="23"/>
        <v>25.369173973234886</v>
      </c>
      <c r="L177" s="62">
        <f t="shared" si="24"/>
        <v>5.5029995385325332</v>
      </c>
    </row>
    <row r="178" spans="1:12" s="141" customFormat="1" ht="13.2" customHeight="1" x14ac:dyDescent="0.45">
      <c r="A178" s="223"/>
      <c r="B178" s="215" t="s">
        <v>12</v>
      </c>
      <c r="C178" s="215" t="s">
        <v>3</v>
      </c>
      <c r="D178" s="137">
        <v>20</v>
      </c>
      <c r="E178" s="138">
        <v>196</v>
      </c>
      <c r="F178" s="138">
        <v>90</v>
      </c>
      <c r="G178" s="138">
        <v>8</v>
      </c>
      <c r="H178" s="241">
        <v>314</v>
      </c>
      <c r="I178" s="61">
        <f t="shared" si="21"/>
        <v>6.369426751592357</v>
      </c>
      <c r="J178" s="61">
        <f t="shared" si="22"/>
        <v>62.420382165605091</v>
      </c>
      <c r="K178" s="61">
        <f t="shared" si="23"/>
        <v>28.662420382165603</v>
      </c>
      <c r="L178" s="61">
        <f t="shared" si="24"/>
        <v>2.547770700636943</v>
      </c>
    </row>
    <row r="179" spans="1:12" s="141" customFormat="1" ht="13.2" customHeight="1" x14ac:dyDescent="0.45">
      <c r="A179" s="223"/>
      <c r="B179" s="216"/>
      <c r="C179" s="216" t="s">
        <v>4</v>
      </c>
      <c r="D179" s="34">
        <v>7</v>
      </c>
      <c r="E179" s="74">
        <v>110</v>
      </c>
      <c r="F179" s="74">
        <v>53</v>
      </c>
      <c r="G179" s="74">
        <v>9</v>
      </c>
      <c r="H179" s="75">
        <v>179</v>
      </c>
      <c r="I179" s="62">
        <f t="shared" si="21"/>
        <v>3.9106145251396649</v>
      </c>
      <c r="J179" s="62">
        <f t="shared" si="22"/>
        <v>61.452513966480446</v>
      </c>
      <c r="K179" s="62">
        <f t="shared" si="23"/>
        <v>29.608938547486037</v>
      </c>
      <c r="L179" s="62">
        <f t="shared" si="24"/>
        <v>5.027932960893855</v>
      </c>
    </row>
    <row r="180" spans="1:12" s="141" customFormat="1" ht="13.2" customHeight="1" x14ac:dyDescent="0.45">
      <c r="A180" s="223"/>
      <c r="B180" s="216"/>
      <c r="C180" s="216" t="s">
        <v>5</v>
      </c>
      <c r="D180" s="34">
        <v>12</v>
      </c>
      <c r="E180" s="74">
        <v>121</v>
      </c>
      <c r="F180" s="74">
        <v>65</v>
      </c>
      <c r="G180" s="74">
        <v>4</v>
      </c>
      <c r="H180" s="75">
        <v>202</v>
      </c>
      <c r="I180" s="62">
        <f t="shared" si="21"/>
        <v>5.9405940594059405</v>
      </c>
      <c r="J180" s="62">
        <f t="shared" si="22"/>
        <v>59.900990099009896</v>
      </c>
      <c r="K180" s="62">
        <f t="shared" si="23"/>
        <v>32.178217821782177</v>
      </c>
      <c r="L180" s="62">
        <f t="shared" si="24"/>
        <v>1.9801980198019802</v>
      </c>
    </row>
    <row r="181" spans="1:12" s="141" customFormat="1" ht="13.2" customHeight="1" x14ac:dyDescent="0.45">
      <c r="A181" s="223"/>
      <c r="B181" s="216"/>
      <c r="C181" s="216" t="s">
        <v>6</v>
      </c>
      <c r="D181" s="34">
        <v>3</v>
      </c>
      <c r="E181" s="74">
        <v>30</v>
      </c>
      <c r="F181" s="74">
        <v>21</v>
      </c>
      <c r="G181" s="74">
        <v>4</v>
      </c>
      <c r="H181" s="75">
        <v>58</v>
      </c>
      <c r="I181" s="62">
        <f t="shared" si="21"/>
        <v>5.1724137931034484</v>
      </c>
      <c r="J181" s="62">
        <f t="shared" si="22"/>
        <v>51.724137931034484</v>
      </c>
      <c r="K181" s="62">
        <f t="shared" si="23"/>
        <v>36.206896551724135</v>
      </c>
      <c r="L181" s="62">
        <f t="shared" si="24"/>
        <v>6.8965517241379306</v>
      </c>
    </row>
    <row r="182" spans="1:12" s="141" customFormat="1" ht="13.2" customHeight="1" x14ac:dyDescent="0.45">
      <c r="A182" s="223"/>
      <c r="B182" s="216"/>
      <c r="C182" s="216" t="s">
        <v>7</v>
      </c>
      <c r="D182" s="34">
        <v>6</v>
      </c>
      <c r="E182" s="74">
        <v>68</v>
      </c>
      <c r="F182" s="74">
        <v>60</v>
      </c>
      <c r="G182" s="74">
        <v>4</v>
      </c>
      <c r="H182" s="75">
        <v>138</v>
      </c>
      <c r="I182" s="62">
        <f t="shared" si="21"/>
        <v>4.3478260869565215</v>
      </c>
      <c r="J182" s="62">
        <f t="shared" si="22"/>
        <v>49.275362318840585</v>
      </c>
      <c r="K182" s="62">
        <f t="shared" si="23"/>
        <v>43.478260869565219</v>
      </c>
      <c r="L182" s="62">
        <f t="shared" si="24"/>
        <v>2.8985507246376812</v>
      </c>
    </row>
    <row r="183" spans="1:12" s="141" customFormat="1" ht="13.2" customHeight="1" x14ac:dyDescent="0.45">
      <c r="A183" s="223"/>
      <c r="B183" s="216"/>
      <c r="C183" s="216" t="s">
        <v>8</v>
      </c>
      <c r="D183" s="34">
        <v>2</v>
      </c>
      <c r="E183" s="74">
        <v>20</v>
      </c>
      <c r="F183" s="74">
        <v>22</v>
      </c>
      <c r="G183" s="74">
        <v>2</v>
      </c>
      <c r="H183" s="75">
        <v>46</v>
      </c>
      <c r="I183" s="62">
        <f t="shared" si="21"/>
        <v>4.3478260869565215</v>
      </c>
      <c r="J183" s="62">
        <f t="shared" si="22"/>
        <v>43.478260869565219</v>
      </c>
      <c r="K183" s="62">
        <f t="shared" si="23"/>
        <v>47.826086956521742</v>
      </c>
      <c r="L183" s="62">
        <f t="shared" si="24"/>
        <v>4.3478260869565215</v>
      </c>
    </row>
    <row r="184" spans="1:12" s="141" customFormat="1" ht="13.2" customHeight="1" x14ac:dyDescent="0.45">
      <c r="A184" s="223"/>
      <c r="B184" s="216"/>
      <c r="C184" s="216" t="s">
        <v>9</v>
      </c>
      <c r="D184" s="34">
        <v>7</v>
      </c>
      <c r="E184" s="74">
        <v>98</v>
      </c>
      <c r="F184" s="74">
        <v>51</v>
      </c>
      <c r="G184" s="74">
        <v>6</v>
      </c>
      <c r="H184" s="75">
        <v>162</v>
      </c>
      <c r="I184" s="62">
        <f t="shared" si="21"/>
        <v>4.3209876543209873</v>
      </c>
      <c r="J184" s="62">
        <f t="shared" si="22"/>
        <v>60.493827160493829</v>
      </c>
      <c r="K184" s="62">
        <f t="shared" si="23"/>
        <v>31.481481481481481</v>
      </c>
      <c r="L184" s="62">
        <f t="shared" si="24"/>
        <v>3.7037037037037033</v>
      </c>
    </row>
    <row r="185" spans="1:12" s="141" customFormat="1" ht="13.2" customHeight="1" x14ac:dyDescent="0.45">
      <c r="A185" s="223"/>
      <c r="B185" s="216"/>
      <c r="C185" s="216" t="s">
        <v>10</v>
      </c>
      <c r="D185" s="34">
        <v>5</v>
      </c>
      <c r="E185" s="74">
        <v>49</v>
      </c>
      <c r="F185" s="74">
        <v>28</v>
      </c>
      <c r="G185" s="74">
        <v>7</v>
      </c>
      <c r="H185" s="75">
        <v>89</v>
      </c>
      <c r="I185" s="62">
        <f t="shared" si="21"/>
        <v>5.6179775280898872</v>
      </c>
      <c r="J185" s="62">
        <f t="shared" si="22"/>
        <v>55.056179775280903</v>
      </c>
      <c r="K185" s="62">
        <f t="shared" si="23"/>
        <v>31.460674157303369</v>
      </c>
      <c r="L185" s="62">
        <f t="shared" si="24"/>
        <v>7.8651685393258424</v>
      </c>
    </row>
    <row r="186" spans="1:12" s="141" customFormat="1" ht="13.2" customHeight="1" x14ac:dyDescent="0.45">
      <c r="A186" s="223"/>
      <c r="B186" s="216"/>
      <c r="C186" s="216" t="s">
        <v>11</v>
      </c>
      <c r="D186" s="34">
        <v>0</v>
      </c>
      <c r="E186" s="74">
        <v>49</v>
      </c>
      <c r="F186" s="74">
        <v>54</v>
      </c>
      <c r="G186" s="74">
        <v>4</v>
      </c>
      <c r="H186" s="75">
        <v>107</v>
      </c>
      <c r="I186" s="62">
        <f t="shared" si="21"/>
        <v>0</v>
      </c>
      <c r="J186" s="62">
        <f t="shared" si="22"/>
        <v>45.794392523364486</v>
      </c>
      <c r="K186" s="62">
        <f t="shared" si="23"/>
        <v>50.467289719626166</v>
      </c>
      <c r="L186" s="62">
        <f t="shared" si="24"/>
        <v>3.7383177570093453</v>
      </c>
    </row>
    <row r="187" spans="1:12" s="141" customFormat="1" ht="13.2" customHeight="1" x14ac:dyDescent="0.45">
      <c r="A187" s="223"/>
      <c r="B187" s="216"/>
      <c r="C187" s="216" t="s">
        <v>2</v>
      </c>
      <c r="D187" s="34">
        <v>62</v>
      </c>
      <c r="E187" s="74">
        <v>741</v>
      </c>
      <c r="F187" s="74">
        <v>444</v>
      </c>
      <c r="G187" s="74">
        <v>48</v>
      </c>
      <c r="H187" s="75">
        <v>1295</v>
      </c>
      <c r="I187" s="62">
        <f t="shared" si="21"/>
        <v>4.7876447876447878</v>
      </c>
      <c r="J187" s="62">
        <f t="shared" si="22"/>
        <v>57.220077220077215</v>
      </c>
      <c r="K187" s="62">
        <f t="shared" si="23"/>
        <v>34.285714285714285</v>
      </c>
      <c r="L187" s="62">
        <f t="shared" si="24"/>
        <v>3.7065637065637063</v>
      </c>
    </row>
    <row r="188" spans="1:12" s="141" customFormat="1" ht="13.2" customHeight="1" x14ac:dyDescent="0.45">
      <c r="A188" s="223"/>
      <c r="B188" s="220" t="s">
        <v>19</v>
      </c>
      <c r="C188" s="220" t="s">
        <v>3</v>
      </c>
      <c r="D188" s="221">
        <v>24</v>
      </c>
      <c r="E188" s="222">
        <v>226</v>
      </c>
      <c r="F188" s="222">
        <v>108</v>
      </c>
      <c r="G188" s="222">
        <v>13</v>
      </c>
      <c r="H188" s="242">
        <v>371</v>
      </c>
      <c r="I188" s="66">
        <f t="shared" si="21"/>
        <v>6.4690026954177897</v>
      </c>
      <c r="J188" s="66">
        <f t="shared" si="22"/>
        <v>60.916442048517517</v>
      </c>
      <c r="K188" s="66">
        <f t="shared" si="23"/>
        <v>29.110512129380055</v>
      </c>
      <c r="L188" s="66">
        <f t="shared" si="24"/>
        <v>3.5040431266846364</v>
      </c>
    </row>
    <row r="189" spans="1:12" s="141" customFormat="1" ht="13.2" customHeight="1" x14ac:dyDescent="0.45">
      <c r="A189" s="223"/>
      <c r="B189" s="216"/>
      <c r="C189" s="216" t="s">
        <v>4</v>
      </c>
      <c r="D189" s="34">
        <v>12</v>
      </c>
      <c r="E189" s="74">
        <v>134</v>
      </c>
      <c r="F189" s="74">
        <v>50</v>
      </c>
      <c r="G189" s="74">
        <v>10</v>
      </c>
      <c r="H189" s="75">
        <v>206</v>
      </c>
      <c r="I189" s="62">
        <f t="shared" si="21"/>
        <v>5.825242718446602</v>
      </c>
      <c r="J189" s="62">
        <f t="shared" si="22"/>
        <v>65.048543689320397</v>
      </c>
      <c r="K189" s="62">
        <f t="shared" si="23"/>
        <v>24.271844660194176</v>
      </c>
      <c r="L189" s="62">
        <f t="shared" si="24"/>
        <v>4.8543689320388346</v>
      </c>
    </row>
    <row r="190" spans="1:12" s="141" customFormat="1" ht="13.2" customHeight="1" x14ac:dyDescent="0.45">
      <c r="A190" s="223"/>
      <c r="B190" s="216"/>
      <c r="C190" s="216" t="s">
        <v>5</v>
      </c>
      <c r="D190" s="34">
        <v>11</v>
      </c>
      <c r="E190" s="74">
        <v>106</v>
      </c>
      <c r="F190" s="74">
        <v>59</v>
      </c>
      <c r="G190" s="74">
        <v>9</v>
      </c>
      <c r="H190" s="75">
        <v>185</v>
      </c>
      <c r="I190" s="62">
        <f t="shared" si="21"/>
        <v>5.9459459459459465</v>
      </c>
      <c r="J190" s="62">
        <f t="shared" si="22"/>
        <v>57.297297297297298</v>
      </c>
      <c r="K190" s="62">
        <f t="shared" si="23"/>
        <v>31.891891891891895</v>
      </c>
      <c r="L190" s="62">
        <f t="shared" si="24"/>
        <v>4.8648648648648649</v>
      </c>
    </row>
    <row r="191" spans="1:12" s="141" customFormat="1" ht="13.2" customHeight="1" x14ac:dyDescent="0.45">
      <c r="A191" s="223"/>
      <c r="B191" s="216"/>
      <c r="C191" s="216" t="s">
        <v>6</v>
      </c>
      <c r="D191" s="34">
        <v>5</v>
      </c>
      <c r="E191" s="74">
        <v>46</v>
      </c>
      <c r="F191" s="74">
        <v>21</v>
      </c>
      <c r="G191" s="74">
        <v>5</v>
      </c>
      <c r="H191" s="75">
        <v>77</v>
      </c>
      <c r="I191" s="62">
        <f t="shared" si="21"/>
        <v>6.4935064935064926</v>
      </c>
      <c r="J191" s="62">
        <f t="shared" si="22"/>
        <v>59.740259740259738</v>
      </c>
      <c r="K191" s="62">
        <f t="shared" si="23"/>
        <v>27.27272727272727</v>
      </c>
      <c r="L191" s="62">
        <f t="shared" si="24"/>
        <v>6.4935064935064926</v>
      </c>
    </row>
    <row r="192" spans="1:12" s="141" customFormat="1" ht="13.2" customHeight="1" x14ac:dyDescent="0.45">
      <c r="A192" s="223"/>
      <c r="B192" s="216"/>
      <c r="C192" s="216" t="s">
        <v>7</v>
      </c>
      <c r="D192" s="34">
        <v>7</v>
      </c>
      <c r="E192" s="74">
        <v>83</v>
      </c>
      <c r="F192" s="74">
        <v>43</v>
      </c>
      <c r="G192" s="74">
        <v>5</v>
      </c>
      <c r="H192" s="75">
        <v>138</v>
      </c>
      <c r="I192" s="62">
        <f t="shared" si="21"/>
        <v>5.0724637681159424</v>
      </c>
      <c r="J192" s="62">
        <f t="shared" si="22"/>
        <v>60.144927536231883</v>
      </c>
      <c r="K192" s="62">
        <f t="shared" si="23"/>
        <v>31.159420289855071</v>
      </c>
      <c r="L192" s="62">
        <f t="shared" si="24"/>
        <v>3.6231884057971016</v>
      </c>
    </row>
    <row r="193" spans="1:12" s="141" customFormat="1" ht="13.2" customHeight="1" x14ac:dyDescent="0.45">
      <c r="A193" s="223"/>
      <c r="B193" s="216"/>
      <c r="C193" s="216" t="s">
        <v>8</v>
      </c>
      <c r="D193" s="34">
        <v>3</v>
      </c>
      <c r="E193" s="74">
        <v>35</v>
      </c>
      <c r="F193" s="74">
        <v>10</v>
      </c>
      <c r="G193" s="74">
        <v>3</v>
      </c>
      <c r="H193" s="75">
        <v>51</v>
      </c>
      <c r="I193" s="62">
        <f t="shared" si="21"/>
        <v>5.8823529411764701</v>
      </c>
      <c r="J193" s="62">
        <f t="shared" si="22"/>
        <v>68.627450980392155</v>
      </c>
      <c r="K193" s="62">
        <f t="shared" si="23"/>
        <v>19.607843137254903</v>
      </c>
      <c r="L193" s="62">
        <f t="shared" si="24"/>
        <v>5.8823529411764701</v>
      </c>
    </row>
    <row r="194" spans="1:12" s="141" customFormat="1" ht="13.2" customHeight="1" x14ac:dyDescent="0.45">
      <c r="A194" s="223"/>
      <c r="B194" s="216"/>
      <c r="C194" s="216" t="s">
        <v>9</v>
      </c>
      <c r="D194" s="34">
        <v>5</v>
      </c>
      <c r="E194" s="74">
        <v>132</v>
      </c>
      <c r="F194" s="74">
        <v>45</v>
      </c>
      <c r="G194" s="74">
        <v>6</v>
      </c>
      <c r="H194" s="75">
        <v>188</v>
      </c>
      <c r="I194" s="62">
        <f t="shared" si="21"/>
        <v>2.6595744680851063</v>
      </c>
      <c r="J194" s="62">
        <f t="shared" si="22"/>
        <v>70.212765957446805</v>
      </c>
      <c r="K194" s="62">
        <f t="shared" si="23"/>
        <v>23.936170212765958</v>
      </c>
      <c r="L194" s="62">
        <f t="shared" si="24"/>
        <v>3.1914893617021276</v>
      </c>
    </row>
    <row r="195" spans="1:12" s="141" customFormat="1" ht="13.2" customHeight="1" x14ac:dyDescent="0.45">
      <c r="A195" s="223"/>
      <c r="B195" s="216"/>
      <c r="C195" s="216" t="s">
        <v>10</v>
      </c>
      <c r="D195" s="34">
        <v>9</v>
      </c>
      <c r="E195" s="74">
        <v>67</v>
      </c>
      <c r="F195" s="74">
        <v>21</v>
      </c>
      <c r="G195" s="74">
        <v>4</v>
      </c>
      <c r="H195" s="75">
        <v>101</v>
      </c>
      <c r="I195" s="62">
        <f t="shared" si="21"/>
        <v>8.9108910891089099</v>
      </c>
      <c r="J195" s="62">
        <f t="shared" si="22"/>
        <v>66.336633663366342</v>
      </c>
      <c r="K195" s="62">
        <f t="shared" si="23"/>
        <v>20.792079207920793</v>
      </c>
      <c r="L195" s="62">
        <f t="shared" si="24"/>
        <v>3.9603960396039604</v>
      </c>
    </row>
    <row r="196" spans="1:12" s="141" customFormat="1" ht="13.2" customHeight="1" x14ac:dyDescent="0.45">
      <c r="A196" s="223"/>
      <c r="B196" s="216"/>
      <c r="C196" s="216" t="s">
        <v>11</v>
      </c>
      <c r="D196" s="34">
        <v>6</v>
      </c>
      <c r="E196" s="74">
        <v>71</v>
      </c>
      <c r="F196" s="74">
        <v>41</v>
      </c>
      <c r="G196" s="74">
        <v>6</v>
      </c>
      <c r="H196" s="75">
        <v>124</v>
      </c>
      <c r="I196" s="62">
        <f t="shared" si="21"/>
        <v>4.838709677419355</v>
      </c>
      <c r="J196" s="62">
        <f t="shared" si="22"/>
        <v>57.258064516129039</v>
      </c>
      <c r="K196" s="62">
        <f t="shared" si="23"/>
        <v>33.064516129032256</v>
      </c>
      <c r="L196" s="62">
        <f t="shared" si="24"/>
        <v>4.838709677419355</v>
      </c>
    </row>
    <row r="197" spans="1:12" s="141" customFormat="1" ht="13.2" customHeight="1" x14ac:dyDescent="0.45">
      <c r="A197" s="223"/>
      <c r="B197" s="217"/>
      <c r="C197" s="217" t="s">
        <v>2</v>
      </c>
      <c r="D197" s="218">
        <v>82</v>
      </c>
      <c r="E197" s="219">
        <v>900</v>
      </c>
      <c r="F197" s="219">
        <v>398</v>
      </c>
      <c r="G197" s="219">
        <v>61</v>
      </c>
      <c r="H197" s="243">
        <v>1441</v>
      </c>
      <c r="I197" s="64">
        <f t="shared" si="21"/>
        <v>5.6904927133934766</v>
      </c>
      <c r="J197" s="64">
        <f t="shared" si="22"/>
        <v>62.456627342123525</v>
      </c>
      <c r="K197" s="64">
        <f t="shared" si="23"/>
        <v>27.619708535739068</v>
      </c>
      <c r="L197" s="64">
        <f t="shared" si="24"/>
        <v>4.2331714087439281</v>
      </c>
    </row>
    <row r="198" spans="1:12" s="141" customFormat="1" ht="13.2" customHeight="1" x14ac:dyDescent="0.45">
      <c r="A198" s="223"/>
      <c r="B198" s="216" t="s">
        <v>133</v>
      </c>
      <c r="C198" s="216" t="s">
        <v>3</v>
      </c>
      <c r="D198" s="34">
        <v>44</v>
      </c>
      <c r="E198" s="74">
        <v>422</v>
      </c>
      <c r="F198" s="74">
        <v>198</v>
      </c>
      <c r="G198" s="74">
        <v>21</v>
      </c>
      <c r="H198" s="75">
        <v>685</v>
      </c>
      <c r="I198" s="62">
        <f t="shared" si="21"/>
        <v>6.4233576642335768</v>
      </c>
      <c r="J198" s="62">
        <f t="shared" si="22"/>
        <v>61.605839416058394</v>
      </c>
      <c r="K198" s="62">
        <f t="shared" si="23"/>
        <v>28.905109489051096</v>
      </c>
      <c r="L198" s="62">
        <f t="shared" si="24"/>
        <v>3.0656934306569341</v>
      </c>
    </row>
    <row r="199" spans="1:12" s="141" customFormat="1" ht="13.2" customHeight="1" x14ac:dyDescent="0.45">
      <c r="A199" s="223"/>
      <c r="B199" s="216"/>
      <c r="C199" s="216" t="s">
        <v>4</v>
      </c>
      <c r="D199" s="34">
        <v>19</v>
      </c>
      <c r="E199" s="74">
        <v>244</v>
      </c>
      <c r="F199" s="74">
        <v>103</v>
      </c>
      <c r="G199" s="74">
        <v>19</v>
      </c>
      <c r="H199" s="75">
        <v>385</v>
      </c>
      <c r="I199" s="62">
        <f t="shared" si="21"/>
        <v>4.9350649350649354</v>
      </c>
      <c r="J199" s="62">
        <f t="shared" si="22"/>
        <v>63.376623376623378</v>
      </c>
      <c r="K199" s="62">
        <f t="shared" si="23"/>
        <v>26.753246753246749</v>
      </c>
      <c r="L199" s="62">
        <f t="shared" si="24"/>
        <v>4.9350649350649354</v>
      </c>
    </row>
    <row r="200" spans="1:12" s="141" customFormat="1" ht="13.2" customHeight="1" x14ac:dyDescent="0.45">
      <c r="A200" s="223"/>
      <c r="B200" s="216"/>
      <c r="C200" s="216" t="s">
        <v>5</v>
      </c>
      <c r="D200" s="34">
        <v>23</v>
      </c>
      <c r="E200" s="74">
        <v>227</v>
      </c>
      <c r="F200" s="74">
        <v>124</v>
      </c>
      <c r="G200" s="74">
        <v>13</v>
      </c>
      <c r="H200" s="75">
        <v>387</v>
      </c>
      <c r="I200" s="62">
        <f t="shared" si="21"/>
        <v>5.9431524547803614</v>
      </c>
      <c r="J200" s="62">
        <f t="shared" si="22"/>
        <v>58.656330749354005</v>
      </c>
      <c r="K200" s="62">
        <f t="shared" si="23"/>
        <v>32.041343669250644</v>
      </c>
      <c r="L200" s="62">
        <f t="shared" si="24"/>
        <v>3.3591731266149871</v>
      </c>
    </row>
    <row r="201" spans="1:12" s="141" customFormat="1" ht="13.2" customHeight="1" x14ac:dyDescent="0.45">
      <c r="A201" s="223"/>
      <c r="B201" s="216"/>
      <c r="C201" s="216" t="s">
        <v>6</v>
      </c>
      <c r="D201" s="34">
        <v>8</v>
      </c>
      <c r="E201" s="74">
        <v>76</v>
      </c>
      <c r="F201" s="74">
        <v>42</v>
      </c>
      <c r="G201" s="74">
        <v>9</v>
      </c>
      <c r="H201" s="75">
        <v>135</v>
      </c>
      <c r="I201" s="62">
        <f t="shared" ref="I201:I247" si="35">D201/$H201*100</f>
        <v>5.9259259259259265</v>
      </c>
      <c r="J201" s="62">
        <f t="shared" ref="J201:J247" si="36">E201/$H201*100</f>
        <v>56.296296296296298</v>
      </c>
      <c r="K201" s="62">
        <f t="shared" ref="K201:K247" si="37">F201/$H201*100</f>
        <v>31.111111111111111</v>
      </c>
      <c r="L201" s="62">
        <f t="shared" ref="L201:L247" si="38">G201/$H201*100</f>
        <v>6.666666666666667</v>
      </c>
    </row>
    <row r="202" spans="1:12" s="141" customFormat="1" ht="13.2" customHeight="1" x14ac:dyDescent="0.45">
      <c r="A202" s="223"/>
      <c r="B202" s="216"/>
      <c r="C202" s="216" t="s">
        <v>7</v>
      </c>
      <c r="D202" s="34">
        <v>13</v>
      </c>
      <c r="E202" s="74">
        <v>151</v>
      </c>
      <c r="F202" s="74">
        <v>103</v>
      </c>
      <c r="G202" s="74">
        <v>9</v>
      </c>
      <c r="H202" s="75">
        <v>276</v>
      </c>
      <c r="I202" s="62">
        <f t="shared" si="35"/>
        <v>4.7101449275362324</v>
      </c>
      <c r="J202" s="62">
        <f t="shared" si="36"/>
        <v>54.710144927536234</v>
      </c>
      <c r="K202" s="62">
        <f t="shared" si="37"/>
        <v>37.318840579710141</v>
      </c>
      <c r="L202" s="62">
        <f t="shared" si="38"/>
        <v>3.2608695652173911</v>
      </c>
    </row>
    <row r="203" spans="1:12" s="141" customFormat="1" ht="13.2" customHeight="1" x14ac:dyDescent="0.45">
      <c r="A203" s="223"/>
      <c r="B203" s="216"/>
      <c r="C203" s="216" t="s">
        <v>8</v>
      </c>
      <c r="D203" s="34">
        <v>5</v>
      </c>
      <c r="E203" s="74">
        <v>55</v>
      </c>
      <c r="F203" s="74">
        <v>32</v>
      </c>
      <c r="G203" s="74">
        <v>5</v>
      </c>
      <c r="H203" s="75">
        <v>97</v>
      </c>
      <c r="I203" s="62">
        <f t="shared" si="35"/>
        <v>5.1546391752577314</v>
      </c>
      <c r="J203" s="62">
        <f t="shared" si="36"/>
        <v>56.701030927835049</v>
      </c>
      <c r="K203" s="62">
        <f t="shared" si="37"/>
        <v>32.989690721649481</v>
      </c>
      <c r="L203" s="62">
        <f t="shared" si="38"/>
        <v>5.1546391752577314</v>
      </c>
    </row>
    <row r="204" spans="1:12" s="141" customFormat="1" ht="13.2" customHeight="1" x14ac:dyDescent="0.45">
      <c r="A204" s="223"/>
      <c r="B204" s="216"/>
      <c r="C204" s="216" t="s">
        <v>9</v>
      </c>
      <c r="D204" s="34">
        <v>12</v>
      </c>
      <c r="E204" s="74">
        <v>230</v>
      </c>
      <c r="F204" s="74">
        <v>96</v>
      </c>
      <c r="G204" s="74">
        <v>12</v>
      </c>
      <c r="H204" s="75">
        <v>350</v>
      </c>
      <c r="I204" s="62">
        <f t="shared" si="35"/>
        <v>3.4285714285714288</v>
      </c>
      <c r="J204" s="62">
        <f t="shared" si="36"/>
        <v>65.714285714285708</v>
      </c>
      <c r="K204" s="62">
        <f t="shared" si="37"/>
        <v>27.428571428571431</v>
      </c>
      <c r="L204" s="62">
        <f t="shared" si="38"/>
        <v>3.4285714285714288</v>
      </c>
    </row>
    <row r="205" spans="1:12" s="141" customFormat="1" ht="13.2" customHeight="1" x14ac:dyDescent="0.45">
      <c r="A205" s="223"/>
      <c r="B205" s="216"/>
      <c r="C205" s="216" t="s">
        <v>10</v>
      </c>
      <c r="D205" s="34">
        <v>14</v>
      </c>
      <c r="E205" s="74">
        <v>116</v>
      </c>
      <c r="F205" s="74">
        <v>49</v>
      </c>
      <c r="G205" s="74">
        <v>11</v>
      </c>
      <c r="H205" s="75">
        <v>190</v>
      </c>
      <c r="I205" s="62">
        <f t="shared" si="35"/>
        <v>7.3684210526315779</v>
      </c>
      <c r="J205" s="62">
        <f t="shared" si="36"/>
        <v>61.05263157894737</v>
      </c>
      <c r="K205" s="62">
        <f t="shared" si="37"/>
        <v>25.789473684210527</v>
      </c>
      <c r="L205" s="62">
        <f t="shared" si="38"/>
        <v>5.7894736842105265</v>
      </c>
    </row>
    <row r="206" spans="1:12" s="141" customFormat="1" ht="13.2" customHeight="1" x14ac:dyDescent="0.45">
      <c r="A206" s="223"/>
      <c r="B206" s="216"/>
      <c r="C206" s="216" t="s">
        <v>11</v>
      </c>
      <c r="D206" s="34">
        <v>6</v>
      </c>
      <c r="E206" s="74">
        <v>120</v>
      </c>
      <c r="F206" s="74">
        <v>95</v>
      </c>
      <c r="G206" s="74">
        <v>10</v>
      </c>
      <c r="H206" s="75">
        <v>231</v>
      </c>
      <c r="I206" s="62">
        <f t="shared" si="35"/>
        <v>2.5974025974025974</v>
      </c>
      <c r="J206" s="62">
        <f t="shared" si="36"/>
        <v>51.94805194805194</v>
      </c>
      <c r="K206" s="62">
        <f t="shared" si="37"/>
        <v>41.125541125541126</v>
      </c>
      <c r="L206" s="62">
        <f t="shared" si="38"/>
        <v>4.329004329004329</v>
      </c>
    </row>
    <row r="207" spans="1:12" s="141" customFormat="1" ht="13.2" customHeight="1" x14ac:dyDescent="0.45">
      <c r="A207" s="223"/>
      <c r="B207" s="224"/>
      <c r="C207" s="224" t="s">
        <v>2</v>
      </c>
      <c r="D207" s="225">
        <v>144</v>
      </c>
      <c r="E207" s="226">
        <v>1641</v>
      </c>
      <c r="F207" s="226">
        <v>842</v>
      </c>
      <c r="G207" s="226">
        <v>109</v>
      </c>
      <c r="H207" s="244">
        <v>2736</v>
      </c>
      <c r="I207" s="68">
        <f t="shared" si="35"/>
        <v>5.2631578947368416</v>
      </c>
      <c r="J207" s="68">
        <f t="shared" si="36"/>
        <v>59.978070175438589</v>
      </c>
      <c r="K207" s="68">
        <f t="shared" si="37"/>
        <v>30.774853801169588</v>
      </c>
      <c r="L207" s="68">
        <f t="shared" si="38"/>
        <v>3.9839181286549707</v>
      </c>
    </row>
    <row r="208" spans="1:12" s="141" customFormat="1" ht="13.2" customHeight="1" x14ac:dyDescent="0.45">
      <c r="A208" s="223"/>
      <c r="B208" s="216" t="s">
        <v>18</v>
      </c>
      <c r="C208" s="216" t="s">
        <v>3</v>
      </c>
      <c r="D208" s="34">
        <v>68</v>
      </c>
      <c r="E208" s="74">
        <v>302</v>
      </c>
      <c r="F208" s="74">
        <v>163</v>
      </c>
      <c r="G208" s="74">
        <v>29</v>
      </c>
      <c r="H208" s="75">
        <v>562</v>
      </c>
      <c r="I208" s="62">
        <f t="shared" si="35"/>
        <v>12.099644128113878</v>
      </c>
      <c r="J208" s="62">
        <f t="shared" si="36"/>
        <v>53.736654804270465</v>
      </c>
      <c r="K208" s="62">
        <f t="shared" si="37"/>
        <v>29.003558718861211</v>
      </c>
      <c r="L208" s="62">
        <f t="shared" si="38"/>
        <v>5.160142348754448</v>
      </c>
    </row>
    <row r="209" spans="1:12" s="141" customFormat="1" ht="13.2" customHeight="1" x14ac:dyDescent="0.45">
      <c r="A209" s="223"/>
      <c r="B209" s="216"/>
      <c r="C209" s="216" t="s">
        <v>4</v>
      </c>
      <c r="D209" s="34">
        <v>16</v>
      </c>
      <c r="E209" s="74">
        <v>76</v>
      </c>
      <c r="F209" s="74">
        <v>45</v>
      </c>
      <c r="G209" s="74">
        <v>10</v>
      </c>
      <c r="H209" s="75">
        <v>147</v>
      </c>
      <c r="I209" s="62">
        <f t="shared" si="35"/>
        <v>10.884353741496598</v>
      </c>
      <c r="J209" s="62">
        <f t="shared" si="36"/>
        <v>51.700680272108848</v>
      </c>
      <c r="K209" s="62">
        <f t="shared" si="37"/>
        <v>30.612244897959183</v>
      </c>
      <c r="L209" s="62">
        <f t="shared" si="38"/>
        <v>6.8027210884353746</v>
      </c>
    </row>
    <row r="210" spans="1:12" s="141" customFormat="1" ht="13.2" customHeight="1" x14ac:dyDescent="0.45">
      <c r="A210" s="223"/>
      <c r="B210" s="216"/>
      <c r="C210" s="216" t="s">
        <v>5</v>
      </c>
      <c r="D210" s="34">
        <v>31</v>
      </c>
      <c r="E210" s="74">
        <v>95</v>
      </c>
      <c r="F210" s="74">
        <v>47</v>
      </c>
      <c r="G210" s="74">
        <v>12</v>
      </c>
      <c r="H210" s="75">
        <v>185</v>
      </c>
      <c r="I210" s="62">
        <f t="shared" si="35"/>
        <v>16.756756756756758</v>
      </c>
      <c r="J210" s="62">
        <f t="shared" si="36"/>
        <v>51.351351351351347</v>
      </c>
      <c r="K210" s="62">
        <f t="shared" si="37"/>
        <v>25.405405405405407</v>
      </c>
      <c r="L210" s="62">
        <f t="shared" si="38"/>
        <v>6.4864864864864868</v>
      </c>
    </row>
    <row r="211" spans="1:12" s="141" customFormat="1" ht="13.2" customHeight="1" x14ac:dyDescent="0.45">
      <c r="A211" s="223"/>
      <c r="B211" s="216"/>
      <c r="C211" s="216" t="s">
        <v>6</v>
      </c>
      <c r="D211" s="34">
        <v>7</v>
      </c>
      <c r="E211" s="74">
        <v>14</v>
      </c>
      <c r="F211" s="74">
        <v>10</v>
      </c>
      <c r="G211" s="74">
        <v>4</v>
      </c>
      <c r="H211" s="75">
        <v>35</v>
      </c>
      <c r="I211" s="62">
        <f t="shared" si="35"/>
        <v>20</v>
      </c>
      <c r="J211" s="62">
        <f t="shared" si="36"/>
        <v>40</v>
      </c>
      <c r="K211" s="62">
        <f t="shared" si="37"/>
        <v>28.571428571428569</v>
      </c>
      <c r="L211" s="62">
        <f t="shared" si="38"/>
        <v>11.428571428571429</v>
      </c>
    </row>
    <row r="212" spans="1:12" s="141" customFormat="1" ht="13.2" customHeight="1" x14ac:dyDescent="0.45">
      <c r="A212" s="223"/>
      <c r="B212" s="216"/>
      <c r="C212" s="216" t="s">
        <v>7</v>
      </c>
      <c r="D212" s="34">
        <v>24</v>
      </c>
      <c r="E212" s="74">
        <v>76</v>
      </c>
      <c r="F212" s="74">
        <v>46</v>
      </c>
      <c r="G212" s="74">
        <v>11</v>
      </c>
      <c r="H212" s="75">
        <v>157</v>
      </c>
      <c r="I212" s="62">
        <f t="shared" si="35"/>
        <v>15.286624203821656</v>
      </c>
      <c r="J212" s="62">
        <f t="shared" si="36"/>
        <v>48.407643312101911</v>
      </c>
      <c r="K212" s="62">
        <f t="shared" si="37"/>
        <v>29.29936305732484</v>
      </c>
      <c r="L212" s="62">
        <f t="shared" si="38"/>
        <v>7.0063694267515926</v>
      </c>
    </row>
    <row r="213" spans="1:12" s="141" customFormat="1" ht="13.2" customHeight="1" x14ac:dyDescent="0.45">
      <c r="A213" s="223"/>
      <c r="B213" s="216"/>
      <c r="C213" s="216" t="s">
        <v>8</v>
      </c>
      <c r="D213" s="34">
        <v>16</v>
      </c>
      <c r="E213" s="74">
        <v>25</v>
      </c>
      <c r="F213" s="74">
        <v>14</v>
      </c>
      <c r="G213" s="74">
        <v>2</v>
      </c>
      <c r="H213" s="75">
        <v>57</v>
      </c>
      <c r="I213" s="62">
        <f t="shared" si="35"/>
        <v>28.07017543859649</v>
      </c>
      <c r="J213" s="62">
        <f t="shared" si="36"/>
        <v>43.859649122807014</v>
      </c>
      <c r="K213" s="62">
        <f t="shared" si="37"/>
        <v>24.561403508771928</v>
      </c>
      <c r="L213" s="62">
        <f t="shared" si="38"/>
        <v>3.5087719298245612</v>
      </c>
    </row>
    <row r="214" spans="1:12" s="141" customFormat="1" ht="13.2" customHeight="1" x14ac:dyDescent="0.45">
      <c r="A214" s="223"/>
      <c r="B214" s="216"/>
      <c r="C214" s="216" t="s">
        <v>9</v>
      </c>
      <c r="D214" s="34">
        <v>36</v>
      </c>
      <c r="E214" s="74">
        <v>119</v>
      </c>
      <c r="F214" s="74">
        <v>64</v>
      </c>
      <c r="G214" s="74">
        <v>17</v>
      </c>
      <c r="H214" s="75">
        <v>236</v>
      </c>
      <c r="I214" s="62">
        <f t="shared" si="35"/>
        <v>15.254237288135593</v>
      </c>
      <c r="J214" s="62">
        <f t="shared" si="36"/>
        <v>50.423728813559322</v>
      </c>
      <c r="K214" s="62">
        <f t="shared" si="37"/>
        <v>27.118644067796609</v>
      </c>
      <c r="L214" s="62">
        <f t="shared" si="38"/>
        <v>7.2033898305084749</v>
      </c>
    </row>
    <row r="215" spans="1:12" s="141" customFormat="1" ht="13.2" customHeight="1" x14ac:dyDescent="0.45">
      <c r="A215" s="223"/>
      <c r="B215" s="216"/>
      <c r="C215" s="216" t="s">
        <v>10</v>
      </c>
      <c r="D215" s="34">
        <v>20</v>
      </c>
      <c r="E215" s="74">
        <v>66</v>
      </c>
      <c r="F215" s="74">
        <v>34</v>
      </c>
      <c r="G215" s="74">
        <v>14</v>
      </c>
      <c r="H215" s="75">
        <v>134</v>
      </c>
      <c r="I215" s="62">
        <f t="shared" si="35"/>
        <v>14.925373134328357</v>
      </c>
      <c r="J215" s="62">
        <f t="shared" si="36"/>
        <v>49.253731343283583</v>
      </c>
      <c r="K215" s="62">
        <f t="shared" si="37"/>
        <v>25.373134328358208</v>
      </c>
      <c r="L215" s="62">
        <f t="shared" si="38"/>
        <v>10.44776119402985</v>
      </c>
    </row>
    <row r="216" spans="1:12" s="141" customFormat="1" ht="13.2" customHeight="1" x14ac:dyDescent="0.45">
      <c r="A216" s="223"/>
      <c r="B216" s="216"/>
      <c r="C216" s="216" t="s">
        <v>11</v>
      </c>
      <c r="D216" s="34">
        <v>25</v>
      </c>
      <c r="E216" s="74">
        <v>97</v>
      </c>
      <c r="F216" s="74">
        <v>31</v>
      </c>
      <c r="G216" s="74">
        <v>10</v>
      </c>
      <c r="H216" s="75">
        <v>163</v>
      </c>
      <c r="I216" s="62">
        <f t="shared" si="35"/>
        <v>15.337423312883436</v>
      </c>
      <c r="J216" s="62">
        <f t="shared" si="36"/>
        <v>59.509202453987733</v>
      </c>
      <c r="K216" s="62">
        <f t="shared" si="37"/>
        <v>19.018404907975462</v>
      </c>
      <c r="L216" s="62">
        <f t="shared" si="38"/>
        <v>6.1349693251533743</v>
      </c>
    </row>
    <row r="217" spans="1:12" s="141" customFormat="1" ht="13.2" customHeight="1" x14ac:dyDescent="0.45">
      <c r="A217" s="223"/>
      <c r="B217" s="216"/>
      <c r="C217" s="216" t="s">
        <v>2</v>
      </c>
      <c r="D217" s="34">
        <v>243</v>
      </c>
      <c r="E217" s="74">
        <v>870</v>
      </c>
      <c r="F217" s="74">
        <v>454</v>
      </c>
      <c r="G217" s="74">
        <v>109</v>
      </c>
      <c r="H217" s="75">
        <v>1676</v>
      </c>
      <c r="I217" s="62">
        <f t="shared" si="35"/>
        <v>14.498806682577566</v>
      </c>
      <c r="J217" s="62">
        <f t="shared" si="36"/>
        <v>51.909307875894982</v>
      </c>
      <c r="K217" s="62">
        <f t="shared" si="37"/>
        <v>27.088305489260144</v>
      </c>
      <c r="L217" s="62">
        <f t="shared" si="38"/>
        <v>6.5035799522673035</v>
      </c>
    </row>
    <row r="218" spans="1:12" s="141" customFormat="1" ht="13.2" customHeight="1" x14ac:dyDescent="0.45">
      <c r="A218" s="223"/>
      <c r="B218" s="220" t="s">
        <v>20</v>
      </c>
      <c r="C218" s="220" t="s">
        <v>3</v>
      </c>
      <c r="D218" s="221">
        <v>77</v>
      </c>
      <c r="E218" s="222">
        <v>342</v>
      </c>
      <c r="F218" s="222">
        <v>98</v>
      </c>
      <c r="G218" s="222">
        <v>22</v>
      </c>
      <c r="H218" s="242">
        <v>539</v>
      </c>
      <c r="I218" s="66">
        <f t="shared" si="35"/>
        <v>14.285714285714285</v>
      </c>
      <c r="J218" s="66">
        <f t="shared" si="36"/>
        <v>63.450834879406301</v>
      </c>
      <c r="K218" s="66">
        <f t="shared" si="37"/>
        <v>18.181818181818183</v>
      </c>
      <c r="L218" s="66">
        <f t="shared" si="38"/>
        <v>4.0816326530612246</v>
      </c>
    </row>
    <row r="219" spans="1:12" s="141" customFormat="1" ht="13.2" customHeight="1" x14ac:dyDescent="0.45">
      <c r="A219" s="223"/>
      <c r="B219" s="216"/>
      <c r="C219" s="216" t="s">
        <v>4</v>
      </c>
      <c r="D219" s="34">
        <v>30</v>
      </c>
      <c r="E219" s="74">
        <v>95</v>
      </c>
      <c r="F219" s="74">
        <v>46</v>
      </c>
      <c r="G219" s="74">
        <v>10</v>
      </c>
      <c r="H219" s="75">
        <v>181</v>
      </c>
      <c r="I219" s="62">
        <f t="shared" si="35"/>
        <v>16.574585635359114</v>
      </c>
      <c r="J219" s="62">
        <f t="shared" si="36"/>
        <v>52.486187845303867</v>
      </c>
      <c r="K219" s="62">
        <f t="shared" si="37"/>
        <v>25.414364640883981</v>
      </c>
      <c r="L219" s="62">
        <f t="shared" si="38"/>
        <v>5.5248618784530388</v>
      </c>
    </row>
    <row r="220" spans="1:12" s="141" customFormat="1" ht="13.2" customHeight="1" x14ac:dyDescent="0.45">
      <c r="A220" s="223"/>
      <c r="B220" s="216"/>
      <c r="C220" s="216" t="s">
        <v>5</v>
      </c>
      <c r="D220" s="34">
        <v>29</v>
      </c>
      <c r="E220" s="74">
        <v>112</v>
      </c>
      <c r="F220" s="74">
        <v>42</v>
      </c>
      <c r="G220" s="74">
        <v>11</v>
      </c>
      <c r="H220" s="75">
        <v>194</v>
      </c>
      <c r="I220" s="62">
        <f t="shared" si="35"/>
        <v>14.948453608247423</v>
      </c>
      <c r="J220" s="62">
        <f t="shared" si="36"/>
        <v>57.731958762886592</v>
      </c>
      <c r="K220" s="62">
        <f t="shared" si="37"/>
        <v>21.649484536082475</v>
      </c>
      <c r="L220" s="62">
        <f t="shared" si="38"/>
        <v>5.6701030927835054</v>
      </c>
    </row>
    <row r="221" spans="1:12" s="141" customFormat="1" ht="13.2" customHeight="1" x14ac:dyDescent="0.45">
      <c r="A221" s="223"/>
      <c r="B221" s="216"/>
      <c r="C221" s="216" t="s">
        <v>6</v>
      </c>
      <c r="D221" s="34">
        <v>5</v>
      </c>
      <c r="E221" s="74">
        <v>14</v>
      </c>
      <c r="F221" s="74">
        <v>4</v>
      </c>
      <c r="G221" s="74">
        <v>4</v>
      </c>
      <c r="H221" s="75">
        <v>27</v>
      </c>
      <c r="I221" s="62">
        <f t="shared" si="35"/>
        <v>18.518518518518519</v>
      </c>
      <c r="J221" s="62">
        <f t="shared" si="36"/>
        <v>51.851851851851848</v>
      </c>
      <c r="K221" s="62">
        <f t="shared" si="37"/>
        <v>14.814814814814813</v>
      </c>
      <c r="L221" s="62">
        <f t="shared" si="38"/>
        <v>14.814814814814813</v>
      </c>
    </row>
    <row r="222" spans="1:12" s="141" customFormat="1" ht="13.2" customHeight="1" x14ac:dyDescent="0.45">
      <c r="A222" s="223"/>
      <c r="B222" s="216"/>
      <c r="C222" s="216" t="s">
        <v>7</v>
      </c>
      <c r="D222" s="34">
        <v>33</v>
      </c>
      <c r="E222" s="74">
        <v>118</v>
      </c>
      <c r="F222" s="74">
        <v>39</v>
      </c>
      <c r="G222" s="74">
        <v>5</v>
      </c>
      <c r="H222" s="75">
        <v>195</v>
      </c>
      <c r="I222" s="62">
        <f t="shared" si="35"/>
        <v>16.923076923076923</v>
      </c>
      <c r="J222" s="62">
        <f t="shared" si="36"/>
        <v>60.512820512820511</v>
      </c>
      <c r="K222" s="62">
        <f t="shared" si="37"/>
        <v>20</v>
      </c>
      <c r="L222" s="62">
        <f t="shared" si="38"/>
        <v>2.5641025641025639</v>
      </c>
    </row>
    <row r="223" spans="1:12" s="141" customFormat="1" ht="13.2" customHeight="1" x14ac:dyDescent="0.45">
      <c r="A223" s="223"/>
      <c r="B223" s="216"/>
      <c r="C223" s="216" t="s">
        <v>8</v>
      </c>
      <c r="D223" s="34">
        <v>9</v>
      </c>
      <c r="E223" s="74">
        <v>28</v>
      </c>
      <c r="F223" s="74">
        <v>14</v>
      </c>
      <c r="G223" s="74">
        <v>1</v>
      </c>
      <c r="H223" s="75">
        <v>52</v>
      </c>
      <c r="I223" s="62">
        <f t="shared" si="35"/>
        <v>17.307692307692307</v>
      </c>
      <c r="J223" s="62">
        <f t="shared" si="36"/>
        <v>53.846153846153847</v>
      </c>
      <c r="K223" s="62">
        <f t="shared" si="37"/>
        <v>26.923076923076923</v>
      </c>
      <c r="L223" s="62">
        <f t="shared" si="38"/>
        <v>1.9230769230769231</v>
      </c>
    </row>
    <row r="224" spans="1:12" s="141" customFormat="1" ht="13.2" customHeight="1" x14ac:dyDescent="0.45">
      <c r="A224" s="223"/>
      <c r="B224" s="216"/>
      <c r="C224" s="216" t="s">
        <v>9</v>
      </c>
      <c r="D224" s="34">
        <v>36</v>
      </c>
      <c r="E224" s="74">
        <v>121</v>
      </c>
      <c r="F224" s="74">
        <v>61</v>
      </c>
      <c r="G224" s="74">
        <v>13</v>
      </c>
      <c r="H224" s="75">
        <v>231</v>
      </c>
      <c r="I224" s="62">
        <f t="shared" si="35"/>
        <v>15.584415584415584</v>
      </c>
      <c r="J224" s="62">
        <f t="shared" si="36"/>
        <v>52.380952380952387</v>
      </c>
      <c r="K224" s="62">
        <f t="shared" si="37"/>
        <v>26.406926406926406</v>
      </c>
      <c r="L224" s="62">
        <f t="shared" si="38"/>
        <v>5.6277056277056277</v>
      </c>
    </row>
    <row r="225" spans="1:12" s="141" customFormat="1" ht="13.2" customHeight="1" x14ac:dyDescent="0.45">
      <c r="A225" s="223"/>
      <c r="B225" s="216"/>
      <c r="C225" s="216" t="s">
        <v>10</v>
      </c>
      <c r="D225" s="34">
        <v>23</v>
      </c>
      <c r="E225" s="74">
        <v>79</v>
      </c>
      <c r="F225" s="74">
        <v>26</v>
      </c>
      <c r="G225" s="74">
        <v>11</v>
      </c>
      <c r="H225" s="75">
        <v>139</v>
      </c>
      <c r="I225" s="62">
        <f t="shared" si="35"/>
        <v>16.546762589928058</v>
      </c>
      <c r="J225" s="62">
        <f t="shared" si="36"/>
        <v>56.834532374100718</v>
      </c>
      <c r="K225" s="62">
        <f t="shared" si="37"/>
        <v>18.705035971223023</v>
      </c>
      <c r="L225" s="62">
        <f t="shared" si="38"/>
        <v>7.9136690647482011</v>
      </c>
    </row>
    <row r="226" spans="1:12" s="141" customFormat="1" ht="13.2" customHeight="1" x14ac:dyDescent="0.45">
      <c r="A226" s="223"/>
      <c r="B226" s="216"/>
      <c r="C226" s="216" t="s">
        <v>11</v>
      </c>
      <c r="D226" s="34">
        <v>32</v>
      </c>
      <c r="E226" s="74">
        <v>90</v>
      </c>
      <c r="F226" s="74">
        <v>37</v>
      </c>
      <c r="G226" s="74">
        <v>13</v>
      </c>
      <c r="H226" s="75">
        <v>172</v>
      </c>
      <c r="I226" s="62">
        <f t="shared" si="35"/>
        <v>18.604651162790699</v>
      </c>
      <c r="J226" s="62">
        <f t="shared" si="36"/>
        <v>52.325581395348841</v>
      </c>
      <c r="K226" s="62">
        <f t="shared" si="37"/>
        <v>21.511627906976745</v>
      </c>
      <c r="L226" s="62">
        <f t="shared" si="38"/>
        <v>7.5581395348837201</v>
      </c>
    </row>
    <row r="227" spans="1:12" s="141" customFormat="1" ht="13.2" customHeight="1" x14ac:dyDescent="0.45">
      <c r="A227" s="223"/>
      <c r="B227" s="217"/>
      <c r="C227" s="217" t="s">
        <v>2</v>
      </c>
      <c r="D227" s="218">
        <v>274</v>
      </c>
      <c r="E227" s="219">
        <v>999</v>
      </c>
      <c r="F227" s="219">
        <v>367</v>
      </c>
      <c r="G227" s="219">
        <v>90</v>
      </c>
      <c r="H227" s="243">
        <v>1730</v>
      </c>
      <c r="I227" s="64">
        <f t="shared" si="35"/>
        <v>15.838150289017342</v>
      </c>
      <c r="J227" s="64">
        <f t="shared" si="36"/>
        <v>57.745664739884397</v>
      </c>
      <c r="K227" s="64">
        <f t="shared" si="37"/>
        <v>21.213872832369944</v>
      </c>
      <c r="L227" s="64">
        <f t="shared" si="38"/>
        <v>5.202312138728324</v>
      </c>
    </row>
    <row r="228" spans="1:12" s="141" customFormat="1" ht="13.2" customHeight="1" x14ac:dyDescent="0.45">
      <c r="A228" s="223"/>
      <c r="B228" s="216" t="s">
        <v>134</v>
      </c>
      <c r="C228" s="216" t="s">
        <v>3</v>
      </c>
      <c r="D228" s="34">
        <v>145</v>
      </c>
      <c r="E228" s="74">
        <v>644</v>
      </c>
      <c r="F228" s="74">
        <v>261</v>
      </c>
      <c r="G228" s="74">
        <v>51</v>
      </c>
      <c r="H228" s="75">
        <v>1101</v>
      </c>
      <c r="I228" s="62">
        <f t="shared" si="35"/>
        <v>13.169845594913715</v>
      </c>
      <c r="J228" s="62">
        <f t="shared" si="36"/>
        <v>58.492279745685735</v>
      </c>
      <c r="K228" s="62">
        <f t="shared" si="37"/>
        <v>23.705722070844686</v>
      </c>
      <c r="L228" s="62">
        <f t="shared" si="38"/>
        <v>4.6321525885558579</v>
      </c>
    </row>
    <row r="229" spans="1:12" s="141" customFormat="1" ht="13.2" customHeight="1" x14ac:dyDescent="0.45">
      <c r="A229" s="223"/>
      <c r="B229" s="216"/>
      <c r="C229" s="216" t="s">
        <v>4</v>
      </c>
      <c r="D229" s="34">
        <v>46</v>
      </c>
      <c r="E229" s="74">
        <v>171</v>
      </c>
      <c r="F229" s="74">
        <v>91</v>
      </c>
      <c r="G229" s="74">
        <v>20</v>
      </c>
      <c r="H229" s="75">
        <v>328</v>
      </c>
      <c r="I229" s="62">
        <f t="shared" si="35"/>
        <v>14.02439024390244</v>
      </c>
      <c r="J229" s="62">
        <f t="shared" si="36"/>
        <v>52.134146341463413</v>
      </c>
      <c r="K229" s="62">
        <f t="shared" si="37"/>
        <v>27.743902439024392</v>
      </c>
      <c r="L229" s="62">
        <f t="shared" si="38"/>
        <v>6.0975609756097562</v>
      </c>
    </row>
    <row r="230" spans="1:12" s="141" customFormat="1" ht="13.2" customHeight="1" x14ac:dyDescent="0.45">
      <c r="A230" s="223"/>
      <c r="B230" s="216"/>
      <c r="C230" s="216" t="s">
        <v>5</v>
      </c>
      <c r="D230" s="34">
        <v>60</v>
      </c>
      <c r="E230" s="74">
        <v>207</v>
      </c>
      <c r="F230" s="74">
        <v>89</v>
      </c>
      <c r="G230" s="74">
        <v>23</v>
      </c>
      <c r="H230" s="75">
        <v>379</v>
      </c>
      <c r="I230" s="62">
        <f t="shared" si="35"/>
        <v>15.831134564643801</v>
      </c>
      <c r="J230" s="62">
        <f t="shared" si="36"/>
        <v>54.617414248021113</v>
      </c>
      <c r="K230" s="62">
        <f t="shared" si="37"/>
        <v>23.482849604221638</v>
      </c>
      <c r="L230" s="62">
        <f t="shared" si="38"/>
        <v>6.0686015831134563</v>
      </c>
    </row>
    <row r="231" spans="1:12" s="141" customFormat="1" ht="13.2" customHeight="1" x14ac:dyDescent="0.45">
      <c r="A231" s="223"/>
      <c r="B231" s="216"/>
      <c r="C231" s="216" t="s">
        <v>6</v>
      </c>
      <c r="D231" s="34">
        <v>12</v>
      </c>
      <c r="E231" s="74">
        <v>28</v>
      </c>
      <c r="F231" s="74">
        <v>14</v>
      </c>
      <c r="G231" s="74">
        <v>8</v>
      </c>
      <c r="H231" s="75">
        <v>62</v>
      </c>
      <c r="I231" s="62">
        <f t="shared" si="35"/>
        <v>19.35483870967742</v>
      </c>
      <c r="J231" s="62">
        <f t="shared" si="36"/>
        <v>45.161290322580641</v>
      </c>
      <c r="K231" s="62">
        <f t="shared" si="37"/>
        <v>22.58064516129032</v>
      </c>
      <c r="L231" s="62">
        <f t="shared" si="38"/>
        <v>12.903225806451612</v>
      </c>
    </row>
    <row r="232" spans="1:12" s="141" customFormat="1" ht="13.2" customHeight="1" x14ac:dyDescent="0.45">
      <c r="A232" s="223"/>
      <c r="B232" s="216"/>
      <c r="C232" s="216" t="s">
        <v>7</v>
      </c>
      <c r="D232" s="34">
        <v>57</v>
      </c>
      <c r="E232" s="74">
        <v>194</v>
      </c>
      <c r="F232" s="74">
        <v>85</v>
      </c>
      <c r="G232" s="74">
        <v>16</v>
      </c>
      <c r="H232" s="75">
        <v>352</v>
      </c>
      <c r="I232" s="62">
        <f t="shared" si="35"/>
        <v>16.193181818181817</v>
      </c>
      <c r="J232" s="62">
        <f t="shared" si="36"/>
        <v>55.113636363636367</v>
      </c>
      <c r="K232" s="62">
        <f t="shared" si="37"/>
        <v>24.147727272727273</v>
      </c>
      <c r="L232" s="62">
        <f t="shared" si="38"/>
        <v>4.5454545454545459</v>
      </c>
    </row>
    <row r="233" spans="1:12" s="141" customFormat="1" ht="13.2" customHeight="1" x14ac:dyDescent="0.45">
      <c r="A233" s="223"/>
      <c r="B233" s="216"/>
      <c r="C233" s="216" t="s">
        <v>8</v>
      </c>
      <c r="D233" s="34">
        <v>25</v>
      </c>
      <c r="E233" s="74">
        <v>53</v>
      </c>
      <c r="F233" s="74">
        <v>28</v>
      </c>
      <c r="G233" s="74">
        <v>3</v>
      </c>
      <c r="H233" s="75">
        <v>109</v>
      </c>
      <c r="I233" s="62">
        <f t="shared" si="35"/>
        <v>22.935779816513762</v>
      </c>
      <c r="J233" s="62">
        <f t="shared" si="36"/>
        <v>48.623853211009177</v>
      </c>
      <c r="K233" s="62">
        <f t="shared" si="37"/>
        <v>25.688073394495415</v>
      </c>
      <c r="L233" s="62">
        <f t="shared" si="38"/>
        <v>2.7522935779816518</v>
      </c>
    </row>
    <row r="234" spans="1:12" s="141" customFormat="1" ht="13.2" customHeight="1" x14ac:dyDescent="0.45">
      <c r="A234" s="223"/>
      <c r="B234" s="216"/>
      <c r="C234" s="216" t="s">
        <v>9</v>
      </c>
      <c r="D234" s="34">
        <v>72</v>
      </c>
      <c r="E234" s="74">
        <v>240</v>
      </c>
      <c r="F234" s="74">
        <v>125</v>
      </c>
      <c r="G234" s="74">
        <v>30</v>
      </c>
      <c r="H234" s="75">
        <v>467</v>
      </c>
      <c r="I234" s="62">
        <f t="shared" si="35"/>
        <v>15.417558886509635</v>
      </c>
      <c r="J234" s="62">
        <f t="shared" si="36"/>
        <v>51.391862955032117</v>
      </c>
      <c r="K234" s="62">
        <f t="shared" si="37"/>
        <v>26.76659528907923</v>
      </c>
      <c r="L234" s="62">
        <f t="shared" si="38"/>
        <v>6.4239828693790146</v>
      </c>
    </row>
    <row r="235" spans="1:12" s="141" customFormat="1" ht="13.2" customHeight="1" x14ac:dyDescent="0.45">
      <c r="A235" s="223"/>
      <c r="B235" s="216"/>
      <c r="C235" s="216" t="s">
        <v>10</v>
      </c>
      <c r="D235" s="34">
        <v>43</v>
      </c>
      <c r="E235" s="74">
        <v>145</v>
      </c>
      <c r="F235" s="74">
        <v>60</v>
      </c>
      <c r="G235" s="74">
        <v>25</v>
      </c>
      <c r="H235" s="75">
        <v>273</v>
      </c>
      <c r="I235" s="62">
        <f t="shared" si="35"/>
        <v>15.75091575091575</v>
      </c>
      <c r="J235" s="62">
        <f t="shared" si="36"/>
        <v>53.113553113553117</v>
      </c>
      <c r="K235" s="62">
        <f t="shared" si="37"/>
        <v>21.978021978021978</v>
      </c>
      <c r="L235" s="62">
        <f t="shared" si="38"/>
        <v>9.1575091575091569</v>
      </c>
    </row>
    <row r="236" spans="1:12" s="141" customFormat="1" ht="13.2" customHeight="1" x14ac:dyDescent="0.45">
      <c r="A236" s="223"/>
      <c r="B236" s="216"/>
      <c r="C236" s="216" t="s">
        <v>11</v>
      </c>
      <c r="D236" s="34">
        <v>57</v>
      </c>
      <c r="E236" s="74">
        <v>187</v>
      </c>
      <c r="F236" s="74">
        <v>68</v>
      </c>
      <c r="G236" s="74">
        <v>23</v>
      </c>
      <c r="H236" s="75">
        <v>335</v>
      </c>
      <c r="I236" s="62">
        <f t="shared" si="35"/>
        <v>17.014925373134329</v>
      </c>
      <c r="J236" s="62">
        <f t="shared" si="36"/>
        <v>55.820895522388057</v>
      </c>
      <c r="K236" s="62">
        <f t="shared" si="37"/>
        <v>20.298507462686565</v>
      </c>
      <c r="L236" s="62">
        <f t="shared" si="38"/>
        <v>6.8656716417910451</v>
      </c>
    </row>
    <row r="237" spans="1:12" s="141" customFormat="1" ht="13.2" customHeight="1" x14ac:dyDescent="0.45">
      <c r="A237" s="223"/>
      <c r="B237" s="216"/>
      <c r="C237" s="216" t="s">
        <v>2</v>
      </c>
      <c r="D237" s="34">
        <v>517</v>
      </c>
      <c r="E237" s="74">
        <v>1869</v>
      </c>
      <c r="F237" s="74">
        <v>821</v>
      </c>
      <c r="G237" s="74">
        <v>199</v>
      </c>
      <c r="H237" s="75">
        <v>3406</v>
      </c>
      <c r="I237" s="62">
        <f t="shared" si="35"/>
        <v>15.179095713446857</v>
      </c>
      <c r="J237" s="62">
        <f t="shared" si="36"/>
        <v>54.873752201996474</v>
      </c>
      <c r="K237" s="62">
        <f t="shared" si="37"/>
        <v>24.104521432765708</v>
      </c>
      <c r="L237" s="62">
        <f t="shared" si="38"/>
        <v>5.842630651790957</v>
      </c>
    </row>
    <row r="238" spans="1:12" s="141" customFormat="1" ht="13.2" customHeight="1" x14ac:dyDescent="0.45">
      <c r="A238" s="223"/>
      <c r="B238" s="215" t="s">
        <v>21</v>
      </c>
      <c r="C238" s="215" t="s">
        <v>3</v>
      </c>
      <c r="D238" s="137">
        <v>123</v>
      </c>
      <c r="E238" s="138">
        <v>425</v>
      </c>
      <c r="F238" s="138">
        <v>158</v>
      </c>
      <c r="G238" s="138">
        <v>50</v>
      </c>
      <c r="H238" s="241">
        <v>756</v>
      </c>
      <c r="I238" s="61">
        <f t="shared" si="35"/>
        <v>16.269841269841269</v>
      </c>
      <c r="J238" s="61">
        <f t="shared" si="36"/>
        <v>56.216931216931222</v>
      </c>
      <c r="K238" s="61">
        <f t="shared" si="37"/>
        <v>20.899470899470899</v>
      </c>
      <c r="L238" s="61">
        <f t="shared" si="38"/>
        <v>6.6137566137566131</v>
      </c>
    </row>
    <row r="239" spans="1:12" s="141" customFormat="1" ht="13.2" customHeight="1" x14ac:dyDescent="0.45">
      <c r="A239" s="223"/>
      <c r="B239" s="216"/>
      <c r="C239" s="216" t="s">
        <v>4</v>
      </c>
      <c r="D239" s="34">
        <v>89</v>
      </c>
      <c r="E239" s="74">
        <v>274</v>
      </c>
      <c r="F239" s="74">
        <v>97</v>
      </c>
      <c r="G239" s="74">
        <v>34</v>
      </c>
      <c r="H239" s="75">
        <v>494</v>
      </c>
      <c r="I239" s="62">
        <f t="shared" si="35"/>
        <v>18.016194331983808</v>
      </c>
      <c r="J239" s="62">
        <f t="shared" si="36"/>
        <v>55.465587044534416</v>
      </c>
      <c r="K239" s="62">
        <f t="shared" si="37"/>
        <v>19.635627530364371</v>
      </c>
      <c r="L239" s="62">
        <f t="shared" si="38"/>
        <v>6.8825910931174086</v>
      </c>
    </row>
    <row r="240" spans="1:12" s="141" customFormat="1" ht="13.2" customHeight="1" x14ac:dyDescent="0.45">
      <c r="A240" s="223"/>
      <c r="B240" s="216"/>
      <c r="C240" s="216" t="s">
        <v>5</v>
      </c>
      <c r="D240" s="34">
        <v>68</v>
      </c>
      <c r="E240" s="74">
        <v>170</v>
      </c>
      <c r="F240" s="74">
        <v>71</v>
      </c>
      <c r="G240" s="74">
        <v>20</v>
      </c>
      <c r="H240" s="75">
        <v>329</v>
      </c>
      <c r="I240" s="62">
        <f t="shared" si="35"/>
        <v>20.668693009118542</v>
      </c>
      <c r="J240" s="62">
        <f t="shared" si="36"/>
        <v>51.671732522796354</v>
      </c>
      <c r="K240" s="62">
        <f t="shared" si="37"/>
        <v>21.580547112462007</v>
      </c>
      <c r="L240" s="62">
        <f t="shared" si="38"/>
        <v>6.0790273556231007</v>
      </c>
    </row>
    <row r="241" spans="1:12" s="141" customFormat="1" ht="13.2" customHeight="1" x14ac:dyDescent="0.45">
      <c r="A241" s="223"/>
      <c r="B241" s="216"/>
      <c r="C241" s="216" t="s">
        <v>6</v>
      </c>
      <c r="D241" s="34">
        <v>29</v>
      </c>
      <c r="E241" s="74">
        <v>127</v>
      </c>
      <c r="F241" s="74">
        <v>63</v>
      </c>
      <c r="G241" s="74">
        <v>23</v>
      </c>
      <c r="H241" s="75">
        <v>242</v>
      </c>
      <c r="I241" s="62">
        <f t="shared" si="35"/>
        <v>11.983471074380166</v>
      </c>
      <c r="J241" s="62">
        <f t="shared" si="36"/>
        <v>52.47933884297521</v>
      </c>
      <c r="K241" s="62">
        <f t="shared" si="37"/>
        <v>26.033057851239672</v>
      </c>
      <c r="L241" s="62">
        <f t="shared" si="38"/>
        <v>9.5041322314049594</v>
      </c>
    </row>
    <row r="242" spans="1:12" s="141" customFormat="1" ht="13.2" customHeight="1" x14ac:dyDescent="0.45">
      <c r="A242" s="223"/>
      <c r="B242" s="216"/>
      <c r="C242" s="216" t="s">
        <v>7</v>
      </c>
      <c r="D242" s="34">
        <v>35</v>
      </c>
      <c r="E242" s="74">
        <v>87</v>
      </c>
      <c r="F242" s="74">
        <v>45</v>
      </c>
      <c r="G242" s="74">
        <v>19</v>
      </c>
      <c r="H242" s="75">
        <v>186</v>
      </c>
      <c r="I242" s="62">
        <f t="shared" si="35"/>
        <v>18.817204301075268</v>
      </c>
      <c r="J242" s="62">
        <f t="shared" si="36"/>
        <v>46.774193548387096</v>
      </c>
      <c r="K242" s="62">
        <f t="shared" si="37"/>
        <v>24.193548387096776</v>
      </c>
      <c r="L242" s="62">
        <f t="shared" si="38"/>
        <v>10.21505376344086</v>
      </c>
    </row>
    <row r="243" spans="1:12" s="141" customFormat="1" ht="13.2" customHeight="1" x14ac:dyDescent="0.45">
      <c r="A243" s="223"/>
      <c r="B243" s="216"/>
      <c r="C243" s="216" t="s">
        <v>8</v>
      </c>
      <c r="D243" s="34">
        <v>15</v>
      </c>
      <c r="E243" s="74">
        <v>53</v>
      </c>
      <c r="F243" s="74">
        <v>18</v>
      </c>
      <c r="G243" s="74">
        <v>2</v>
      </c>
      <c r="H243" s="75">
        <v>88</v>
      </c>
      <c r="I243" s="62">
        <f t="shared" si="35"/>
        <v>17.045454545454543</v>
      </c>
      <c r="J243" s="62">
        <f t="shared" si="36"/>
        <v>60.227272727272727</v>
      </c>
      <c r="K243" s="62">
        <f t="shared" si="37"/>
        <v>20.454545454545457</v>
      </c>
      <c r="L243" s="62">
        <f t="shared" si="38"/>
        <v>2.2727272727272729</v>
      </c>
    </row>
    <row r="244" spans="1:12" s="141" customFormat="1" ht="13.2" customHeight="1" x14ac:dyDescent="0.45">
      <c r="A244" s="223"/>
      <c r="B244" s="216"/>
      <c r="C244" s="216" t="s">
        <v>9</v>
      </c>
      <c r="D244" s="34">
        <v>20</v>
      </c>
      <c r="E244" s="74">
        <v>69</v>
      </c>
      <c r="F244" s="74">
        <v>22</v>
      </c>
      <c r="G244" s="74">
        <v>5</v>
      </c>
      <c r="H244" s="75">
        <v>116</v>
      </c>
      <c r="I244" s="62">
        <f t="shared" si="35"/>
        <v>17.241379310344829</v>
      </c>
      <c r="J244" s="62">
        <f t="shared" si="36"/>
        <v>59.482758620689658</v>
      </c>
      <c r="K244" s="62">
        <f t="shared" si="37"/>
        <v>18.96551724137931</v>
      </c>
      <c r="L244" s="62">
        <f t="shared" si="38"/>
        <v>4.3103448275862073</v>
      </c>
    </row>
    <row r="245" spans="1:12" s="141" customFormat="1" ht="13.2" customHeight="1" x14ac:dyDescent="0.45">
      <c r="A245" s="223"/>
      <c r="B245" s="216"/>
      <c r="C245" s="216" t="s">
        <v>10</v>
      </c>
      <c r="D245" s="34">
        <v>29</v>
      </c>
      <c r="E245" s="74">
        <v>106</v>
      </c>
      <c r="F245" s="74">
        <v>31</v>
      </c>
      <c r="G245" s="74">
        <v>6</v>
      </c>
      <c r="H245" s="75">
        <v>172</v>
      </c>
      <c r="I245" s="62">
        <f t="shared" si="35"/>
        <v>16.86046511627907</v>
      </c>
      <c r="J245" s="62">
        <f t="shared" si="36"/>
        <v>61.627906976744185</v>
      </c>
      <c r="K245" s="62">
        <f t="shared" si="37"/>
        <v>18.023255813953487</v>
      </c>
      <c r="L245" s="62">
        <f t="shared" si="38"/>
        <v>3.4883720930232558</v>
      </c>
    </row>
    <row r="246" spans="1:12" s="141" customFormat="1" ht="13.2" customHeight="1" x14ac:dyDescent="0.45">
      <c r="A246" s="223"/>
      <c r="B246" s="216"/>
      <c r="C246" s="216" t="s">
        <v>11</v>
      </c>
      <c r="D246" s="34">
        <v>23</v>
      </c>
      <c r="E246" s="74">
        <v>79</v>
      </c>
      <c r="F246" s="74">
        <v>31</v>
      </c>
      <c r="G246" s="74">
        <v>10</v>
      </c>
      <c r="H246" s="75">
        <v>143</v>
      </c>
      <c r="I246" s="62">
        <f t="shared" si="35"/>
        <v>16.083916083916083</v>
      </c>
      <c r="J246" s="62">
        <f t="shared" si="36"/>
        <v>55.24475524475524</v>
      </c>
      <c r="K246" s="62">
        <f t="shared" si="37"/>
        <v>21.678321678321677</v>
      </c>
      <c r="L246" s="62">
        <f t="shared" si="38"/>
        <v>6.9930069930069934</v>
      </c>
    </row>
    <row r="247" spans="1:12" s="141" customFormat="1" ht="13.2" customHeight="1" x14ac:dyDescent="0.45">
      <c r="A247" s="227"/>
      <c r="B247" s="224"/>
      <c r="C247" s="224" t="s">
        <v>2</v>
      </c>
      <c r="D247" s="225">
        <v>431</v>
      </c>
      <c r="E247" s="226">
        <v>1390</v>
      </c>
      <c r="F247" s="226">
        <v>536</v>
      </c>
      <c r="G247" s="226">
        <v>169</v>
      </c>
      <c r="H247" s="244">
        <v>2526</v>
      </c>
      <c r="I247" s="68">
        <f t="shared" si="35"/>
        <v>17.062549485352335</v>
      </c>
      <c r="J247" s="68">
        <f t="shared" si="36"/>
        <v>55.027711797308001</v>
      </c>
      <c r="K247" s="68">
        <f t="shared" si="37"/>
        <v>21.219319081551859</v>
      </c>
      <c r="L247" s="68">
        <f t="shared" si="38"/>
        <v>6.6904196357878076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"/>
  <sheetViews>
    <sheetView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K2" sqref="K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8" width="8.796875" style="178"/>
    <col min="9" max="12" width="8.796875" style="247"/>
    <col min="13" max="16" width="8.796875" style="248"/>
    <col min="17" max="16384" width="8.796875" style="178"/>
  </cols>
  <sheetData>
    <row r="1" spans="1:16" s="141" customFormat="1" ht="16.2" customHeight="1" x14ac:dyDescent="0.45">
      <c r="A1" s="141" t="s">
        <v>0</v>
      </c>
      <c r="B1" s="141" t="s">
        <v>1</v>
      </c>
      <c r="I1" s="245"/>
      <c r="J1" s="245"/>
      <c r="K1" s="245"/>
      <c r="L1" s="245"/>
      <c r="M1" s="246"/>
      <c r="N1" s="246"/>
      <c r="O1" s="246"/>
      <c r="P1" s="246"/>
    </row>
    <row r="2" spans="1:16" s="141" customFormat="1" ht="16.2" customHeight="1" x14ac:dyDescent="0.45">
      <c r="A2" s="141" t="s">
        <v>167</v>
      </c>
      <c r="I2" s="245"/>
      <c r="J2" s="245"/>
      <c r="K2" s="245"/>
      <c r="L2" s="245"/>
      <c r="M2" s="246"/>
      <c r="N2" s="246"/>
      <c r="O2" s="246"/>
      <c r="P2" s="246"/>
    </row>
    <row r="3" spans="1:16" ht="13.8" customHeight="1" x14ac:dyDescent="0.45">
      <c r="A3" s="141" t="s">
        <v>150</v>
      </c>
    </row>
    <row r="4" spans="1:16" ht="6" customHeight="1" x14ac:dyDescent="0.45"/>
    <row r="5" spans="1:16" ht="13.8" customHeight="1" x14ac:dyDescent="0.45">
      <c r="A5" s="180" t="s">
        <v>129</v>
      </c>
      <c r="B5" s="141" t="s">
        <v>130</v>
      </c>
    </row>
    <row r="6" spans="1:16" s="141" customFormat="1" ht="13.2" customHeight="1" x14ac:dyDescent="0.45">
      <c r="A6" s="180"/>
      <c r="I6" s="245"/>
      <c r="J6" s="245"/>
      <c r="K6" s="245"/>
      <c r="L6" s="245"/>
      <c r="M6" s="246"/>
      <c r="N6" s="246"/>
      <c r="O6" s="246"/>
      <c r="P6" s="246"/>
    </row>
    <row r="7" spans="1:16" s="141" customFormat="1" ht="13.2" customHeight="1" x14ac:dyDescent="0.45">
      <c r="D7" s="181" t="s">
        <v>142</v>
      </c>
      <c r="E7" s="186"/>
      <c r="F7" s="186"/>
      <c r="G7" s="181" t="s">
        <v>143</v>
      </c>
      <c r="I7" s="245"/>
      <c r="J7" s="245"/>
      <c r="K7" s="245"/>
      <c r="L7" s="245"/>
      <c r="M7" s="246"/>
      <c r="N7" s="246"/>
      <c r="O7" s="246"/>
      <c r="P7" s="246"/>
    </row>
    <row r="8" spans="1:16" s="141" customFormat="1" ht="13.2" customHeight="1" x14ac:dyDescent="0.45">
      <c r="D8" s="181" t="s">
        <v>25</v>
      </c>
      <c r="E8" s="186" t="s">
        <v>26</v>
      </c>
      <c r="F8" s="186" t="s">
        <v>16</v>
      </c>
      <c r="G8" s="181" t="s">
        <v>25</v>
      </c>
      <c r="H8" s="186" t="s">
        <v>26</v>
      </c>
      <c r="I8" s="245"/>
      <c r="J8" s="245"/>
      <c r="K8" s="245"/>
      <c r="L8" s="245"/>
      <c r="M8" s="246"/>
      <c r="N8" s="246"/>
      <c r="O8" s="246"/>
      <c r="P8" s="246"/>
    </row>
    <row r="9" spans="1:16" s="141" customFormat="1" ht="13.2" customHeight="1" x14ac:dyDescent="0.45">
      <c r="A9" s="184" t="s">
        <v>17</v>
      </c>
      <c r="B9" s="185" t="s">
        <v>132</v>
      </c>
      <c r="C9" s="185" t="s">
        <v>3</v>
      </c>
      <c r="D9" s="28">
        <f>D39+D69+D79</f>
        <v>814</v>
      </c>
      <c r="E9" s="29">
        <f t="shared" ref="E9:F9" si="0">E39+E69+E79</f>
        <v>4371</v>
      </c>
      <c r="F9" s="29">
        <f t="shared" si="0"/>
        <v>5185</v>
      </c>
      <c r="G9" s="36">
        <f>D9/$F9*100</f>
        <v>15.69913211186114</v>
      </c>
      <c r="H9" s="37">
        <f>E9/$F9*100</f>
        <v>84.300867888138868</v>
      </c>
      <c r="I9" s="245"/>
      <c r="J9" s="245"/>
      <c r="K9" s="245"/>
      <c r="L9" s="245"/>
      <c r="M9" s="246"/>
      <c r="N9" s="246"/>
      <c r="O9" s="246"/>
      <c r="P9" s="246"/>
    </row>
    <row r="10" spans="1:16" s="141" customFormat="1" ht="13.2" customHeight="1" x14ac:dyDescent="0.45">
      <c r="A10" s="194"/>
      <c r="B10" s="187"/>
      <c r="C10" s="187" t="s">
        <v>4</v>
      </c>
      <c r="D10" s="30">
        <f t="shared" ref="D10:F18" si="1">D40+D70+D80</f>
        <v>387</v>
      </c>
      <c r="E10" s="70">
        <f t="shared" si="1"/>
        <v>2161</v>
      </c>
      <c r="F10" s="70">
        <f t="shared" si="1"/>
        <v>2548</v>
      </c>
      <c r="G10" s="38">
        <f t="shared" ref="G10:G73" si="2">D10/$F10*100</f>
        <v>15.188383045525903</v>
      </c>
      <c r="H10" s="40">
        <f t="shared" ref="H10:H73" si="3">E10/$F10*100</f>
        <v>84.811616954474104</v>
      </c>
      <c r="I10" s="245"/>
      <c r="J10" s="245"/>
      <c r="K10" s="245"/>
      <c r="L10" s="245"/>
      <c r="M10" s="246"/>
      <c r="N10" s="246"/>
      <c r="O10" s="246"/>
      <c r="P10" s="246"/>
    </row>
    <row r="11" spans="1:16" s="141" customFormat="1" ht="13.2" customHeight="1" x14ac:dyDescent="0.45">
      <c r="A11" s="194"/>
      <c r="B11" s="187"/>
      <c r="C11" s="187" t="s">
        <v>5</v>
      </c>
      <c r="D11" s="30">
        <f t="shared" si="1"/>
        <v>357</v>
      </c>
      <c r="E11" s="70">
        <f t="shared" si="1"/>
        <v>1880</v>
      </c>
      <c r="F11" s="70">
        <f t="shared" si="1"/>
        <v>2237</v>
      </c>
      <c r="G11" s="38">
        <f t="shared" si="2"/>
        <v>15.958873491282969</v>
      </c>
      <c r="H11" s="40">
        <f t="shared" si="3"/>
        <v>84.041126508717028</v>
      </c>
      <c r="I11" s="245"/>
      <c r="J11" s="245"/>
      <c r="K11" s="245"/>
      <c r="L11" s="245"/>
      <c r="M11" s="246"/>
      <c r="N11" s="246"/>
      <c r="O11" s="246"/>
      <c r="P11" s="246"/>
    </row>
    <row r="12" spans="1:16" s="141" customFormat="1" ht="13.2" customHeight="1" x14ac:dyDescent="0.45">
      <c r="A12" s="194"/>
      <c r="B12" s="187"/>
      <c r="C12" s="187" t="s">
        <v>6</v>
      </c>
      <c r="D12" s="30">
        <f t="shared" si="1"/>
        <v>139</v>
      </c>
      <c r="E12" s="70">
        <f t="shared" si="1"/>
        <v>828</v>
      </c>
      <c r="F12" s="70">
        <f t="shared" si="1"/>
        <v>967</v>
      </c>
      <c r="G12" s="38">
        <f t="shared" si="2"/>
        <v>14.37435367114788</v>
      </c>
      <c r="H12" s="40">
        <f t="shared" si="3"/>
        <v>85.625646328852127</v>
      </c>
      <c r="I12" s="245"/>
      <c r="J12" s="245"/>
      <c r="K12" s="245"/>
      <c r="L12" s="245"/>
      <c r="M12" s="246"/>
      <c r="N12" s="246"/>
      <c r="O12" s="246"/>
      <c r="P12" s="246"/>
    </row>
    <row r="13" spans="1:16" s="141" customFormat="1" ht="13.2" customHeight="1" x14ac:dyDescent="0.45">
      <c r="A13" s="194"/>
      <c r="B13" s="187"/>
      <c r="C13" s="187" t="s">
        <v>7</v>
      </c>
      <c r="D13" s="30">
        <f t="shared" si="1"/>
        <v>335</v>
      </c>
      <c r="E13" s="70">
        <f t="shared" si="1"/>
        <v>1280</v>
      </c>
      <c r="F13" s="70">
        <f t="shared" si="1"/>
        <v>1615</v>
      </c>
      <c r="G13" s="38">
        <f t="shared" si="2"/>
        <v>20.743034055727556</v>
      </c>
      <c r="H13" s="40">
        <f t="shared" si="3"/>
        <v>79.256965944272451</v>
      </c>
      <c r="I13" s="245"/>
      <c r="J13" s="245"/>
      <c r="K13" s="245"/>
      <c r="L13" s="245"/>
      <c r="M13" s="246"/>
      <c r="N13" s="246"/>
      <c r="O13" s="246"/>
      <c r="P13" s="246"/>
    </row>
    <row r="14" spans="1:16" s="141" customFormat="1" ht="13.2" customHeight="1" x14ac:dyDescent="0.45">
      <c r="A14" s="194"/>
      <c r="B14" s="187"/>
      <c r="C14" s="187" t="s">
        <v>8</v>
      </c>
      <c r="D14" s="30">
        <f t="shared" si="1"/>
        <v>114</v>
      </c>
      <c r="E14" s="70">
        <f t="shared" si="1"/>
        <v>471</v>
      </c>
      <c r="F14" s="70">
        <f t="shared" si="1"/>
        <v>585</v>
      </c>
      <c r="G14" s="38">
        <f t="shared" si="2"/>
        <v>19.487179487179489</v>
      </c>
      <c r="H14" s="40">
        <f t="shared" si="3"/>
        <v>80.512820512820511</v>
      </c>
      <c r="I14" s="245"/>
      <c r="J14" s="245"/>
      <c r="K14" s="245"/>
      <c r="L14" s="245"/>
      <c r="M14" s="246"/>
      <c r="N14" s="246"/>
      <c r="O14" s="246"/>
      <c r="P14" s="246"/>
    </row>
    <row r="15" spans="1:16" s="141" customFormat="1" ht="13.2" customHeight="1" x14ac:dyDescent="0.45">
      <c r="A15" s="194"/>
      <c r="B15" s="187"/>
      <c r="C15" s="187" t="s">
        <v>9</v>
      </c>
      <c r="D15" s="30">
        <f t="shared" si="1"/>
        <v>381</v>
      </c>
      <c r="E15" s="70">
        <f t="shared" si="1"/>
        <v>1532</v>
      </c>
      <c r="F15" s="70">
        <f t="shared" si="1"/>
        <v>1913</v>
      </c>
      <c r="G15" s="38">
        <f t="shared" si="2"/>
        <v>19.916361735493989</v>
      </c>
      <c r="H15" s="40">
        <f t="shared" si="3"/>
        <v>80.083638264506007</v>
      </c>
      <c r="I15" s="245"/>
      <c r="J15" s="245"/>
      <c r="K15" s="245"/>
      <c r="L15" s="245"/>
      <c r="M15" s="246"/>
      <c r="N15" s="246"/>
      <c r="O15" s="246"/>
      <c r="P15" s="246"/>
    </row>
    <row r="16" spans="1:16" s="141" customFormat="1" ht="13.2" customHeight="1" x14ac:dyDescent="0.45">
      <c r="A16" s="194"/>
      <c r="B16" s="187"/>
      <c r="C16" s="187" t="s">
        <v>10</v>
      </c>
      <c r="D16" s="30">
        <f t="shared" si="1"/>
        <v>246</v>
      </c>
      <c r="E16" s="70">
        <f t="shared" si="1"/>
        <v>1026</v>
      </c>
      <c r="F16" s="70">
        <f t="shared" si="1"/>
        <v>1272</v>
      </c>
      <c r="G16" s="38">
        <f t="shared" si="2"/>
        <v>19.339622641509436</v>
      </c>
      <c r="H16" s="40">
        <f t="shared" si="3"/>
        <v>80.660377358490564</v>
      </c>
      <c r="I16" s="245"/>
      <c r="J16" s="245"/>
      <c r="K16" s="245"/>
      <c r="L16" s="245"/>
      <c r="M16" s="246"/>
      <c r="N16" s="246"/>
      <c r="O16" s="246"/>
      <c r="P16" s="246"/>
    </row>
    <row r="17" spans="1:16" s="141" customFormat="1" ht="13.2" customHeight="1" x14ac:dyDescent="0.45">
      <c r="A17" s="194"/>
      <c r="B17" s="187"/>
      <c r="C17" s="187" t="s">
        <v>11</v>
      </c>
      <c r="D17" s="30">
        <f t="shared" si="1"/>
        <v>268</v>
      </c>
      <c r="E17" s="70">
        <f t="shared" si="1"/>
        <v>1142</v>
      </c>
      <c r="F17" s="70">
        <f t="shared" si="1"/>
        <v>1410</v>
      </c>
      <c r="G17" s="38">
        <f t="shared" si="2"/>
        <v>19.00709219858156</v>
      </c>
      <c r="H17" s="40">
        <f t="shared" si="3"/>
        <v>80.99290780141844</v>
      </c>
      <c r="I17" s="245"/>
      <c r="J17" s="245"/>
      <c r="K17" s="245"/>
      <c r="L17" s="245"/>
      <c r="M17" s="246"/>
      <c r="N17" s="246"/>
      <c r="O17" s="246"/>
      <c r="P17" s="246"/>
    </row>
    <row r="18" spans="1:16" s="141" customFormat="1" ht="13.2" customHeight="1" x14ac:dyDescent="0.45">
      <c r="A18" s="194"/>
      <c r="B18" s="187"/>
      <c r="C18" s="187" t="s">
        <v>2</v>
      </c>
      <c r="D18" s="30">
        <f t="shared" si="1"/>
        <v>3041</v>
      </c>
      <c r="E18" s="70">
        <f t="shared" si="1"/>
        <v>14691</v>
      </c>
      <c r="F18" s="70">
        <f t="shared" si="1"/>
        <v>17732</v>
      </c>
      <c r="G18" s="38">
        <f t="shared" si="2"/>
        <v>17.149785698172796</v>
      </c>
      <c r="H18" s="40">
        <f t="shared" si="3"/>
        <v>82.850214301827208</v>
      </c>
      <c r="I18" s="245"/>
      <c r="J18" s="245"/>
      <c r="K18" s="245"/>
      <c r="L18" s="245"/>
      <c r="M18" s="246"/>
      <c r="N18" s="246"/>
      <c r="O18" s="246"/>
      <c r="P18" s="246"/>
    </row>
    <row r="19" spans="1:16" s="141" customFormat="1" ht="13.2" customHeight="1" x14ac:dyDescent="0.45">
      <c r="A19" s="194"/>
      <c r="B19" s="185" t="s">
        <v>12</v>
      </c>
      <c r="C19" s="185" t="s">
        <v>3</v>
      </c>
      <c r="D19" s="28">
        <v>134</v>
      </c>
      <c r="E19" s="29">
        <v>526</v>
      </c>
      <c r="F19" s="29">
        <v>660</v>
      </c>
      <c r="G19" s="36">
        <f t="shared" si="2"/>
        <v>20.303030303030305</v>
      </c>
      <c r="H19" s="37">
        <f t="shared" si="3"/>
        <v>79.696969696969703</v>
      </c>
      <c r="I19" s="245"/>
      <c r="J19" s="245"/>
      <c r="K19" s="245"/>
      <c r="L19" s="245"/>
      <c r="M19" s="246"/>
      <c r="N19" s="246"/>
      <c r="O19" s="246"/>
      <c r="P19" s="246"/>
    </row>
    <row r="20" spans="1:16" s="141" customFormat="1" ht="13.2" customHeight="1" x14ac:dyDescent="0.45">
      <c r="A20" s="194"/>
      <c r="B20" s="187"/>
      <c r="C20" s="187" t="s">
        <v>4</v>
      </c>
      <c r="D20" s="30">
        <v>69</v>
      </c>
      <c r="E20" s="70">
        <v>306</v>
      </c>
      <c r="F20" s="70">
        <v>375</v>
      </c>
      <c r="G20" s="38">
        <f t="shared" si="2"/>
        <v>18.399999999999999</v>
      </c>
      <c r="H20" s="40">
        <f t="shared" si="3"/>
        <v>81.599999999999994</v>
      </c>
      <c r="I20" s="245"/>
      <c r="J20" s="245"/>
      <c r="K20" s="245"/>
      <c r="L20" s="245"/>
      <c r="M20" s="246"/>
      <c r="N20" s="246"/>
      <c r="O20" s="246"/>
      <c r="P20" s="246"/>
    </row>
    <row r="21" spans="1:16" s="141" customFormat="1" ht="13.2" customHeight="1" x14ac:dyDescent="0.45">
      <c r="A21" s="194"/>
      <c r="B21" s="187"/>
      <c r="C21" s="187" t="s">
        <v>5</v>
      </c>
      <c r="D21" s="30">
        <v>78</v>
      </c>
      <c r="E21" s="70">
        <v>332</v>
      </c>
      <c r="F21" s="70">
        <v>410</v>
      </c>
      <c r="G21" s="38">
        <f t="shared" si="2"/>
        <v>19.024390243902438</v>
      </c>
      <c r="H21" s="40">
        <f t="shared" si="3"/>
        <v>80.975609756097569</v>
      </c>
      <c r="I21" s="245"/>
      <c r="J21" s="245"/>
      <c r="K21" s="245"/>
      <c r="L21" s="245"/>
      <c r="M21" s="246"/>
      <c r="N21" s="246"/>
      <c r="O21" s="246"/>
      <c r="P21" s="246"/>
    </row>
    <row r="22" spans="1:16" s="141" customFormat="1" ht="13.2" customHeight="1" x14ac:dyDescent="0.45">
      <c r="A22" s="194"/>
      <c r="B22" s="187"/>
      <c r="C22" s="187" t="s">
        <v>6</v>
      </c>
      <c r="D22" s="30">
        <v>26</v>
      </c>
      <c r="E22" s="70">
        <v>102</v>
      </c>
      <c r="F22" s="70">
        <v>128</v>
      </c>
      <c r="G22" s="38">
        <f t="shared" si="2"/>
        <v>20.3125</v>
      </c>
      <c r="H22" s="40">
        <f t="shared" si="3"/>
        <v>79.6875</v>
      </c>
      <c r="I22" s="245"/>
      <c r="J22" s="245"/>
      <c r="K22" s="245"/>
      <c r="L22" s="245"/>
      <c r="M22" s="246"/>
      <c r="N22" s="246"/>
      <c r="O22" s="246"/>
      <c r="P22" s="246"/>
    </row>
    <row r="23" spans="1:16" s="141" customFormat="1" ht="13.2" customHeight="1" x14ac:dyDescent="0.45">
      <c r="A23" s="194"/>
      <c r="B23" s="187"/>
      <c r="C23" s="187" t="s">
        <v>7</v>
      </c>
      <c r="D23" s="30">
        <v>67</v>
      </c>
      <c r="E23" s="70">
        <v>215</v>
      </c>
      <c r="F23" s="70">
        <v>282</v>
      </c>
      <c r="G23" s="38">
        <f t="shared" si="2"/>
        <v>23.75886524822695</v>
      </c>
      <c r="H23" s="40">
        <f t="shared" si="3"/>
        <v>76.24113475177306</v>
      </c>
      <c r="I23" s="245"/>
      <c r="J23" s="245"/>
      <c r="K23" s="245"/>
      <c r="L23" s="245"/>
      <c r="M23" s="246"/>
      <c r="N23" s="246"/>
      <c r="O23" s="246"/>
      <c r="P23" s="246"/>
    </row>
    <row r="24" spans="1:16" s="141" customFormat="1" ht="13.2" customHeight="1" x14ac:dyDescent="0.45">
      <c r="A24" s="194"/>
      <c r="B24" s="187"/>
      <c r="C24" s="187" t="s">
        <v>8</v>
      </c>
      <c r="D24" s="30">
        <v>16</v>
      </c>
      <c r="E24" s="70">
        <v>72</v>
      </c>
      <c r="F24" s="70">
        <v>88</v>
      </c>
      <c r="G24" s="38">
        <f t="shared" si="2"/>
        <v>18.181818181818183</v>
      </c>
      <c r="H24" s="40">
        <f t="shared" si="3"/>
        <v>81.818181818181827</v>
      </c>
      <c r="I24" s="245"/>
      <c r="J24" s="245"/>
      <c r="K24" s="245"/>
      <c r="L24" s="245"/>
      <c r="M24" s="246"/>
      <c r="N24" s="246"/>
      <c r="O24" s="246"/>
      <c r="P24" s="246"/>
    </row>
    <row r="25" spans="1:16" s="141" customFormat="1" ht="13.2" customHeight="1" x14ac:dyDescent="0.45">
      <c r="A25" s="194"/>
      <c r="B25" s="187"/>
      <c r="C25" s="187" t="s">
        <v>9</v>
      </c>
      <c r="D25" s="30">
        <v>68</v>
      </c>
      <c r="E25" s="70">
        <v>275</v>
      </c>
      <c r="F25" s="70">
        <v>343</v>
      </c>
      <c r="G25" s="38">
        <f t="shared" si="2"/>
        <v>19.825072886297377</v>
      </c>
      <c r="H25" s="40">
        <f t="shared" si="3"/>
        <v>80.174927113702623</v>
      </c>
      <c r="I25" s="245"/>
      <c r="J25" s="245"/>
      <c r="K25" s="245"/>
      <c r="L25" s="245"/>
      <c r="M25" s="246"/>
      <c r="N25" s="246"/>
      <c r="O25" s="246"/>
      <c r="P25" s="246"/>
    </row>
    <row r="26" spans="1:16" s="141" customFormat="1" ht="13.2" customHeight="1" x14ac:dyDescent="0.45">
      <c r="A26" s="194"/>
      <c r="B26" s="187"/>
      <c r="C26" s="187" t="s">
        <v>10</v>
      </c>
      <c r="D26" s="30">
        <v>36</v>
      </c>
      <c r="E26" s="70">
        <v>127</v>
      </c>
      <c r="F26" s="70">
        <v>163</v>
      </c>
      <c r="G26" s="38">
        <f t="shared" si="2"/>
        <v>22.085889570552148</v>
      </c>
      <c r="H26" s="40">
        <f t="shared" si="3"/>
        <v>77.914110429447859</v>
      </c>
      <c r="I26" s="245"/>
      <c r="J26" s="245"/>
      <c r="K26" s="245"/>
      <c r="L26" s="245"/>
      <c r="M26" s="246"/>
      <c r="N26" s="246"/>
      <c r="O26" s="246"/>
      <c r="P26" s="246"/>
    </row>
    <row r="27" spans="1:16" s="141" customFormat="1" ht="13.2" customHeight="1" x14ac:dyDescent="0.45">
      <c r="A27" s="194"/>
      <c r="B27" s="187"/>
      <c r="C27" s="187" t="s">
        <v>11</v>
      </c>
      <c r="D27" s="30">
        <v>43</v>
      </c>
      <c r="E27" s="70">
        <v>175</v>
      </c>
      <c r="F27" s="70">
        <v>218</v>
      </c>
      <c r="G27" s="38">
        <f t="shared" si="2"/>
        <v>19.724770642201836</v>
      </c>
      <c r="H27" s="40">
        <f t="shared" si="3"/>
        <v>80.275229357798167</v>
      </c>
      <c r="I27" s="245"/>
      <c r="J27" s="245"/>
      <c r="K27" s="245"/>
      <c r="L27" s="245"/>
      <c r="M27" s="246"/>
      <c r="N27" s="246"/>
      <c r="O27" s="246"/>
      <c r="P27" s="246"/>
    </row>
    <row r="28" spans="1:16" s="141" customFormat="1" ht="13.2" customHeight="1" x14ac:dyDescent="0.45">
      <c r="A28" s="194"/>
      <c r="B28" s="187"/>
      <c r="C28" s="187" t="s">
        <v>2</v>
      </c>
      <c r="D28" s="30">
        <v>537</v>
      </c>
      <c r="E28" s="70">
        <v>2130</v>
      </c>
      <c r="F28" s="70">
        <v>2667</v>
      </c>
      <c r="G28" s="38">
        <f t="shared" si="2"/>
        <v>20.134983127109109</v>
      </c>
      <c r="H28" s="40">
        <f t="shared" si="3"/>
        <v>79.865016872890891</v>
      </c>
      <c r="I28" s="245"/>
      <c r="J28" s="245"/>
      <c r="K28" s="245"/>
      <c r="L28" s="245"/>
      <c r="M28" s="246"/>
      <c r="N28" s="246"/>
      <c r="O28" s="246"/>
      <c r="P28" s="246"/>
    </row>
    <row r="29" spans="1:16" s="141" customFormat="1" ht="13.2" customHeight="1" x14ac:dyDescent="0.45">
      <c r="A29" s="194"/>
      <c r="B29" s="188" t="s">
        <v>19</v>
      </c>
      <c r="C29" s="188" t="s">
        <v>3</v>
      </c>
      <c r="D29" s="189">
        <v>141</v>
      </c>
      <c r="E29" s="190">
        <v>587</v>
      </c>
      <c r="F29" s="190">
        <v>728</v>
      </c>
      <c r="G29" s="41">
        <f t="shared" si="2"/>
        <v>19.368131868131869</v>
      </c>
      <c r="H29" s="42">
        <f t="shared" si="3"/>
        <v>80.631868131868131</v>
      </c>
      <c r="I29" s="245"/>
      <c r="J29" s="245"/>
      <c r="K29" s="245"/>
      <c r="L29" s="245"/>
      <c r="M29" s="246"/>
      <c r="N29" s="246"/>
      <c r="O29" s="246"/>
      <c r="P29" s="246"/>
    </row>
    <row r="30" spans="1:16" s="141" customFormat="1" ht="13.2" customHeight="1" x14ac:dyDescent="0.45">
      <c r="A30" s="194"/>
      <c r="B30" s="187"/>
      <c r="C30" s="187" t="s">
        <v>4</v>
      </c>
      <c r="D30" s="30">
        <v>82</v>
      </c>
      <c r="E30" s="70">
        <v>321</v>
      </c>
      <c r="F30" s="70">
        <v>403</v>
      </c>
      <c r="G30" s="38">
        <f t="shared" si="2"/>
        <v>20.347394540942929</v>
      </c>
      <c r="H30" s="40">
        <f t="shared" si="3"/>
        <v>79.652605459057071</v>
      </c>
      <c r="I30" s="245"/>
      <c r="J30" s="245"/>
      <c r="K30" s="245"/>
      <c r="L30" s="245"/>
      <c r="M30" s="246"/>
      <c r="N30" s="246"/>
      <c r="O30" s="246"/>
      <c r="P30" s="246"/>
    </row>
    <row r="31" spans="1:16" s="141" customFormat="1" ht="13.2" customHeight="1" x14ac:dyDescent="0.45">
      <c r="A31" s="194"/>
      <c r="B31" s="187"/>
      <c r="C31" s="187" t="s">
        <v>5</v>
      </c>
      <c r="D31" s="30">
        <v>73</v>
      </c>
      <c r="E31" s="70">
        <v>305</v>
      </c>
      <c r="F31" s="70">
        <v>378</v>
      </c>
      <c r="G31" s="38">
        <f t="shared" si="2"/>
        <v>19.31216931216931</v>
      </c>
      <c r="H31" s="40">
        <f t="shared" si="3"/>
        <v>80.687830687830683</v>
      </c>
      <c r="I31" s="245"/>
      <c r="J31" s="245"/>
      <c r="K31" s="245"/>
      <c r="L31" s="245"/>
      <c r="M31" s="246"/>
      <c r="N31" s="246"/>
      <c r="O31" s="246"/>
      <c r="P31" s="246"/>
    </row>
    <row r="32" spans="1:16" s="141" customFormat="1" ht="13.2" customHeight="1" x14ac:dyDescent="0.45">
      <c r="A32" s="194"/>
      <c r="B32" s="187"/>
      <c r="C32" s="187" t="s">
        <v>6</v>
      </c>
      <c r="D32" s="30">
        <v>31</v>
      </c>
      <c r="E32" s="70">
        <v>126</v>
      </c>
      <c r="F32" s="70">
        <v>157</v>
      </c>
      <c r="G32" s="38">
        <f t="shared" si="2"/>
        <v>19.745222929936308</v>
      </c>
      <c r="H32" s="40">
        <f t="shared" si="3"/>
        <v>80.254777070063696</v>
      </c>
      <c r="I32" s="245"/>
      <c r="J32" s="245"/>
      <c r="K32" s="245"/>
      <c r="L32" s="245"/>
      <c r="M32" s="246"/>
      <c r="N32" s="246"/>
      <c r="O32" s="246"/>
      <c r="P32" s="246"/>
    </row>
    <row r="33" spans="1:16" s="141" customFormat="1" ht="13.2" customHeight="1" x14ac:dyDescent="0.45">
      <c r="A33" s="194"/>
      <c r="B33" s="187"/>
      <c r="C33" s="187" t="s">
        <v>7</v>
      </c>
      <c r="D33" s="30">
        <v>65</v>
      </c>
      <c r="E33" s="70">
        <v>228</v>
      </c>
      <c r="F33" s="70">
        <v>293</v>
      </c>
      <c r="G33" s="38">
        <f t="shared" si="2"/>
        <v>22.184300341296929</v>
      </c>
      <c r="H33" s="40">
        <f t="shared" si="3"/>
        <v>77.815699658703068</v>
      </c>
      <c r="I33" s="245"/>
      <c r="J33" s="245"/>
      <c r="K33" s="245"/>
      <c r="L33" s="245"/>
      <c r="M33" s="246"/>
      <c r="N33" s="246"/>
      <c r="O33" s="246"/>
      <c r="P33" s="246"/>
    </row>
    <row r="34" spans="1:16" s="141" customFormat="1" ht="13.2" customHeight="1" x14ac:dyDescent="0.45">
      <c r="A34" s="194"/>
      <c r="B34" s="187"/>
      <c r="C34" s="187" t="s">
        <v>8</v>
      </c>
      <c r="D34" s="30">
        <v>24</v>
      </c>
      <c r="E34" s="70">
        <v>86</v>
      </c>
      <c r="F34" s="70">
        <v>110</v>
      </c>
      <c r="G34" s="38">
        <f t="shared" si="2"/>
        <v>21.818181818181817</v>
      </c>
      <c r="H34" s="40">
        <f t="shared" si="3"/>
        <v>78.181818181818187</v>
      </c>
      <c r="I34" s="245"/>
      <c r="J34" s="245"/>
      <c r="K34" s="245"/>
      <c r="L34" s="245"/>
      <c r="M34" s="246"/>
      <c r="N34" s="246"/>
      <c r="O34" s="246"/>
      <c r="P34" s="246"/>
    </row>
    <row r="35" spans="1:16" s="141" customFormat="1" ht="13.2" customHeight="1" x14ac:dyDescent="0.45">
      <c r="A35" s="194"/>
      <c r="B35" s="187"/>
      <c r="C35" s="187" t="s">
        <v>9</v>
      </c>
      <c r="D35" s="30">
        <v>69</v>
      </c>
      <c r="E35" s="70">
        <v>322</v>
      </c>
      <c r="F35" s="70">
        <v>391</v>
      </c>
      <c r="G35" s="38">
        <f t="shared" si="2"/>
        <v>17.647058823529413</v>
      </c>
      <c r="H35" s="40">
        <f t="shared" si="3"/>
        <v>82.35294117647058</v>
      </c>
      <c r="I35" s="245"/>
      <c r="J35" s="245"/>
      <c r="K35" s="245"/>
      <c r="L35" s="245"/>
      <c r="M35" s="246"/>
      <c r="N35" s="246"/>
      <c r="O35" s="246"/>
      <c r="P35" s="246"/>
    </row>
    <row r="36" spans="1:16" s="141" customFormat="1" ht="13.2" customHeight="1" x14ac:dyDescent="0.45">
      <c r="A36" s="194"/>
      <c r="B36" s="187"/>
      <c r="C36" s="187" t="s">
        <v>10</v>
      </c>
      <c r="D36" s="30">
        <v>55</v>
      </c>
      <c r="E36" s="70">
        <v>172</v>
      </c>
      <c r="F36" s="70">
        <v>227</v>
      </c>
      <c r="G36" s="38">
        <f t="shared" si="2"/>
        <v>24.229074889867842</v>
      </c>
      <c r="H36" s="40">
        <f t="shared" si="3"/>
        <v>75.770925110132154</v>
      </c>
      <c r="I36" s="245"/>
      <c r="J36" s="245"/>
      <c r="K36" s="245"/>
      <c r="L36" s="245"/>
      <c r="M36" s="246"/>
      <c r="N36" s="246"/>
      <c r="O36" s="246"/>
      <c r="P36" s="246"/>
    </row>
    <row r="37" spans="1:16" s="141" customFormat="1" ht="13.2" customHeight="1" x14ac:dyDescent="0.45">
      <c r="A37" s="194"/>
      <c r="B37" s="187"/>
      <c r="C37" s="187" t="s">
        <v>11</v>
      </c>
      <c r="D37" s="30">
        <v>54</v>
      </c>
      <c r="E37" s="70">
        <v>202</v>
      </c>
      <c r="F37" s="70">
        <v>256</v>
      </c>
      <c r="G37" s="38">
        <f t="shared" si="2"/>
        <v>21.09375</v>
      </c>
      <c r="H37" s="40">
        <f t="shared" si="3"/>
        <v>78.90625</v>
      </c>
      <c r="I37" s="245"/>
      <c r="J37" s="245"/>
      <c r="K37" s="245"/>
      <c r="L37" s="245"/>
      <c r="M37" s="246"/>
      <c r="N37" s="246"/>
      <c r="O37" s="246"/>
      <c r="P37" s="246"/>
    </row>
    <row r="38" spans="1:16" s="141" customFormat="1" ht="13.2" customHeight="1" x14ac:dyDescent="0.45">
      <c r="A38" s="194"/>
      <c r="B38" s="191"/>
      <c r="C38" s="191" t="s">
        <v>2</v>
      </c>
      <c r="D38" s="192">
        <v>594</v>
      </c>
      <c r="E38" s="193">
        <v>2349</v>
      </c>
      <c r="F38" s="193">
        <v>2943</v>
      </c>
      <c r="G38" s="43">
        <f t="shared" si="2"/>
        <v>20.183486238532112</v>
      </c>
      <c r="H38" s="44">
        <f t="shared" si="3"/>
        <v>79.816513761467888</v>
      </c>
      <c r="I38" s="245"/>
      <c r="J38" s="245"/>
      <c r="K38" s="245"/>
      <c r="L38" s="245"/>
      <c r="M38" s="246"/>
      <c r="N38" s="246"/>
      <c r="O38" s="246"/>
      <c r="P38" s="246"/>
    </row>
    <row r="39" spans="1:16" s="141" customFormat="1" ht="13.2" customHeight="1" x14ac:dyDescent="0.45">
      <c r="A39" s="194"/>
      <c r="B39" s="187" t="s">
        <v>133</v>
      </c>
      <c r="C39" s="187" t="s">
        <v>3</v>
      </c>
      <c r="D39" s="30">
        <v>275</v>
      </c>
      <c r="E39" s="70">
        <v>1113</v>
      </c>
      <c r="F39" s="70">
        <v>1388</v>
      </c>
      <c r="G39" s="38">
        <f t="shared" si="2"/>
        <v>19.812680115273775</v>
      </c>
      <c r="H39" s="40">
        <f t="shared" si="3"/>
        <v>80.187319884726222</v>
      </c>
      <c r="I39" s="245"/>
      <c r="J39" s="245"/>
      <c r="K39" s="245"/>
      <c r="L39" s="245"/>
      <c r="M39" s="246"/>
      <c r="N39" s="246"/>
      <c r="O39" s="246"/>
      <c r="P39" s="246"/>
    </row>
    <row r="40" spans="1:16" s="141" customFormat="1" ht="13.2" customHeight="1" x14ac:dyDescent="0.45">
      <c r="A40" s="194"/>
      <c r="B40" s="187"/>
      <c r="C40" s="187" t="s">
        <v>4</v>
      </c>
      <c r="D40" s="30">
        <v>151</v>
      </c>
      <c r="E40" s="70">
        <v>627</v>
      </c>
      <c r="F40" s="70">
        <v>778</v>
      </c>
      <c r="G40" s="38">
        <f t="shared" si="2"/>
        <v>19.408740359897173</v>
      </c>
      <c r="H40" s="40">
        <f t="shared" si="3"/>
        <v>80.591259640102834</v>
      </c>
      <c r="I40" s="245"/>
      <c r="J40" s="245"/>
      <c r="K40" s="245"/>
      <c r="L40" s="245"/>
      <c r="M40" s="246"/>
      <c r="N40" s="246"/>
      <c r="O40" s="246"/>
      <c r="P40" s="246"/>
    </row>
    <row r="41" spans="1:16" s="141" customFormat="1" ht="13.2" customHeight="1" x14ac:dyDescent="0.45">
      <c r="A41" s="194"/>
      <c r="B41" s="187"/>
      <c r="C41" s="187" t="s">
        <v>5</v>
      </c>
      <c r="D41" s="30">
        <v>151</v>
      </c>
      <c r="E41" s="70">
        <v>637</v>
      </c>
      <c r="F41" s="70">
        <v>788</v>
      </c>
      <c r="G41" s="38">
        <f t="shared" si="2"/>
        <v>19.162436548223351</v>
      </c>
      <c r="H41" s="40">
        <f t="shared" si="3"/>
        <v>80.837563451776646</v>
      </c>
      <c r="I41" s="245"/>
      <c r="J41" s="245"/>
      <c r="K41" s="245"/>
      <c r="L41" s="245"/>
      <c r="M41" s="246"/>
      <c r="N41" s="246"/>
      <c r="O41" s="246"/>
      <c r="P41" s="246"/>
    </row>
    <row r="42" spans="1:16" s="141" customFormat="1" ht="13.2" customHeight="1" x14ac:dyDescent="0.45">
      <c r="A42" s="194"/>
      <c r="B42" s="187"/>
      <c r="C42" s="187" t="s">
        <v>6</v>
      </c>
      <c r="D42" s="30">
        <v>57</v>
      </c>
      <c r="E42" s="70">
        <v>228</v>
      </c>
      <c r="F42" s="70">
        <v>285</v>
      </c>
      <c r="G42" s="38">
        <f t="shared" si="2"/>
        <v>20</v>
      </c>
      <c r="H42" s="40">
        <f t="shared" si="3"/>
        <v>80</v>
      </c>
      <c r="I42" s="245"/>
      <c r="J42" s="245"/>
      <c r="K42" s="245"/>
      <c r="L42" s="245"/>
      <c r="M42" s="246"/>
      <c r="N42" s="246"/>
      <c r="O42" s="246"/>
      <c r="P42" s="246"/>
    </row>
    <row r="43" spans="1:16" s="141" customFormat="1" ht="13.2" customHeight="1" x14ac:dyDescent="0.45">
      <c r="A43" s="194"/>
      <c r="B43" s="187"/>
      <c r="C43" s="187" t="s">
        <v>7</v>
      </c>
      <c r="D43" s="30">
        <v>132</v>
      </c>
      <c r="E43" s="70">
        <v>443</v>
      </c>
      <c r="F43" s="70">
        <v>575</v>
      </c>
      <c r="G43" s="38">
        <f t="shared" si="2"/>
        <v>22.956521739130434</v>
      </c>
      <c r="H43" s="40">
        <f t="shared" si="3"/>
        <v>77.043478260869563</v>
      </c>
      <c r="I43" s="245"/>
      <c r="J43" s="245"/>
      <c r="K43" s="245"/>
      <c r="L43" s="245"/>
      <c r="M43" s="246"/>
      <c r="N43" s="246"/>
      <c r="O43" s="246"/>
      <c r="P43" s="246"/>
    </row>
    <row r="44" spans="1:16" s="141" customFormat="1" ht="13.2" customHeight="1" x14ac:dyDescent="0.45">
      <c r="A44" s="194"/>
      <c r="B44" s="187"/>
      <c r="C44" s="187" t="s">
        <v>8</v>
      </c>
      <c r="D44" s="30">
        <v>40</v>
      </c>
      <c r="E44" s="70">
        <v>158</v>
      </c>
      <c r="F44" s="70">
        <v>198</v>
      </c>
      <c r="G44" s="38">
        <f t="shared" si="2"/>
        <v>20.202020202020201</v>
      </c>
      <c r="H44" s="40">
        <f t="shared" si="3"/>
        <v>79.797979797979806</v>
      </c>
      <c r="I44" s="245"/>
      <c r="J44" s="245"/>
      <c r="K44" s="245"/>
      <c r="L44" s="245"/>
      <c r="M44" s="246"/>
      <c r="N44" s="246"/>
      <c r="O44" s="246"/>
      <c r="P44" s="246"/>
    </row>
    <row r="45" spans="1:16" s="141" customFormat="1" ht="13.2" customHeight="1" x14ac:dyDescent="0.45">
      <c r="A45" s="194"/>
      <c r="B45" s="187"/>
      <c r="C45" s="187" t="s">
        <v>9</v>
      </c>
      <c r="D45" s="30">
        <v>137</v>
      </c>
      <c r="E45" s="70">
        <v>597</v>
      </c>
      <c r="F45" s="70">
        <v>734</v>
      </c>
      <c r="G45" s="38">
        <f t="shared" si="2"/>
        <v>18.664850136239782</v>
      </c>
      <c r="H45" s="40">
        <f t="shared" si="3"/>
        <v>81.335149863760208</v>
      </c>
      <c r="I45" s="245"/>
      <c r="J45" s="245"/>
      <c r="K45" s="245"/>
      <c r="L45" s="245"/>
      <c r="M45" s="246"/>
      <c r="N45" s="246"/>
      <c r="O45" s="246"/>
      <c r="P45" s="246"/>
    </row>
    <row r="46" spans="1:16" s="141" customFormat="1" ht="13.2" customHeight="1" x14ac:dyDescent="0.45">
      <c r="A46" s="194"/>
      <c r="B46" s="187"/>
      <c r="C46" s="187" t="s">
        <v>10</v>
      </c>
      <c r="D46" s="30">
        <v>91</v>
      </c>
      <c r="E46" s="70">
        <v>299</v>
      </c>
      <c r="F46" s="70">
        <v>390</v>
      </c>
      <c r="G46" s="38">
        <f t="shared" si="2"/>
        <v>23.333333333333332</v>
      </c>
      <c r="H46" s="40">
        <f t="shared" si="3"/>
        <v>76.666666666666671</v>
      </c>
      <c r="I46" s="245"/>
      <c r="J46" s="245"/>
      <c r="K46" s="245"/>
      <c r="L46" s="245"/>
      <c r="M46" s="246"/>
      <c r="N46" s="246"/>
      <c r="O46" s="246"/>
      <c r="P46" s="246"/>
    </row>
    <row r="47" spans="1:16" s="141" customFormat="1" ht="13.2" customHeight="1" x14ac:dyDescent="0.45">
      <c r="A47" s="194"/>
      <c r="B47" s="187"/>
      <c r="C47" s="187" t="s">
        <v>11</v>
      </c>
      <c r="D47" s="30">
        <v>97</v>
      </c>
      <c r="E47" s="70">
        <v>377</v>
      </c>
      <c r="F47" s="70">
        <v>474</v>
      </c>
      <c r="G47" s="38">
        <f t="shared" si="2"/>
        <v>20.464135021097047</v>
      </c>
      <c r="H47" s="40">
        <f t="shared" si="3"/>
        <v>79.53586497890295</v>
      </c>
      <c r="I47" s="245"/>
      <c r="J47" s="245"/>
      <c r="K47" s="245"/>
      <c r="L47" s="245"/>
      <c r="M47" s="246"/>
      <c r="N47" s="246"/>
      <c r="O47" s="246"/>
      <c r="P47" s="246"/>
    </row>
    <row r="48" spans="1:16" s="141" customFormat="1" ht="13.2" customHeight="1" x14ac:dyDescent="0.45">
      <c r="A48" s="194"/>
      <c r="B48" s="195"/>
      <c r="C48" s="195" t="s">
        <v>2</v>
      </c>
      <c r="D48" s="196">
        <v>1131</v>
      </c>
      <c r="E48" s="197">
        <v>4479</v>
      </c>
      <c r="F48" s="197">
        <v>5610</v>
      </c>
      <c r="G48" s="45">
        <f t="shared" si="2"/>
        <v>20.160427807486631</v>
      </c>
      <c r="H48" s="46">
        <f t="shared" si="3"/>
        <v>79.839572192513359</v>
      </c>
      <c r="I48" s="245"/>
      <c r="J48" s="245"/>
      <c r="K48" s="245"/>
      <c r="L48" s="245"/>
      <c r="M48" s="246"/>
      <c r="N48" s="246"/>
      <c r="O48" s="246"/>
      <c r="P48" s="246"/>
    </row>
    <row r="49" spans="1:16" s="141" customFormat="1" ht="13.2" customHeight="1" x14ac:dyDescent="0.45">
      <c r="A49" s="194"/>
      <c r="B49" s="187" t="s">
        <v>18</v>
      </c>
      <c r="C49" s="187" t="s">
        <v>3</v>
      </c>
      <c r="D49" s="30">
        <v>171</v>
      </c>
      <c r="E49" s="70">
        <v>935</v>
      </c>
      <c r="F49" s="70">
        <v>1106</v>
      </c>
      <c r="G49" s="38">
        <f t="shared" si="2"/>
        <v>15.46112115732369</v>
      </c>
      <c r="H49" s="40">
        <f t="shared" si="3"/>
        <v>84.538878842676311</v>
      </c>
      <c r="I49" s="245"/>
      <c r="J49" s="245"/>
      <c r="K49" s="245"/>
      <c r="L49" s="245"/>
      <c r="M49" s="246"/>
      <c r="N49" s="246"/>
      <c r="O49" s="246"/>
      <c r="P49" s="246"/>
    </row>
    <row r="50" spans="1:16" s="141" customFormat="1" ht="13.2" customHeight="1" x14ac:dyDescent="0.45">
      <c r="A50" s="194"/>
      <c r="B50" s="187"/>
      <c r="C50" s="187" t="s">
        <v>4</v>
      </c>
      <c r="D50" s="30">
        <v>63</v>
      </c>
      <c r="E50" s="70">
        <v>259</v>
      </c>
      <c r="F50" s="70">
        <v>322</v>
      </c>
      <c r="G50" s="38">
        <f t="shared" si="2"/>
        <v>19.565217391304348</v>
      </c>
      <c r="H50" s="40">
        <f t="shared" si="3"/>
        <v>80.434782608695656</v>
      </c>
      <c r="I50" s="245"/>
      <c r="J50" s="245"/>
      <c r="K50" s="245"/>
      <c r="L50" s="245"/>
      <c r="M50" s="246"/>
      <c r="N50" s="246"/>
      <c r="O50" s="246"/>
      <c r="P50" s="246"/>
    </row>
    <row r="51" spans="1:16" s="141" customFormat="1" ht="13.2" customHeight="1" x14ac:dyDescent="0.45">
      <c r="A51" s="194"/>
      <c r="B51" s="187"/>
      <c r="C51" s="187" t="s">
        <v>5</v>
      </c>
      <c r="D51" s="30">
        <v>52</v>
      </c>
      <c r="E51" s="70">
        <v>317</v>
      </c>
      <c r="F51" s="70">
        <v>369</v>
      </c>
      <c r="G51" s="38">
        <f t="shared" si="2"/>
        <v>14.092140921409213</v>
      </c>
      <c r="H51" s="40">
        <f t="shared" si="3"/>
        <v>85.907859078590789</v>
      </c>
      <c r="I51" s="245"/>
      <c r="J51" s="245"/>
      <c r="K51" s="245"/>
      <c r="L51" s="245"/>
      <c r="M51" s="246"/>
      <c r="N51" s="246"/>
      <c r="O51" s="246"/>
      <c r="P51" s="246"/>
    </row>
    <row r="52" spans="1:16" s="141" customFormat="1" ht="13.2" customHeight="1" x14ac:dyDescent="0.45">
      <c r="A52" s="194"/>
      <c r="B52" s="187"/>
      <c r="C52" s="187" t="s">
        <v>6</v>
      </c>
      <c r="D52" s="30">
        <v>14</v>
      </c>
      <c r="E52" s="70">
        <v>60</v>
      </c>
      <c r="F52" s="70">
        <v>74</v>
      </c>
      <c r="G52" s="38">
        <f t="shared" si="2"/>
        <v>18.918918918918919</v>
      </c>
      <c r="H52" s="40">
        <f t="shared" si="3"/>
        <v>81.081081081081081</v>
      </c>
      <c r="I52" s="245"/>
      <c r="J52" s="245"/>
      <c r="K52" s="245"/>
      <c r="L52" s="245"/>
      <c r="M52" s="246"/>
      <c r="N52" s="246"/>
      <c r="O52" s="246"/>
      <c r="P52" s="246"/>
    </row>
    <row r="53" spans="1:16" s="141" customFormat="1" ht="13.2" customHeight="1" x14ac:dyDescent="0.45">
      <c r="A53" s="194"/>
      <c r="B53" s="187"/>
      <c r="C53" s="187" t="s">
        <v>7</v>
      </c>
      <c r="D53" s="30">
        <v>69</v>
      </c>
      <c r="E53" s="70">
        <v>248</v>
      </c>
      <c r="F53" s="70">
        <v>317</v>
      </c>
      <c r="G53" s="38">
        <f t="shared" si="2"/>
        <v>21.766561514195583</v>
      </c>
      <c r="H53" s="40">
        <f t="shared" si="3"/>
        <v>78.233438485804413</v>
      </c>
      <c r="I53" s="245"/>
      <c r="J53" s="245"/>
      <c r="K53" s="245"/>
      <c r="L53" s="245"/>
      <c r="M53" s="246"/>
      <c r="N53" s="246"/>
      <c r="O53" s="246"/>
      <c r="P53" s="246"/>
    </row>
    <row r="54" spans="1:16" s="141" customFormat="1" ht="13.2" customHeight="1" x14ac:dyDescent="0.45">
      <c r="A54" s="194"/>
      <c r="B54" s="187"/>
      <c r="C54" s="187" t="s">
        <v>8</v>
      </c>
      <c r="D54" s="30">
        <v>21</v>
      </c>
      <c r="E54" s="70">
        <v>94</v>
      </c>
      <c r="F54" s="70">
        <v>115</v>
      </c>
      <c r="G54" s="38">
        <f t="shared" si="2"/>
        <v>18.260869565217391</v>
      </c>
      <c r="H54" s="40">
        <f t="shared" si="3"/>
        <v>81.739130434782609</v>
      </c>
      <c r="I54" s="245"/>
      <c r="J54" s="245"/>
      <c r="K54" s="245"/>
      <c r="L54" s="245"/>
      <c r="M54" s="246"/>
      <c r="N54" s="246"/>
      <c r="O54" s="246"/>
      <c r="P54" s="246"/>
    </row>
    <row r="55" spans="1:16" s="141" customFormat="1" ht="13.2" customHeight="1" x14ac:dyDescent="0.45">
      <c r="A55" s="194"/>
      <c r="B55" s="187"/>
      <c r="C55" s="187" t="s">
        <v>9</v>
      </c>
      <c r="D55" s="30">
        <v>116</v>
      </c>
      <c r="E55" s="70">
        <v>355</v>
      </c>
      <c r="F55" s="70">
        <v>471</v>
      </c>
      <c r="G55" s="38">
        <f t="shared" si="2"/>
        <v>24.628450106157114</v>
      </c>
      <c r="H55" s="40">
        <f t="shared" si="3"/>
        <v>75.371549893842896</v>
      </c>
      <c r="I55" s="245"/>
      <c r="J55" s="245"/>
      <c r="K55" s="245"/>
      <c r="L55" s="245"/>
      <c r="M55" s="246"/>
      <c r="N55" s="246"/>
      <c r="O55" s="246"/>
      <c r="P55" s="246"/>
    </row>
    <row r="56" spans="1:16" s="141" customFormat="1" ht="13.2" customHeight="1" x14ac:dyDescent="0.45">
      <c r="A56" s="194"/>
      <c r="B56" s="187"/>
      <c r="C56" s="187" t="s">
        <v>10</v>
      </c>
      <c r="D56" s="30">
        <v>58</v>
      </c>
      <c r="E56" s="70">
        <v>211</v>
      </c>
      <c r="F56" s="70">
        <v>269</v>
      </c>
      <c r="G56" s="38">
        <f t="shared" si="2"/>
        <v>21.561338289962826</v>
      </c>
      <c r="H56" s="40">
        <f t="shared" si="3"/>
        <v>78.438661710037167</v>
      </c>
      <c r="I56" s="245"/>
      <c r="J56" s="245"/>
      <c r="K56" s="245"/>
      <c r="L56" s="245"/>
      <c r="M56" s="246"/>
      <c r="N56" s="246"/>
      <c r="O56" s="246"/>
      <c r="P56" s="246"/>
    </row>
    <row r="57" spans="1:16" s="141" customFormat="1" ht="13.2" customHeight="1" x14ac:dyDescent="0.45">
      <c r="A57" s="194"/>
      <c r="B57" s="187"/>
      <c r="C57" s="187" t="s">
        <v>11</v>
      </c>
      <c r="D57" s="30">
        <v>50</v>
      </c>
      <c r="E57" s="70">
        <v>275</v>
      </c>
      <c r="F57" s="70">
        <v>325</v>
      </c>
      <c r="G57" s="38">
        <f t="shared" si="2"/>
        <v>15.384615384615385</v>
      </c>
      <c r="H57" s="40">
        <f t="shared" si="3"/>
        <v>84.615384615384613</v>
      </c>
      <c r="I57" s="245"/>
      <c r="J57" s="245"/>
      <c r="K57" s="245"/>
      <c r="L57" s="245"/>
      <c r="M57" s="246"/>
      <c r="N57" s="246"/>
      <c r="O57" s="246"/>
      <c r="P57" s="246"/>
    </row>
    <row r="58" spans="1:16" s="141" customFormat="1" ht="13.2" customHeight="1" x14ac:dyDescent="0.45">
      <c r="A58" s="194"/>
      <c r="B58" s="187"/>
      <c r="C58" s="187" t="s">
        <v>2</v>
      </c>
      <c r="D58" s="30">
        <v>614</v>
      </c>
      <c r="E58" s="70">
        <v>2754</v>
      </c>
      <c r="F58" s="70">
        <v>3368</v>
      </c>
      <c r="G58" s="38">
        <f t="shared" si="2"/>
        <v>18.230403800475059</v>
      </c>
      <c r="H58" s="40">
        <f t="shared" si="3"/>
        <v>81.769596199524941</v>
      </c>
      <c r="I58" s="245"/>
      <c r="J58" s="245"/>
      <c r="K58" s="245"/>
      <c r="L58" s="245"/>
      <c r="M58" s="246"/>
      <c r="N58" s="246"/>
      <c r="O58" s="246"/>
      <c r="P58" s="246"/>
    </row>
    <row r="59" spans="1:16" s="141" customFormat="1" ht="13.2" customHeight="1" x14ac:dyDescent="0.45">
      <c r="A59" s="194"/>
      <c r="B59" s="188" t="s">
        <v>20</v>
      </c>
      <c r="C59" s="188" t="s">
        <v>3</v>
      </c>
      <c r="D59" s="189">
        <v>147</v>
      </c>
      <c r="E59" s="190">
        <v>932</v>
      </c>
      <c r="F59" s="190">
        <v>1079</v>
      </c>
      <c r="G59" s="41">
        <f t="shared" si="2"/>
        <v>13.623725671918443</v>
      </c>
      <c r="H59" s="42">
        <f t="shared" si="3"/>
        <v>86.376274328081564</v>
      </c>
      <c r="I59" s="245"/>
      <c r="J59" s="245"/>
      <c r="K59" s="245"/>
      <c r="L59" s="245"/>
      <c r="M59" s="246"/>
      <c r="N59" s="246"/>
      <c r="O59" s="246"/>
      <c r="P59" s="246"/>
    </row>
    <row r="60" spans="1:16" s="141" customFormat="1" ht="13.2" customHeight="1" x14ac:dyDescent="0.45">
      <c r="A60" s="194"/>
      <c r="B60" s="187"/>
      <c r="C60" s="187" t="s">
        <v>4</v>
      </c>
      <c r="D60" s="30">
        <v>44</v>
      </c>
      <c r="E60" s="70">
        <v>327</v>
      </c>
      <c r="F60" s="70">
        <v>371</v>
      </c>
      <c r="G60" s="38">
        <f t="shared" si="2"/>
        <v>11.859838274932615</v>
      </c>
      <c r="H60" s="40">
        <f t="shared" si="3"/>
        <v>88.140161725067387</v>
      </c>
      <c r="I60" s="245"/>
      <c r="J60" s="245"/>
      <c r="K60" s="245"/>
      <c r="L60" s="245"/>
      <c r="M60" s="246"/>
      <c r="N60" s="246"/>
      <c r="O60" s="246"/>
      <c r="P60" s="246"/>
    </row>
    <row r="61" spans="1:16" s="141" customFormat="1" ht="13.2" customHeight="1" x14ac:dyDescent="0.45">
      <c r="A61" s="194"/>
      <c r="B61" s="187"/>
      <c r="C61" s="187" t="s">
        <v>5</v>
      </c>
      <c r="D61" s="30">
        <v>72</v>
      </c>
      <c r="E61" s="70">
        <v>319</v>
      </c>
      <c r="F61" s="70">
        <v>391</v>
      </c>
      <c r="G61" s="38">
        <f t="shared" si="2"/>
        <v>18.414322250639387</v>
      </c>
      <c r="H61" s="40">
        <f t="shared" si="3"/>
        <v>81.585677749360613</v>
      </c>
      <c r="I61" s="245"/>
      <c r="J61" s="245"/>
      <c r="K61" s="245"/>
      <c r="L61" s="245"/>
      <c r="M61" s="246"/>
      <c r="N61" s="246"/>
      <c r="O61" s="246"/>
      <c r="P61" s="246"/>
    </row>
    <row r="62" spans="1:16" s="141" customFormat="1" ht="13.2" customHeight="1" x14ac:dyDescent="0.45">
      <c r="A62" s="194"/>
      <c r="B62" s="187"/>
      <c r="C62" s="187" t="s">
        <v>6</v>
      </c>
      <c r="D62" s="30">
        <v>9</v>
      </c>
      <c r="E62" s="70">
        <v>63</v>
      </c>
      <c r="F62" s="70">
        <v>72</v>
      </c>
      <c r="G62" s="38">
        <f t="shared" si="2"/>
        <v>12.5</v>
      </c>
      <c r="H62" s="40">
        <f t="shared" si="3"/>
        <v>87.5</v>
      </c>
      <c r="I62" s="245"/>
      <c r="J62" s="245"/>
      <c r="K62" s="245"/>
      <c r="L62" s="245"/>
      <c r="M62" s="246"/>
      <c r="N62" s="246"/>
      <c r="O62" s="246"/>
      <c r="P62" s="246"/>
    </row>
    <row r="63" spans="1:16" s="141" customFormat="1" ht="13.2" customHeight="1" x14ac:dyDescent="0.45">
      <c r="A63" s="194"/>
      <c r="B63" s="187"/>
      <c r="C63" s="187" t="s">
        <v>7</v>
      </c>
      <c r="D63" s="30">
        <v>72</v>
      </c>
      <c r="E63" s="70">
        <v>299</v>
      </c>
      <c r="F63" s="70">
        <v>371</v>
      </c>
      <c r="G63" s="38">
        <f t="shared" si="2"/>
        <v>19.40700808625337</v>
      </c>
      <c r="H63" s="40">
        <f t="shared" si="3"/>
        <v>80.59299191374663</v>
      </c>
      <c r="I63" s="245"/>
      <c r="J63" s="245"/>
      <c r="K63" s="245"/>
      <c r="L63" s="245"/>
      <c r="M63" s="246"/>
      <c r="N63" s="246"/>
      <c r="O63" s="246"/>
      <c r="P63" s="246"/>
    </row>
    <row r="64" spans="1:16" s="141" customFormat="1" ht="13.2" customHeight="1" x14ac:dyDescent="0.45">
      <c r="A64" s="194"/>
      <c r="B64" s="187"/>
      <c r="C64" s="187" t="s">
        <v>8</v>
      </c>
      <c r="D64" s="30">
        <v>15</v>
      </c>
      <c r="E64" s="70">
        <v>92</v>
      </c>
      <c r="F64" s="70">
        <v>107</v>
      </c>
      <c r="G64" s="38">
        <f t="shared" si="2"/>
        <v>14.018691588785046</v>
      </c>
      <c r="H64" s="40">
        <f t="shared" si="3"/>
        <v>85.981308411214954</v>
      </c>
      <c r="I64" s="245"/>
      <c r="J64" s="245"/>
      <c r="K64" s="245"/>
      <c r="L64" s="245"/>
      <c r="M64" s="246"/>
      <c r="N64" s="246"/>
      <c r="O64" s="246"/>
      <c r="P64" s="246"/>
    </row>
    <row r="65" spans="1:16" s="141" customFormat="1" ht="13.2" customHeight="1" x14ac:dyDescent="0.45">
      <c r="A65" s="194"/>
      <c r="B65" s="187"/>
      <c r="C65" s="187" t="s">
        <v>9</v>
      </c>
      <c r="D65" s="30">
        <v>94</v>
      </c>
      <c r="E65" s="70">
        <v>359</v>
      </c>
      <c r="F65" s="70">
        <v>453</v>
      </c>
      <c r="G65" s="38">
        <f t="shared" si="2"/>
        <v>20.750551876379692</v>
      </c>
      <c r="H65" s="40">
        <f t="shared" si="3"/>
        <v>79.249448123620311</v>
      </c>
      <c r="I65" s="245"/>
      <c r="J65" s="245"/>
      <c r="K65" s="245"/>
      <c r="L65" s="245"/>
      <c r="M65" s="246"/>
      <c r="N65" s="246"/>
      <c r="O65" s="246"/>
      <c r="P65" s="246"/>
    </row>
    <row r="66" spans="1:16" s="141" customFormat="1" ht="13.2" customHeight="1" x14ac:dyDescent="0.45">
      <c r="A66" s="194"/>
      <c r="B66" s="187"/>
      <c r="C66" s="187" t="s">
        <v>10</v>
      </c>
      <c r="D66" s="30">
        <v>40</v>
      </c>
      <c r="E66" s="70">
        <v>222</v>
      </c>
      <c r="F66" s="70">
        <v>262</v>
      </c>
      <c r="G66" s="38">
        <f t="shared" si="2"/>
        <v>15.267175572519085</v>
      </c>
      <c r="H66" s="40">
        <f t="shared" si="3"/>
        <v>84.732824427480907</v>
      </c>
      <c r="I66" s="245"/>
      <c r="J66" s="245"/>
      <c r="K66" s="245"/>
      <c r="L66" s="245"/>
      <c r="M66" s="246"/>
      <c r="N66" s="246"/>
      <c r="O66" s="246"/>
      <c r="P66" s="246"/>
    </row>
    <row r="67" spans="1:16" s="141" customFormat="1" ht="13.2" customHeight="1" x14ac:dyDescent="0.45">
      <c r="A67" s="194"/>
      <c r="B67" s="187"/>
      <c r="C67" s="187" t="s">
        <v>11</v>
      </c>
      <c r="D67" s="30">
        <v>64</v>
      </c>
      <c r="E67" s="70">
        <v>267</v>
      </c>
      <c r="F67" s="70">
        <v>331</v>
      </c>
      <c r="G67" s="38">
        <f t="shared" si="2"/>
        <v>19.335347432024168</v>
      </c>
      <c r="H67" s="40">
        <f t="shared" si="3"/>
        <v>80.664652567975821</v>
      </c>
      <c r="I67" s="245"/>
      <c r="J67" s="245"/>
      <c r="K67" s="245"/>
      <c r="L67" s="245"/>
      <c r="M67" s="246"/>
      <c r="N67" s="246"/>
      <c r="O67" s="246"/>
      <c r="P67" s="246"/>
    </row>
    <row r="68" spans="1:16" s="141" customFormat="1" ht="13.2" customHeight="1" x14ac:dyDescent="0.45">
      <c r="A68" s="194"/>
      <c r="B68" s="191"/>
      <c r="C68" s="191" t="s">
        <v>2</v>
      </c>
      <c r="D68" s="192">
        <v>557</v>
      </c>
      <c r="E68" s="193">
        <v>2880</v>
      </c>
      <c r="F68" s="193">
        <v>3437</v>
      </c>
      <c r="G68" s="43">
        <f t="shared" si="2"/>
        <v>16.205993599068954</v>
      </c>
      <c r="H68" s="44">
        <f t="shared" si="3"/>
        <v>83.794006400931039</v>
      </c>
      <c r="I68" s="245"/>
      <c r="J68" s="245"/>
      <c r="K68" s="245"/>
      <c r="L68" s="245"/>
      <c r="M68" s="246"/>
      <c r="N68" s="246"/>
      <c r="O68" s="246"/>
      <c r="P68" s="246"/>
    </row>
    <row r="69" spans="1:16" s="141" customFormat="1" ht="13.2" customHeight="1" x14ac:dyDescent="0.45">
      <c r="A69" s="194"/>
      <c r="B69" s="187" t="s">
        <v>134</v>
      </c>
      <c r="C69" s="187" t="s">
        <v>3</v>
      </c>
      <c r="D69" s="30">
        <v>318</v>
      </c>
      <c r="E69" s="70">
        <v>1867</v>
      </c>
      <c r="F69" s="70">
        <v>2185</v>
      </c>
      <c r="G69" s="38">
        <f t="shared" si="2"/>
        <v>14.553775743707092</v>
      </c>
      <c r="H69" s="40">
        <f t="shared" si="3"/>
        <v>85.446224256292908</v>
      </c>
      <c r="I69" s="245"/>
      <c r="J69" s="245"/>
      <c r="K69" s="245"/>
      <c r="L69" s="245"/>
      <c r="M69" s="246"/>
      <c r="N69" s="246"/>
      <c r="O69" s="246"/>
      <c r="P69" s="246"/>
    </row>
    <row r="70" spans="1:16" s="141" customFormat="1" ht="13.2" customHeight="1" x14ac:dyDescent="0.45">
      <c r="A70" s="194"/>
      <c r="B70" s="187"/>
      <c r="C70" s="187" t="s">
        <v>4</v>
      </c>
      <c r="D70" s="30">
        <v>107</v>
      </c>
      <c r="E70" s="70">
        <v>586</v>
      </c>
      <c r="F70" s="70">
        <v>693</v>
      </c>
      <c r="G70" s="38">
        <f t="shared" si="2"/>
        <v>15.44011544011544</v>
      </c>
      <c r="H70" s="40">
        <f t="shared" si="3"/>
        <v>84.559884559884551</v>
      </c>
      <c r="I70" s="245"/>
      <c r="J70" s="245"/>
      <c r="K70" s="245"/>
      <c r="L70" s="245"/>
      <c r="M70" s="246"/>
      <c r="N70" s="246"/>
      <c r="O70" s="246"/>
      <c r="P70" s="246"/>
    </row>
    <row r="71" spans="1:16" s="141" customFormat="1" ht="13.2" customHeight="1" x14ac:dyDescent="0.45">
      <c r="A71" s="194"/>
      <c r="B71" s="187"/>
      <c r="C71" s="187" t="s">
        <v>5</v>
      </c>
      <c r="D71" s="30">
        <v>124</v>
      </c>
      <c r="E71" s="70">
        <v>636</v>
      </c>
      <c r="F71" s="70">
        <v>760</v>
      </c>
      <c r="G71" s="38">
        <f t="shared" si="2"/>
        <v>16.315789473684212</v>
      </c>
      <c r="H71" s="40">
        <f t="shared" si="3"/>
        <v>83.684210526315795</v>
      </c>
      <c r="I71" s="245"/>
      <c r="J71" s="245"/>
      <c r="K71" s="245"/>
      <c r="L71" s="245"/>
      <c r="M71" s="246"/>
      <c r="N71" s="246"/>
      <c r="O71" s="246"/>
      <c r="P71" s="246"/>
    </row>
    <row r="72" spans="1:16" s="141" customFormat="1" ht="13.2" customHeight="1" x14ac:dyDescent="0.45">
      <c r="A72" s="194"/>
      <c r="B72" s="187"/>
      <c r="C72" s="187" t="s">
        <v>6</v>
      </c>
      <c r="D72" s="30">
        <v>23</v>
      </c>
      <c r="E72" s="70">
        <v>123</v>
      </c>
      <c r="F72" s="70">
        <v>146</v>
      </c>
      <c r="G72" s="38">
        <f t="shared" si="2"/>
        <v>15.753424657534246</v>
      </c>
      <c r="H72" s="40">
        <f t="shared" si="3"/>
        <v>84.246575342465761</v>
      </c>
      <c r="I72" s="245"/>
      <c r="J72" s="245"/>
      <c r="K72" s="245"/>
      <c r="L72" s="245"/>
      <c r="M72" s="246"/>
      <c r="N72" s="246"/>
      <c r="O72" s="246"/>
      <c r="P72" s="246"/>
    </row>
    <row r="73" spans="1:16" s="141" customFormat="1" ht="13.2" customHeight="1" x14ac:dyDescent="0.45">
      <c r="A73" s="194"/>
      <c r="B73" s="187"/>
      <c r="C73" s="187" t="s">
        <v>7</v>
      </c>
      <c r="D73" s="30">
        <v>141</v>
      </c>
      <c r="E73" s="70">
        <v>547</v>
      </c>
      <c r="F73" s="70">
        <v>688</v>
      </c>
      <c r="G73" s="38">
        <f t="shared" si="2"/>
        <v>20.494186046511629</v>
      </c>
      <c r="H73" s="40">
        <f t="shared" si="3"/>
        <v>79.505813953488371</v>
      </c>
      <c r="I73" s="245"/>
      <c r="J73" s="245"/>
      <c r="K73" s="245"/>
      <c r="L73" s="245"/>
      <c r="M73" s="246"/>
      <c r="N73" s="246"/>
      <c r="O73" s="246"/>
      <c r="P73" s="246"/>
    </row>
    <row r="74" spans="1:16" s="141" customFormat="1" ht="13.2" customHeight="1" x14ac:dyDescent="0.45">
      <c r="A74" s="194"/>
      <c r="B74" s="187"/>
      <c r="C74" s="187" t="s">
        <v>8</v>
      </c>
      <c r="D74" s="30">
        <v>36</v>
      </c>
      <c r="E74" s="70">
        <v>186</v>
      </c>
      <c r="F74" s="70">
        <v>222</v>
      </c>
      <c r="G74" s="38">
        <f t="shared" ref="G74:G137" si="4">D74/$F74*100</f>
        <v>16.216216216216218</v>
      </c>
      <c r="H74" s="40">
        <f t="shared" ref="H74:H137" si="5">E74/$F74*100</f>
        <v>83.78378378378379</v>
      </c>
      <c r="I74" s="245"/>
      <c r="J74" s="245"/>
      <c r="K74" s="245"/>
      <c r="L74" s="245"/>
      <c r="M74" s="246"/>
      <c r="N74" s="246"/>
      <c r="O74" s="246"/>
      <c r="P74" s="246"/>
    </row>
    <row r="75" spans="1:16" s="141" customFormat="1" ht="13.2" customHeight="1" x14ac:dyDescent="0.45">
      <c r="A75" s="194"/>
      <c r="B75" s="187"/>
      <c r="C75" s="187" t="s">
        <v>9</v>
      </c>
      <c r="D75" s="30">
        <v>210</v>
      </c>
      <c r="E75" s="70">
        <v>714</v>
      </c>
      <c r="F75" s="70">
        <v>924</v>
      </c>
      <c r="G75" s="38">
        <f t="shared" si="4"/>
        <v>22.727272727272727</v>
      </c>
      <c r="H75" s="40">
        <f t="shared" si="5"/>
        <v>77.272727272727266</v>
      </c>
      <c r="I75" s="245"/>
      <c r="J75" s="245"/>
      <c r="K75" s="245"/>
      <c r="L75" s="245"/>
      <c r="M75" s="246"/>
      <c r="N75" s="246"/>
      <c r="O75" s="246"/>
      <c r="P75" s="246"/>
    </row>
    <row r="76" spans="1:16" s="141" customFormat="1" ht="13.2" customHeight="1" x14ac:dyDescent="0.45">
      <c r="A76" s="194"/>
      <c r="B76" s="187"/>
      <c r="C76" s="187" t="s">
        <v>10</v>
      </c>
      <c r="D76" s="30">
        <v>98</v>
      </c>
      <c r="E76" s="70">
        <v>433</v>
      </c>
      <c r="F76" s="70">
        <v>531</v>
      </c>
      <c r="G76" s="38">
        <f t="shared" si="4"/>
        <v>18.455743879472696</v>
      </c>
      <c r="H76" s="40">
        <f t="shared" si="5"/>
        <v>81.544256120527308</v>
      </c>
      <c r="I76" s="245"/>
      <c r="J76" s="245"/>
      <c r="K76" s="245"/>
      <c r="L76" s="245"/>
      <c r="M76" s="246"/>
      <c r="N76" s="246"/>
      <c r="O76" s="246"/>
      <c r="P76" s="246"/>
    </row>
    <row r="77" spans="1:16" s="141" customFormat="1" ht="13.2" customHeight="1" x14ac:dyDescent="0.45">
      <c r="A77" s="194"/>
      <c r="B77" s="187"/>
      <c r="C77" s="187" t="s">
        <v>11</v>
      </c>
      <c r="D77" s="30">
        <v>114</v>
      </c>
      <c r="E77" s="70">
        <v>542</v>
      </c>
      <c r="F77" s="70">
        <v>656</v>
      </c>
      <c r="G77" s="38">
        <f t="shared" si="4"/>
        <v>17.378048780487802</v>
      </c>
      <c r="H77" s="40">
        <f t="shared" si="5"/>
        <v>82.621951219512198</v>
      </c>
      <c r="I77" s="245"/>
      <c r="J77" s="245"/>
      <c r="K77" s="245"/>
      <c r="L77" s="245"/>
      <c r="M77" s="246"/>
      <c r="N77" s="246"/>
      <c r="O77" s="246"/>
      <c r="P77" s="246"/>
    </row>
    <row r="78" spans="1:16" s="141" customFormat="1" ht="13.2" customHeight="1" x14ac:dyDescent="0.45">
      <c r="A78" s="194"/>
      <c r="B78" s="187"/>
      <c r="C78" s="187" t="s">
        <v>2</v>
      </c>
      <c r="D78" s="30">
        <v>1171</v>
      </c>
      <c r="E78" s="70">
        <v>5634</v>
      </c>
      <c r="F78" s="70">
        <v>6805</v>
      </c>
      <c r="G78" s="38">
        <f t="shared" si="4"/>
        <v>17.207935341660544</v>
      </c>
      <c r="H78" s="40">
        <f t="shared" si="5"/>
        <v>82.792064658339456</v>
      </c>
      <c r="I78" s="245"/>
      <c r="J78" s="245"/>
      <c r="K78" s="245"/>
      <c r="L78" s="245"/>
      <c r="M78" s="246"/>
      <c r="N78" s="246"/>
      <c r="O78" s="246"/>
      <c r="P78" s="246"/>
    </row>
    <row r="79" spans="1:16" s="141" customFormat="1" ht="13.2" customHeight="1" x14ac:dyDescent="0.45">
      <c r="A79" s="194"/>
      <c r="B79" s="185" t="s">
        <v>21</v>
      </c>
      <c r="C79" s="185" t="s">
        <v>3</v>
      </c>
      <c r="D79" s="28">
        <v>221</v>
      </c>
      <c r="E79" s="29">
        <v>1391</v>
      </c>
      <c r="F79" s="29">
        <v>1612</v>
      </c>
      <c r="G79" s="36">
        <f t="shared" si="4"/>
        <v>13.709677419354838</v>
      </c>
      <c r="H79" s="37">
        <f t="shared" si="5"/>
        <v>86.290322580645167</v>
      </c>
      <c r="I79" s="245"/>
      <c r="J79" s="245"/>
      <c r="K79" s="245"/>
      <c r="L79" s="245"/>
      <c r="M79" s="246"/>
      <c r="N79" s="246"/>
      <c r="O79" s="246"/>
      <c r="P79" s="246"/>
    </row>
    <row r="80" spans="1:16" s="141" customFormat="1" ht="13.2" customHeight="1" x14ac:dyDescent="0.45">
      <c r="A80" s="194"/>
      <c r="B80" s="187"/>
      <c r="C80" s="187" t="s">
        <v>4</v>
      </c>
      <c r="D80" s="30">
        <v>129</v>
      </c>
      <c r="E80" s="70">
        <v>948</v>
      </c>
      <c r="F80" s="70">
        <v>1077</v>
      </c>
      <c r="G80" s="38">
        <f t="shared" si="4"/>
        <v>11.977715877437326</v>
      </c>
      <c r="H80" s="40">
        <f t="shared" si="5"/>
        <v>88.022284122562681</v>
      </c>
      <c r="I80" s="245"/>
      <c r="J80" s="245"/>
      <c r="K80" s="245"/>
      <c r="L80" s="245"/>
      <c r="M80" s="246"/>
      <c r="N80" s="246"/>
      <c r="O80" s="246"/>
      <c r="P80" s="246"/>
    </row>
    <row r="81" spans="1:16" s="141" customFormat="1" ht="13.2" customHeight="1" x14ac:dyDescent="0.45">
      <c r="A81" s="194"/>
      <c r="B81" s="187"/>
      <c r="C81" s="187" t="s">
        <v>5</v>
      </c>
      <c r="D81" s="30">
        <v>82</v>
      </c>
      <c r="E81" s="70">
        <v>607</v>
      </c>
      <c r="F81" s="70">
        <v>689</v>
      </c>
      <c r="G81" s="38">
        <f t="shared" si="4"/>
        <v>11.901306240928882</v>
      </c>
      <c r="H81" s="40">
        <f t="shared" si="5"/>
        <v>88.098693759071125</v>
      </c>
      <c r="I81" s="245"/>
      <c r="J81" s="245"/>
      <c r="K81" s="245"/>
      <c r="L81" s="245"/>
      <c r="M81" s="246"/>
      <c r="N81" s="246"/>
      <c r="O81" s="246"/>
      <c r="P81" s="246"/>
    </row>
    <row r="82" spans="1:16" s="141" customFormat="1" ht="13.2" customHeight="1" x14ac:dyDescent="0.45">
      <c r="A82" s="194"/>
      <c r="B82" s="187"/>
      <c r="C82" s="187" t="s">
        <v>6</v>
      </c>
      <c r="D82" s="30">
        <v>59</v>
      </c>
      <c r="E82" s="70">
        <v>477</v>
      </c>
      <c r="F82" s="70">
        <v>536</v>
      </c>
      <c r="G82" s="38">
        <f t="shared" si="4"/>
        <v>11.007462686567164</v>
      </c>
      <c r="H82" s="40">
        <f t="shared" si="5"/>
        <v>88.992537313432834</v>
      </c>
      <c r="I82" s="245"/>
      <c r="J82" s="245"/>
      <c r="K82" s="245"/>
      <c r="L82" s="245"/>
      <c r="M82" s="246"/>
      <c r="N82" s="246"/>
      <c r="O82" s="246"/>
      <c r="P82" s="246"/>
    </row>
    <row r="83" spans="1:16" s="141" customFormat="1" ht="13.2" customHeight="1" x14ac:dyDescent="0.45">
      <c r="A83" s="194"/>
      <c r="B83" s="187"/>
      <c r="C83" s="187" t="s">
        <v>7</v>
      </c>
      <c r="D83" s="30">
        <v>62</v>
      </c>
      <c r="E83" s="70">
        <v>290</v>
      </c>
      <c r="F83" s="70">
        <v>352</v>
      </c>
      <c r="G83" s="38">
        <f t="shared" si="4"/>
        <v>17.613636363636363</v>
      </c>
      <c r="H83" s="40">
        <f t="shared" si="5"/>
        <v>82.38636363636364</v>
      </c>
      <c r="I83" s="245"/>
      <c r="J83" s="245"/>
      <c r="K83" s="245"/>
      <c r="L83" s="245"/>
      <c r="M83" s="246"/>
      <c r="N83" s="246"/>
      <c r="O83" s="246"/>
      <c r="P83" s="246"/>
    </row>
    <row r="84" spans="1:16" s="141" customFormat="1" ht="13.2" customHeight="1" x14ac:dyDescent="0.45">
      <c r="A84" s="194"/>
      <c r="B84" s="187"/>
      <c r="C84" s="187" t="s">
        <v>8</v>
      </c>
      <c r="D84" s="30">
        <v>38</v>
      </c>
      <c r="E84" s="70">
        <v>127</v>
      </c>
      <c r="F84" s="70">
        <v>165</v>
      </c>
      <c r="G84" s="38">
        <f t="shared" si="4"/>
        <v>23.030303030303031</v>
      </c>
      <c r="H84" s="40">
        <f t="shared" si="5"/>
        <v>76.969696969696969</v>
      </c>
      <c r="I84" s="245"/>
      <c r="J84" s="245"/>
      <c r="K84" s="245"/>
      <c r="L84" s="245"/>
      <c r="M84" s="246"/>
      <c r="N84" s="246"/>
      <c r="O84" s="246"/>
      <c r="P84" s="246"/>
    </row>
    <row r="85" spans="1:16" s="141" customFormat="1" ht="13.2" customHeight="1" x14ac:dyDescent="0.45">
      <c r="A85" s="194"/>
      <c r="B85" s="187"/>
      <c r="C85" s="187" t="s">
        <v>9</v>
      </c>
      <c r="D85" s="30">
        <v>34</v>
      </c>
      <c r="E85" s="70">
        <v>221</v>
      </c>
      <c r="F85" s="70">
        <v>255</v>
      </c>
      <c r="G85" s="38">
        <f t="shared" si="4"/>
        <v>13.333333333333334</v>
      </c>
      <c r="H85" s="40">
        <f t="shared" si="5"/>
        <v>86.666666666666671</v>
      </c>
      <c r="I85" s="245"/>
      <c r="J85" s="245"/>
      <c r="K85" s="245"/>
      <c r="L85" s="245"/>
      <c r="M85" s="246"/>
      <c r="N85" s="246"/>
      <c r="O85" s="246"/>
      <c r="P85" s="246"/>
    </row>
    <row r="86" spans="1:16" s="141" customFormat="1" ht="13.2" customHeight="1" x14ac:dyDescent="0.45">
      <c r="A86" s="194"/>
      <c r="B86" s="187"/>
      <c r="C86" s="187" t="s">
        <v>10</v>
      </c>
      <c r="D86" s="30">
        <v>57</v>
      </c>
      <c r="E86" s="70">
        <v>294</v>
      </c>
      <c r="F86" s="70">
        <v>351</v>
      </c>
      <c r="G86" s="38">
        <f t="shared" si="4"/>
        <v>16.239316239316238</v>
      </c>
      <c r="H86" s="40">
        <f t="shared" si="5"/>
        <v>83.760683760683762</v>
      </c>
      <c r="I86" s="245"/>
      <c r="J86" s="245"/>
      <c r="K86" s="245"/>
      <c r="L86" s="245"/>
      <c r="M86" s="246"/>
      <c r="N86" s="246"/>
      <c r="O86" s="246"/>
      <c r="P86" s="246"/>
    </row>
    <row r="87" spans="1:16" s="141" customFormat="1" ht="13.2" customHeight="1" x14ac:dyDescent="0.45">
      <c r="A87" s="194"/>
      <c r="B87" s="187"/>
      <c r="C87" s="187" t="s">
        <v>11</v>
      </c>
      <c r="D87" s="30">
        <v>57</v>
      </c>
      <c r="E87" s="70">
        <v>223</v>
      </c>
      <c r="F87" s="70">
        <v>280</v>
      </c>
      <c r="G87" s="38">
        <f t="shared" si="4"/>
        <v>20.357142857142858</v>
      </c>
      <c r="H87" s="40">
        <f t="shared" si="5"/>
        <v>79.642857142857139</v>
      </c>
      <c r="I87" s="245"/>
      <c r="J87" s="245"/>
      <c r="K87" s="245"/>
      <c r="L87" s="245"/>
      <c r="M87" s="246"/>
      <c r="N87" s="246"/>
      <c r="O87" s="246"/>
      <c r="P87" s="246"/>
    </row>
    <row r="88" spans="1:16" s="141" customFormat="1" ht="13.2" customHeight="1" x14ac:dyDescent="0.45">
      <c r="A88" s="198"/>
      <c r="B88" s="195"/>
      <c r="C88" s="195" t="s">
        <v>2</v>
      </c>
      <c r="D88" s="196">
        <v>739</v>
      </c>
      <c r="E88" s="197">
        <v>4578</v>
      </c>
      <c r="F88" s="197">
        <v>5317</v>
      </c>
      <c r="G88" s="45">
        <f t="shared" si="4"/>
        <v>13.898815121309008</v>
      </c>
      <c r="H88" s="46">
        <f t="shared" si="5"/>
        <v>86.101184878691001</v>
      </c>
      <c r="I88" s="245"/>
      <c r="J88" s="245"/>
      <c r="K88" s="245"/>
      <c r="L88" s="245"/>
      <c r="M88" s="246"/>
      <c r="N88" s="246"/>
      <c r="O88" s="246"/>
      <c r="P88" s="246"/>
    </row>
    <row r="89" spans="1:16" s="141" customFormat="1" ht="13.2" customHeight="1" x14ac:dyDescent="0.45">
      <c r="A89" s="236" t="s">
        <v>165</v>
      </c>
      <c r="B89" s="202" t="s">
        <v>132</v>
      </c>
      <c r="C89" s="202" t="s">
        <v>3</v>
      </c>
      <c r="D89" s="32">
        <f>D119+D149+D159</f>
        <v>400</v>
      </c>
      <c r="E89" s="72">
        <f t="shared" ref="E89:F89" si="6">E119+E149+E159</f>
        <v>2252</v>
      </c>
      <c r="F89" s="72">
        <f t="shared" si="6"/>
        <v>2652</v>
      </c>
      <c r="G89" s="47">
        <f t="shared" si="4"/>
        <v>15.082956259426847</v>
      </c>
      <c r="H89" s="51">
        <f t="shared" si="5"/>
        <v>84.917043740573149</v>
      </c>
      <c r="I89" s="245"/>
      <c r="J89" s="245"/>
      <c r="K89" s="245"/>
      <c r="L89" s="245"/>
      <c r="M89" s="246"/>
      <c r="N89" s="246"/>
      <c r="O89" s="246"/>
      <c r="P89" s="246"/>
    </row>
    <row r="90" spans="1:16" s="141" customFormat="1" ht="13.2" customHeight="1" x14ac:dyDescent="0.45">
      <c r="A90" s="236"/>
      <c r="B90" s="202"/>
      <c r="C90" s="202" t="s">
        <v>4</v>
      </c>
      <c r="D90" s="32">
        <f t="shared" ref="D90:F90" si="7">D120+D150+D160</f>
        <v>181</v>
      </c>
      <c r="E90" s="72">
        <f t="shared" si="7"/>
        <v>1160</v>
      </c>
      <c r="F90" s="72">
        <f t="shared" si="7"/>
        <v>1341</v>
      </c>
      <c r="G90" s="47">
        <f t="shared" si="4"/>
        <v>13.497390007457122</v>
      </c>
      <c r="H90" s="51">
        <f t="shared" si="5"/>
        <v>86.502609992542872</v>
      </c>
      <c r="I90" s="245"/>
      <c r="J90" s="245"/>
      <c r="K90" s="245"/>
      <c r="L90" s="245"/>
      <c r="M90" s="246"/>
      <c r="N90" s="246"/>
      <c r="O90" s="246"/>
      <c r="P90" s="246"/>
    </row>
    <row r="91" spans="1:16" s="141" customFormat="1" ht="13.2" customHeight="1" x14ac:dyDescent="0.45">
      <c r="A91" s="236"/>
      <c r="B91" s="202"/>
      <c r="C91" s="202" t="s">
        <v>5</v>
      </c>
      <c r="D91" s="32">
        <f t="shared" ref="D91:F91" si="8">D121+D151+D161</f>
        <v>167</v>
      </c>
      <c r="E91" s="72">
        <f t="shared" si="8"/>
        <v>982</v>
      </c>
      <c r="F91" s="72">
        <f t="shared" si="8"/>
        <v>1149</v>
      </c>
      <c r="G91" s="47">
        <f t="shared" si="4"/>
        <v>14.534377719756311</v>
      </c>
      <c r="H91" s="51">
        <f t="shared" si="5"/>
        <v>85.465622280243693</v>
      </c>
      <c r="I91" s="245"/>
      <c r="J91" s="245"/>
      <c r="K91" s="245"/>
      <c r="L91" s="245"/>
      <c r="M91" s="246"/>
      <c r="N91" s="246"/>
      <c r="O91" s="246"/>
      <c r="P91" s="246"/>
    </row>
    <row r="92" spans="1:16" s="141" customFormat="1" ht="13.2" customHeight="1" x14ac:dyDescent="0.45">
      <c r="A92" s="236"/>
      <c r="B92" s="202"/>
      <c r="C92" s="202" t="s">
        <v>6</v>
      </c>
      <c r="D92" s="32">
        <f t="shared" ref="D92:F92" si="9">D122+D152+D162</f>
        <v>72</v>
      </c>
      <c r="E92" s="72">
        <f t="shared" si="9"/>
        <v>456</v>
      </c>
      <c r="F92" s="72">
        <f t="shared" si="9"/>
        <v>528</v>
      </c>
      <c r="G92" s="47">
        <f t="shared" si="4"/>
        <v>13.636363636363635</v>
      </c>
      <c r="H92" s="51">
        <f t="shared" si="5"/>
        <v>86.36363636363636</v>
      </c>
      <c r="I92" s="245"/>
      <c r="J92" s="245"/>
      <c r="K92" s="245"/>
      <c r="L92" s="245"/>
      <c r="M92" s="246"/>
      <c r="N92" s="246"/>
      <c r="O92" s="246"/>
      <c r="P92" s="246"/>
    </row>
    <row r="93" spans="1:16" s="141" customFormat="1" ht="13.2" customHeight="1" x14ac:dyDescent="0.45">
      <c r="A93" s="236"/>
      <c r="B93" s="202"/>
      <c r="C93" s="202" t="s">
        <v>7</v>
      </c>
      <c r="D93" s="32">
        <f t="shared" ref="D93:F93" si="10">D123+D153+D163</f>
        <v>158</v>
      </c>
      <c r="E93" s="72">
        <f t="shared" si="10"/>
        <v>642</v>
      </c>
      <c r="F93" s="72">
        <f t="shared" si="10"/>
        <v>800</v>
      </c>
      <c r="G93" s="47">
        <f t="shared" si="4"/>
        <v>19.75</v>
      </c>
      <c r="H93" s="51">
        <f t="shared" si="5"/>
        <v>80.25</v>
      </c>
      <c r="I93" s="245"/>
      <c r="J93" s="245"/>
      <c r="K93" s="245"/>
      <c r="L93" s="245"/>
      <c r="M93" s="246"/>
      <c r="N93" s="246"/>
      <c r="O93" s="246"/>
      <c r="P93" s="246"/>
    </row>
    <row r="94" spans="1:16" s="141" customFormat="1" ht="13.2" customHeight="1" x14ac:dyDescent="0.45">
      <c r="A94" s="236"/>
      <c r="B94" s="202"/>
      <c r="C94" s="202" t="s">
        <v>8</v>
      </c>
      <c r="D94" s="32">
        <f t="shared" ref="D94:F94" si="11">D124+D154+D164</f>
        <v>54</v>
      </c>
      <c r="E94" s="72">
        <f t="shared" si="11"/>
        <v>238</v>
      </c>
      <c r="F94" s="72">
        <f t="shared" si="11"/>
        <v>292</v>
      </c>
      <c r="G94" s="47">
        <f t="shared" si="4"/>
        <v>18.493150684931507</v>
      </c>
      <c r="H94" s="51">
        <f t="shared" si="5"/>
        <v>81.506849315068493</v>
      </c>
      <c r="I94" s="245"/>
      <c r="J94" s="245"/>
      <c r="K94" s="245"/>
      <c r="L94" s="245"/>
      <c r="M94" s="246"/>
      <c r="N94" s="246"/>
      <c r="O94" s="246"/>
      <c r="P94" s="246"/>
    </row>
    <row r="95" spans="1:16" s="141" customFormat="1" ht="13.2" customHeight="1" x14ac:dyDescent="0.45">
      <c r="A95" s="236"/>
      <c r="B95" s="202"/>
      <c r="C95" s="202" t="s">
        <v>9</v>
      </c>
      <c r="D95" s="32">
        <f t="shared" ref="D95:F95" si="12">D125+D155+D165</f>
        <v>199</v>
      </c>
      <c r="E95" s="72">
        <f t="shared" si="12"/>
        <v>783</v>
      </c>
      <c r="F95" s="72">
        <f t="shared" si="12"/>
        <v>982</v>
      </c>
      <c r="G95" s="47">
        <f t="shared" si="4"/>
        <v>20.264765784114054</v>
      </c>
      <c r="H95" s="51">
        <f t="shared" si="5"/>
        <v>79.735234215885939</v>
      </c>
      <c r="I95" s="245"/>
      <c r="J95" s="245"/>
      <c r="K95" s="245"/>
      <c r="L95" s="245"/>
      <c r="M95" s="246"/>
      <c r="N95" s="246"/>
      <c r="O95" s="246"/>
      <c r="P95" s="246"/>
    </row>
    <row r="96" spans="1:16" s="141" customFormat="1" ht="13.2" customHeight="1" x14ac:dyDescent="0.45">
      <c r="A96" s="236"/>
      <c r="B96" s="202"/>
      <c r="C96" s="202" t="s">
        <v>10</v>
      </c>
      <c r="D96" s="32">
        <f t="shared" ref="D96:F96" si="13">D126+D156+D166</f>
        <v>113</v>
      </c>
      <c r="E96" s="72">
        <f t="shared" si="13"/>
        <v>526</v>
      </c>
      <c r="F96" s="72">
        <f t="shared" si="13"/>
        <v>639</v>
      </c>
      <c r="G96" s="47">
        <f t="shared" si="4"/>
        <v>17.683881064162755</v>
      </c>
      <c r="H96" s="51">
        <f t="shared" si="5"/>
        <v>82.316118935837252</v>
      </c>
      <c r="I96" s="245"/>
      <c r="J96" s="245"/>
      <c r="K96" s="245"/>
      <c r="L96" s="245"/>
      <c r="M96" s="246"/>
      <c r="N96" s="246"/>
      <c r="O96" s="246"/>
      <c r="P96" s="246"/>
    </row>
    <row r="97" spans="1:16" s="141" customFormat="1" ht="13.2" customHeight="1" x14ac:dyDescent="0.45">
      <c r="A97" s="236"/>
      <c r="B97" s="202"/>
      <c r="C97" s="202" t="s">
        <v>11</v>
      </c>
      <c r="D97" s="32">
        <f t="shared" ref="D97:F97" si="14">D127+D157+D167</f>
        <v>122</v>
      </c>
      <c r="E97" s="72">
        <f t="shared" si="14"/>
        <v>583</v>
      </c>
      <c r="F97" s="72">
        <f t="shared" si="14"/>
        <v>705</v>
      </c>
      <c r="G97" s="47">
        <f t="shared" si="4"/>
        <v>17.304964539007091</v>
      </c>
      <c r="H97" s="51">
        <f t="shared" si="5"/>
        <v>82.695035460992898</v>
      </c>
      <c r="I97" s="245"/>
      <c r="J97" s="245"/>
      <c r="K97" s="245"/>
      <c r="L97" s="245"/>
      <c r="M97" s="246"/>
      <c r="N97" s="246"/>
      <c r="O97" s="246"/>
      <c r="P97" s="246"/>
    </row>
    <row r="98" spans="1:16" s="141" customFormat="1" ht="13.2" customHeight="1" x14ac:dyDescent="0.45">
      <c r="A98" s="236"/>
      <c r="B98" s="202"/>
      <c r="C98" s="202" t="s">
        <v>2</v>
      </c>
      <c r="D98" s="32">
        <f t="shared" ref="D98:F98" si="15">D128+D158+D168</f>
        <v>1466</v>
      </c>
      <c r="E98" s="72">
        <f t="shared" si="15"/>
        <v>7622</v>
      </c>
      <c r="F98" s="72">
        <f t="shared" si="15"/>
        <v>9088</v>
      </c>
      <c r="G98" s="47">
        <f t="shared" si="4"/>
        <v>16.131161971830984</v>
      </c>
      <c r="H98" s="51">
        <f t="shared" si="5"/>
        <v>83.868838028169009</v>
      </c>
      <c r="I98" s="245"/>
      <c r="J98" s="245"/>
      <c r="K98" s="245"/>
      <c r="L98" s="245"/>
      <c r="M98" s="246"/>
      <c r="N98" s="246"/>
      <c r="O98" s="246"/>
      <c r="P98" s="246"/>
    </row>
    <row r="99" spans="1:16" s="141" customFormat="1" ht="13.2" customHeight="1" x14ac:dyDescent="0.45">
      <c r="A99" s="236"/>
      <c r="B99" s="201" t="s">
        <v>12</v>
      </c>
      <c r="C99" s="201" t="s">
        <v>3</v>
      </c>
      <c r="D99" s="135">
        <v>75</v>
      </c>
      <c r="E99" s="136">
        <v>272</v>
      </c>
      <c r="F99" s="136">
        <v>347</v>
      </c>
      <c r="G99" s="49">
        <f t="shared" si="4"/>
        <v>21.613832853025936</v>
      </c>
      <c r="H99" s="50">
        <f t="shared" si="5"/>
        <v>78.38616714697406</v>
      </c>
      <c r="I99" s="245"/>
      <c r="J99" s="245"/>
      <c r="K99" s="245"/>
      <c r="L99" s="245"/>
      <c r="M99" s="246"/>
      <c r="N99" s="246"/>
      <c r="O99" s="246"/>
      <c r="P99" s="246"/>
    </row>
    <row r="100" spans="1:16" s="141" customFormat="1" ht="13.2" customHeight="1" x14ac:dyDescent="0.45">
      <c r="A100" s="236"/>
      <c r="B100" s="202"/>
      <c r="C100" s="202" t="s">
        <v>4</v>
      </c>
      <c r="D100" s="32">
        <v>33</v>
      </c>
      <c r="E100" s="72">
        <v>163</v>
      </c>
      <c r="F100" s="72">
        <v>196</v>
      </c>
      <c r="G100" s="47">
        <f t="shared" si="4"/>
        <v>16.836734693877549</v>
      </c>
      <c r="H100" s="51">
        <f t="shared" si="5"/>
        <v>83.16326530612244</v>
      </c>
      <c r="I100" s="245"/>
      <c r="J100" s="245"/>
      <c r="K100" s="245"/>
      <c r="L100" s="245"/>
      <c r="M100" s="246"/>
      <c r="N100" s="246"/>
      <c r="O100" s="246"/>
      <c r="P100" s="246"/>
    </row>
    <row r="101" spans="1:16" s="141" customFormat="1" ht="13.2" customHeight="1" x14ac:dyDescent="0.45">
      <c r="A101" s="236"/>
      <c r="B101" s="202"/>
      <c r="C101" s="202" t="s">
        <v>5</v>
      </c>
      <c r="D101" s="32">
        <v>41</v>
      </c>
      <c r="E101" s="72">
        <v>167</v>
      </c>
      <c r="F101" s="72">
        <v>208</v>
      </c>
      <c r="G101" s="47">
        <f t="shared" si="4"/>
        <v>19.71153846153846</v>
      </c>
      <c r="H101" s="51">
        <f t="shared" si="5"/>
        <v>80.288461538461547</v>
      </c>
      <c r="I101" s="245"/>
      <c r="J101" s="245"/>
      <c r="K101" s="245"/>
      <c r="L101" s="245"/>
      <c r="M101" s="246"/>
      <c r="N101" s="246"/>
      <c r="O101" s="246"/>
      <c r="P101" s="246"/>
    </row>
    <row r="102" spans="1:16" s="141" customFormat="1" ht="13.2" customHeight="1" x14ac:dyDescent="0.45">
      <c r="A102" s="236"/>
      <c r="B102" s="202"/>
      <c r="C102" s="202" t="s">
        <v>6</v>
      </c>
      <c r="D102" s="32">
        <v>19</v>
      </c>
      <c r="E102" s="72">
        <v>51</v>
      </c>
      <c r="F102" s="72">
        <v>70</v>
      </c>
      <c r="G102" s="47">
        <f t="shared" si="4"/>
        <v>27.142857142857142</v>
      </c>
      <c r="H102" s="51">
        <f t="shared" si="5"/>
        <v>72.857142857142847</v>
      </c>
      <c r="I102" s="245"/>
      <c r="J102" s="245"/>
      <c r="K102" s="245"/>
      <c r="L102" s="245"/>
      <c r="M102" s="246"/>
      <c r="N102" s="246"/>
      <c r="O102" s="246"/>
      <c r="P102" s="246"/>
    </row>
    <row r="103" spans="1:16" s="141" customFormat="1" ht="13.2" customHeight="1" x14ac:dyDescent="0.45">
      <c r="A103" s="236"/>
      <c r="B103" s="202"/>
      <c r="C103" s="202" t="s">
        <v>7</v>
      </c>
      <c r="D103" s="32">
        <v>31</v>
      </c>
      <c r="E103" s="72">
        <v>113</v>
      </c>
      <c r="F103" s="72">
        <v>144</v>
      </c>
      <c r="G103" s="47">
        <f t="shared" si="4"/>
        <v>21.527777777777779</v>
      </c>
      <c r="H103" s="51">
        <f t="shared" si="5"/>
        <v>78.472222222222214</v>
      </c>
      <c r="I103" s="245"/>
      <c r="J103" s="245"/>
      <c r="K103" s="245"/>
      <c r="L103" s="245"/>
      <c r="M103" s="246"/>
      <c r="N103" s="246"/>
      <c r="O103" s="246"/>
      <c r="P103" s="246"/>
    </row>
    <row r="104" spans="1:16" s="141" customFormat="1" ht="13.2" customHeight="1" x14ac:dyDescent="0.45">
      <c r="A104" s="236"/>
      <c r="B104" s="202"/>
      <c r="C104" s="202" t="s">
        <v>8</v>
      </c>
      <c r="D104" s="32">
        <v>6</v>
      </c>
      <c r="E104" s="72">
        <v>36</v>
      </c>
      <c r="F104" s="72">
        <v>42</v>
      </c>
      <c r="G104" s="47">
        <f t="shared" si="4"/>
        <v>14.285714285714285</v>
      </c>
      <c r="H104" s="51">
        <f t="shared" si="5"/>
        <v>85.714285714285708</v>
      </c>
      <c r="I104" s="245"/>
      <c r="J104" s="245"/>
      <c r="K104" s="245"/>
      <c r="L104" s="245"/>
      <c r="M104" s="246"/>
      <c r="N104" s="246"/>
      <c r="O104" s="246"/>
      <c r="P104" s="246"/>
    </row>
    <row r="105" spans="1:16" s="141" customFormat="1" ht="13.2" customHeight="1" x14ac:dyDescent="0.45">
      <c r="A105" s="236"/>
      <c r="B105" s="202"/>
      <c r="C105" s="202" t="s">
        <v>9</v>
      </c>
      <c r="D105" s="32">
        <v>35</v>
      </c>
      <c r="E105" s="72">
        <v>146</v>
      </c>
      <c r="F105" s="72">
        <v>181</v>
      </c>
      <c r="G105" s="47">
        <f t="shared" si="4"/>
        <v>19.337016574585636</v>
      </c>
      <c r="H105" s="51">
        <f t="shared" si="5"/>
        <v>80.662983425414367</v>
      </c>
      <c r="I105" s="245"/>
      <c r="J105" s="245"/>
      <c r="K105" s="245"/>
      <c r="L105" s="245"/>
      <c r="M105" s="246"/>
      <c r="N105" s="246"/>
      <c r="O105" s="246"/>
      <c r="P105" s="246"/>
    </row>
    <row r="106" spans="1:16" s="141" customFormat="1" ht="13.2" customHeight="1" x14ac:dyDescent="0.45">
      <c r="A106" s="236"/>
      <c r="B106" s="202"/>
      <c r="C106" s="202" t="s">
        <v>10</v>
      </c>
      <c r="D106" s="32">
        <v>19</v>
      </c>
      <c r="E106" s="72">
        <v>55</v>
      </c>
      <c r="F106" s="72">
        <v>74</v>
      </c>
      <c r="G106" s="47">
        <f t="shared" si="4"/>
        <v>25.675675675675674</v>
      </c>
      <c r="H106" s="51">
        <f t="shared" si="5"/>
        <v>74.324324324324323</v>
      </c>
      <c r="I106" s="245"/>
      <c r="J106" s="245"/>
      <c r="K106" s="245"/>
      <c r="L106" s="245"/>
      <c r="M106" s="246"/>
      <c r="N106" s="246"/>
      <c r="O106" s="246"/>
      <c r="P106" s="246"/>
    </row>
    <row r="107" spans="1:16" s="141" customFormat="1" ht="13.2" customHeight="1" x14ac:dyDescent="0.45">
      <c r="A107" s="236"/>
      <c r="B107" s="202"/>
      <c r="C107" s="202" t="s">
        <v>11</v>
      </c>
      <c r="D107" s="32">
        <v>25</v>
      </c>
      <c r="E107" s="72">
        <v>86</v>
      </c>
      <c r="F107" s="72">
        <v>111</v>
      </c>
      <c r="G107" s="47">
        <f t="shared" si="4"/>
        <v>22.522522522522522</v>
      </c>
      <c r="H107" s="51">
        <f t="shared" si="5"/>
        <v>77.477477477477478</v>
      </c>
      <c r="I107" s="245"/>
      <c r="J107" s="245"/>
      <c r="K107" s="245"/>
      <c r="L107" s="245"/>
      <c r="M107" s="246"/>
      <c r="N107" s="246"/>
      <c r="O107" s="246"/>
      <c r="P107" s="246"/>
    </row>
    <row r="108" spans="1:16" s="141" customFormat="1" ht="13.2" customHeight="1" x14ac:dyDescent="0.45">
      <c r="A108" s="236"/>
      <c r="B108" s="206"/>
      <c r="C108" s="206" t="s">
        <v>2</v>
      </c>
      <c r="D108" s="207">
        <v>284</v>
      </c>
      <c r="E108" s="208">
        <v>1089</v>
      </c>
      <c r="F108" s="208">
        <v>1373</v>
      </c>
      <c r="G108" s="54">
        <f t="shared" si="4"/>
        <v>20.684632192279679</v>
      </c>
      <c r="H108" s="55">
        <f t="shared" si="5"/>
        <v>79.315367807720321</v>
      </c>
      <c r="I108" s="245"/>
      <c r="J108" s="245"/>
      <c r="K108" s="245"/>
      <c r="L108" s="245"/>
      <c r="M108" s="246"/>
      <c r="N108" s="246"/>
      <c r="O108" s="246"/>
      <c r="P108" s="246"/>
    </row>
    <row r="109" spans="1:16" s="141" customFormat="1" ht="13.2" customHeight="1" x14ac:dyDescent="0.45">
      <c r="A109" s="236"/>
      <c r="B109" s="202" t="s">
        <v>19</v>
      </c>
      <c r="C109" s="202" t="s">
        <v>3</v>
      </c>
      <c r="D109" s="32">
        <v>75</v>
      </c>
      <c r="E109" s="72">
        <v>283</v>
      </c>
      <c r="F109" s="72">
        <v>358</v>
      </c>
      <c r="G109" s="47">
        <f t="shared" si="4"/>
        <v>20.949720670391063</v>
      </c>
      <c r="H109" s="51">
        <f t="shared" si="5"/>
        <v>79.050279329608941</v>
      </c>
      <c r="I109" s="245"/>
      <c r="J109" s="245"/>
      <c r="K109" s="245"/>
      <c r="L109" s="245"/>
      <c r="M109" s="246"/>
      <c r="N109" s="246"/>
      <c r="O109" s="246"/>
      <c r="P109" s="246"/>
    </row>
    <row r="110" spans="1:16" s="141" customFormat="1" ht="13.2" customHeight="1" x14ac:dyDescent="0.45">
      <c r="A110" s="236"/>
      <c r="B110" s="202"/>
      <c r="C110" s="202" t="s">
        <v>4</v>
      </c>
      <c r="D110" s="32">
        <v>40</v>
      </c>
      <c r="E110" s="72">
        <v>157</v>
      </c>
      <c r="F110" s="72">
        <v>197</v>
      </c>
      <c r="G110" s="47">
        <f t="shared" si="4"/>
        <v>20.304568527918782</v>
      </c>
      <c r="H110" s="51">
        <f t="shared" si="5"/>
        <v>79.695431472081211</v>
      </c>
      <c r="I110" s="245"/>
      <c r="J110" s="245"/>
      <c r="K110" s="245"/>
      <c r="L110" s="245"/>
      <c r="M110" s="246"/>
      <c r="N110" s="246"/>
      <c r="O110" s="246"/>
      <c r="P110" s="246"/>
    </row>
    <row r="111" spans="1:16" s="141" customFormat="1" ht="13.2" customHeight="1" x14ac:dyDescent="0.45">
      <c r="A111" s="236"/>
      <c r="B111" s="202"/>
      <c r="C111" s="202" t="s">
        <v>5</v>
      </c>
      <c r="D111" s="32">
        <v>38</v>
      </c>
      <c r="E111" s="72">
        <v>156</v>
      </c>
      <c r="F111" s="72">
        <v>194</v>
      </c>
      <c r="G111" s="47">
        <f t="shared" si="4"/>
        <v>19.587628865979383</v>
      </c>
      <c r="H111" s="51">
        <f t="shared" si="5"/>
        <v>80.412371134020617</v>
      </c>
      <c r="I111" s="245"/>
      <c r="J111" s="245"/>
      <c r="K111" s="245"/>
      <c r="L111" s="245"/>
      <c r="M111" s="246"/>
      <c r="N111" s="246"/>
      <c r="O111" s="246"/>
      <c r="P111" s="246"/>
    </row>
    <row r="112" spans="1:16" s="141" customFormat="1" ht="13.2" customHeight="1" x14ac:dyDescent="0.45">
      <c r="A112" s="236"/>
      <c r="B112" s="202"/>
      <c r="C112" s="202" t="s">
        <v>6</v>
      </c>
      <c r="D112" s="32">
        <v>18</v>
      </c>
      <c r="E112" s="72">
        <v>63</v>
      </c>
      <c r="F112" s="72">
        <v>81</v>
      </c>
      <c r="G112" s="47">
        <f t="shared" si="4"/>
        <v>22.222222222222221</v>
      </c>
      <c r="H112" s="51">
        <f t="shared" si="5"/>
        <v>77.777777777777786</v>
      </c>
      <c r="I112" s="245"/>
      <c r="J112" s="245"/>
      <c r="K112" s="245"/>
      <c r="L112" s="245"/>
      <c r="M112" s="246"/>
      <c r="N112" s="246"/>
      <c r="O112" s="246"/>
      <c r="P112" s="246"/>
    </row>
    <row r="113" spans="1:16" s="141" customFormat="1" ht="13.2" customHeight="1" x14ac:dyDescent="0.45">
      <c r="A113" s="236"/>
      <c r="B113" s="202"/>
      <c r="C113" s="202" t="s">
        <v>7</v>
      </c>
      <c r="D113" s="32">
        <v>36</v>
      </c>
      <c r="E113" s="72">
        <v>119</v>
      </c>
      <c r="F113" s="72">
        <v>155</v>
      </c>
      <c r="G113" s="47">
        <f t="shared" si="4"/>
        <v>23.225806451612904</v>
      </c>
      <c r="H113" s="51">
        <f t="shared" si="5"/>
        <v>76.774193548387089</v>
      </c>
      <c r="I113" s="245"/>
      <c r="J113" s="245"/>
      <c r="K113" s="245"/>
      <c r="L113" s="245"/>
      <c r="M113" s="246"/>
      <c r="N113" s="246"/>
      <c r="O113" s="246"/>
      <c r="P113" s="246"/>
    </row>
    <row r="114" spans="1:16" s="141" customFormat="1" ht="13.2" customHeight="1" x14ac:dyDescent="0.45">
      <c r="A114" s="236"/>
      <c r="B114" s="202"/>
      <c r="C114" s="202" t="s">
        <v>8</v>
      </c>
      <c r="D114" s="32">
        <v>13</v>
      </c>
      <c r="E114" s="72">
        <v>47</v>
      </c>
      <c r="F114" s="72">
        <v>60</v>
      </c>
      <c r="G114" s="47">
        <f t="shared" si="4"/>
        <v>21.666666666666668</v>
      </c>
      <c r="H114" s="51">
        <f t="shared" si="5"/>
        <v>78.333333333333329</v>
      </c>
      <c r="I114" s="245"/>
      <c r="J114" s="245"/>
      <c r="K114" s="245"/>
      <c r="L114" s="245"/>
      <c r="M114" s="246"/>
      <c r="N114" s="246"/>
      <c r="O114" s="246"/>
      <c r="P114" s="246"/>
    </row>
    <row r="115" spans="1:16" s="141" customFormat="1" ht="13.2" customHeight="1" x14ac:dyDescent="0.45">
      <c r="A115" s="236"/>
      <c r="B115" s="202"/>
      <c r="C115" s="202" t="s">
        <v>9</v>
      </c>
      <c r="D115" s="32">
        <v>38</v>
      </c>
      <c r="E115" s="72">
        <v>166</v>
      </c>
      <c r="F115" s="72">
        <v>204</v>
      </c>
      <c r="G115" s="47">
        <f t="shared" si="4"/>
        <v>18.627450980392158</v>
      </c>
      <c r="H115" s="51">
        <f t="shared" si="5"/>
        <v>81.372549019607845</v>
      </c>
      <c r="I115" s="245"/>
      <c r="J115" s="245"/>
      <c r="K115" s="245"/>
      <c r="L115" s="245"/>
      <c r="M115" s="246"/>
      <c r="N115" s="246"/>
      <c r="O115" s="246"/>
      <c r="P115" s="246"/>
    </row>
    <row r="116" spans="1:16" s="141" customFormat="1" ht="13.2" customHeight="1" x14ac:dyDescent="0.45">
      <c r="A116" s="236"/>
      <c r="B116" s="202"/>
      <c r="C116" s="202" t="s">
        <v>10</v>
      </c>
      <c r="D116" s="32">
        <v>32</v>
      </c>
      <c r="E116" s="72">
        <v>94</v>
      </c>
      <c r="F116" s="72">
        <v>126</v>
      </c>
      <c r="G116" s="47">
        <f t="shared" si="4"/>
        <v>25.396825396825395</v>
      </c>
      <c r="H116" s="51">
        <f t="shared" si="5"/>
        <v>74.603174603174608</v>
      </c>
      <c r="I116" s="245"/>
      <c r="J116" s="245"/>
      <c r="K116" s="245"/>
      <c r="L116" s="245"/>
      <c r="M116" s="246"/>
      <c r="N116" s="246"/>
      <c r="O116" s="246"/>
      <c r="P116" s="246"/>
    </row>
    <row r="117" spans="1:16" s="141" customFormat="1" ht="13.2" customHeight="1" x14ac:dyDescent="0.45">
      <c r="A117" s="236"/>
      <c r="B117" s="202"/>
      <c r="C117" s="202" t="s">
        <v>11</v>
      </c>
      <c r="D117" s="32">
        <v>32</v>
      </c>
      <c r="E117" s="72">
        <v>100</v>
      </c>
      <c r="F117" s="72">
        <v>132</v>
      </c>
      <c r="G117" s="47">
        <f t="shared" si="4"/>
        <v>24.242424242424242</v>
      </c>
      <c r="H117" s="51">
        <f t="shared" si="5"/>
        <v>75.757575757575751</v>
      </c>
      <c r="I117" s="245"/>
      <c r="J117" s="245"/>
      <c r="K117" s="245"/>
      <c r="L117" s="245"/>
      <c r="M117" s="246"/>
      <c r="N117" s="246"/>
      <c r="O117" s="246"/>
      <c r="P117" s="246"/>
    </row>
    <row r="118" spans="1:16" s="141" customFormat="1" ht="13.2" customHeight="1" x14ac:dyDescent="0.45">
      <c r="A118" s="236"/>
      <c r="B118" s="202"/>
      <c r="C118" s="202" t="s">
        <v>2</v>
      </c>
      <c r="D118" s="32">
        <v>322</v>
      </c>
      <c r="E118" s="72">
        <v>1185</v>
      </c>
      <c r="F118" s="72">
        <v>1507</v>
      </c>
      <c r="G118" s="47">
        <f t="shared" si="4"/>
        <v>21.366954213669544</v>
      </c>
      <c r="H118" s="51">
        <f t="shared" si="5"/>
        <v>78.633045786330456</v>
      </c>
      <c r="I118" s="245"/>
      <c r="J118" s="245"/>
      <c r="K118" s="245"/>
      <c r="L118" s="245"/>
      <c r="M118" s="246"/>
      <c r="N118" s="246"/>
      <c r="O118" s="246"/>
      <c r="P118" s="246"/>
    </row>
    <row r="119" spans="1:16" s="141" customFormat="1" ht="13.2" customHeight="1" x14ac:dyDescent="0.45">
      <c r="A119" s="236"/>
      <c r="B119" s="203" t="s">
        <v>133</v>
      </c>
      <c r="C119" s="203" t="s">
        <v>3</v>
      </c>
      <c r="D119" s="204">
        <v>150</v>
      </c>
      <c r="E119" s="205">
        <v>555</v>
      </c>
      <c r="F119" s="205">
        <v>705</v>
      </c>
      <c r="G119" s="52">
        <f t="shared" si="4"/>
        <v>21.276595744680851</v>
      </c>
      <c r="H119" s="53">
        <f t="shared" si="5"/>
        <v>78.723404255319153</v>
      </c>
      <c r="I119" s="245"/>
      <c r="J119" s="245"/>
      <c r="K119" s="245"/>
      <c r="L119" s="245"/>
      <c r="M119" s="246"/>
      <c r="N119" s="246"/>
      <c r="O119" s="246"/>
      <c r="P119" s="246"/>
    </row>
    <row r="120" spans="1:16" s="141" customFormat="1" ht="13.2" customHeight="1" x14ac:dyDescent="0.45">
      <c r="A120" s="236"/>
      <c r="B120" s="202"/>
      <c r="C120" s="202" t="s">
        <v>4</v>
      </c>
      <c r="D120" s="32">
        <v>73</v>
      </c>
      <c r="E120" s="72">
        <v>320</v>
      </c>
      <c r="F120" s="72">
        <v>393</v>
      </c>
      <c r="G120" s="47">
        <f t="shared" si="4"/>
        <v>18.575063613231553</v>
      </c>
      <c r="H120" s="51">
        <f t="shared" si="5"/>
        <v>81.424936386768437</v>
      </c>
      <c r="I120" s="245"/>
      <c r="J120" s="245"/>
      <c r="K120" s="245"/>
      <c r="L120" s="245"/>
      <c r="M120" s="246"/>
      <c r="N120" s="246"/>
      <c r="O120" s="246"/>
      <c r="P120" s="246"/>
    </row>
    <row r="121" spans="1:16" s="141" customFormat="1" ht="13.2" customHeight="1" x14ac:dyDescent="0.45">
      <c r="A121" s="236"/>
      <c r="B121" s="202"/>
      <c r="C121" s="202" t="s">
        <v>5</v>
      </c>
      <c r="D121" s="32">
        <v>79</v>
      </c>
      <c r="E121" s="72">
        <v>323</v>
      </c>
      <c r="F121" s="72">
        <v>402</v>
      </c>
      <c r="G121" s="47">
        <f t="shared" si="4"/>
        <v>19.651741293532339</v>
      </c>
      <c r="H121" s="51">
        <f t="shared" si="5"/>
        <v>80.348258706467661</v>
      </c>
      <c r="I121" s="245"/>
      <c r="J121" s="245"/>
      <c r="K121" s="245"/>
      <c r="L121" s="245"/>
      <c r="M121" s="246"/>
      <c r="N121" s="246"/>
      <c r="O121" s="246"/>
      <c r="P121" s="246"/>
    </row>
    <row r="122" spans="1:16" s="141" customFormat="1" ht="13.2" customHeight="1" x14ac:dyDescent="0.45">
      <c r="A122" s="236"/>
      <c r="B122" s="202"/>
      <c r="C122" s="202" t="s">
        <v>6</v>
      </c>
      <c r="D122" s="32">
        <v>37</v>
      </c>
      <c r="E122" s="72">
        <v>114</v>
      </c>
      <c r="F122" s="72">
        <v>151</v>
      </c>
      <c r="G122" s="47">
        <f t="shared" si="4"/>
        <v>24.503311258278146</v>
      </c>
      <c r="H122" s="51">
        <f t="shared" si="5"/>
        <v>75.496688741721854</v>
      </c>
      <c r="I122" s="245"/>
      <c r="J122" s="245"/>
      <c r="K122" s="245"/>
      <c r="L122" s="245"/>
      <c r="M122" s="246"/>
      <c r="N122" s="246"/>
      <c r="O122" s="246"/>
      <c r="P122" s="246"/>
    </row>
    <row r="123" spans="1:16" s="141" customFormat="1" ht="13.2" customHeight="1" x14ac:dyDescent="0.45">
      <c r="A123" s="236"/>
      <c r="B123" s="202"/>
      <c r="C123" s="202" t="s">
        <v>7</v>
      </c>
      <c r="D123" s="32">
        <v>67</v>
      </c>
      <c r="E123" s="72">
        <v>232</v>
      </c>
      <c r="F123" s="72">
        <v>299</v>
      </c>
      <c r="G123" s="47">
        <f t="shared" si="4"/>
        <v>22.408026755852841</v>
      </c>
      <c r="H123" s="51">
        <f t="shared" si="5"/>
        <v>77.591973244147155</v>
      </c>
      <c r="I123" s="245"/>
      <c r="J123" s="245"/>
      <c r="K123" s="245"/>
      <c r="L123" s="245"/>
      <c r="M123" s="246"/>
      <c r="N123" s="246"/>
      <c r="O123" s="246"/>
      <c r="P123" s="246"/>
    </row>
    <row r="124" spans="1:16" s="141" customFormat="1" ht="13.2" customHeight="1" x14ac:dyDescent="0.45">
      <c r="A124" s="236"/>
      <c r="B124" s="202"/>
      <c r="C124" s="202" t="s">
        <v>8</v>
      </c>
      <c r="D124" s="32">
        <v>19</v>
      </c>
      <c r="E124" s="72">
        <v>83</v>
      </c>
      <c r="F124" s="72">
        <v>102</v>
      </c>
      <c r="G124" s="47">
        <f t="shared" si="4"/>
        <v>18.627450980392158</v>
      </c>
      <c r="H124" s="51">
        <f t="shared" si="5"/>
        <v>81.372549019607845</v>
      </c>
      <c r="I124" s="245"/>
      <c r="J124" s="245"/>
      <c r="K124" s="245"/>
      <c r="L124" s="245"/>
      <c r="M124" s="246"/>
      <c r="N124" s="246"/>
      <c r="O124" s="246"/>
      <c r="P124" s="246"/>
    </row>
    <row r="125" spans="1:16" s="141" customFormat="1" ht="13.2" customHeight="1" x14ac:dyDescent="0.45">
      <c r="A125" s="236"/>
      <c r="B125" s="202"/>
      <c r="C125" s="202" t="s">
        <v>9</v>
      </c>
      <c r="D125" s="32">
        <v>73</v>
      </c>
      <c r="E125" s="72">
        <v>312</v>
      </c>
      <c r="F125" s="72">
        <v>385</v>
      </c>
      <c r="G125" s="47">
        <f t="shared" si="4"/>
        <v>18.961038961038962</v>
      </c>
      <c r="H125" s="51">
        <f t="shared" si="5"/>
        <v>81.038961038961048</v>
      </c>
      <c r="I125" s="245"/>
      <c r="J125" s="245"/>
      <c r="K125" s="245"/>
      <c r="L125" s="245"/>
      <c r="M125" s="246"/>
      <c r="N125" s="246"/>
      <c r="O125" s="246"/>
      <c r="P125" s="246"/>
    </row>
    <row r="126" spans="1:16" s="141" customFormat="1" ht="13.2" customHeight="1" x14ac:dyDescent="0.45">
      <c r="A126" s="236"/>
      <c r="B126" s="202"/>
      <c r="C126" s="202" t="s">
        <v>10</v>
      </c>
      <c r="D126" s="32">
        <v>51</v>
      </c>
      <c r="E126" s="72">
        <v>149</v>
      </c>
      <c r="F126" s="72">
        <v>200</v>
      </c>
      <c r="G126" s="47">
        <f t="shared" si="4"/>
        <v>25.5</v>
      </c>
      <c r="H126" s="51">
        <f t="shared" si="5"/>
        <v>74.5</v>
      </c>
      <c r="I126" s="245"/>
      <c r="J126" s="245"/>
      <c r="K126" s="245"/>
      <c r="L126" s="245"/>
      <c r="M126" s="246"/>
      <c r="N126" s="246"/>
      <c r="O126" s="246"/>
      <c r="P126" s="246"/>
    </row>
    <row r="127" spans="1:16" s="141" customFormat="1" ht="13.2" customHeight="1" x14ac:dyDescent="0.45">
      <c r="A127" s="236"/>
      <c r="B127" s="202"/>
      <c r="C127" s="202" t="s">
        <v>11</v>
      </c>
      <c r="D127" s="32">
        <v>57</v>
      </c>
      <c r="E127" s="72">
        <v>186</v>
      </c>
      <c r="F127" s="72">
        <v>243</v>
      </c>
      <c r="G127" s="47">
        <f t="shared" si="4"/>
        <v>23.456790123456788</v>
      </c>
      <c r="H127" s="51">
        <f t="shared" si="5"/>
        <v>76.543209876543202</v>
      </c>
      <c r="I127" s="245"/>
      <c r="J127" s="245"/>
      <c r="K127" s="245"/>
      <c r="L127" s="245"/>
      <c r="M127" s="246"/>
      <c r="N127" s="246"/>
      <c r="O127" s="246"/>
      <c r="P127" s="246"/>
    </row>
    <row r="128" spans="1:16" s="141" customFormat="1" ht="13.2" customHeight="1" x14ac:dyDescent="0.45">
      <c r="A128" s="236"/>
      <c r="B128" s="209"/>
      <c r="C128" s="209" t="s">
        <v>2</v>
      </c>
      <c r="D128" s="210">
        <v>606</v>
      </c>
      <c r="E128" s="211">
        <v>2274</v>
      </c>
      <c r="F128" s="211">
        <v>2880</v>
      </c>
      <c r="G128" s="56">
        <f t="shared" si="4"/>
        <v>21.041666666666668</v>
      </c>
      <c r="H128" s="57">
        <f t="shared" si="5"/>
        <v>78.958333333333329</v>
      </c>
      <c r="I128" s="245"/>
      <c r="J128" s="245"/>
      <c r="K128" s="245"/>
      <c r="L128" s="245"/>
      <c r="M128" s="246"/>
      <c r="N128" s="246"/>
      <c r="O128" s="246"/>
      <c r="P128" s="246"/>
    </row>
    <row r="129" spans="1:16" s="141" customFormat="1" ht="13.2" customHeight="1" x14ac:dyDescent="0.45">
      <c r="A129" s="236"/>
      <c r="B129" s="202" t="s">
        <v>18</v>
      </c>
      <c r="C129" s="202" t="s">
        <v>3</v>
      </c>
      <c r="D129" s="32">
        <v>83</v>
      </c>
      <c r="E129" s="72">
        <v>462</v>
      </c>
      <c r="F129" s="72">
        <v>545</v>
      </c>
      <c r="G129" s="47">
        <f t="shared" si="4"/>
        <v>15.229357798165138</v>
      </c>
      <c r="H129" s="51">
        <f t="shared" si="5"/>
        <v>84.77064220183486</v>
      </c>
      <c r="I129" s="245"/>
      <c r="J129" s="245"/>
      <c r="K129" s="245"/>
      <c r="L129" s="245"/>
      <c r="M129" s="246"/>
      <c r="N129" s="246"/>
      <c r="O129" s="246"/>
      <c r="P129" s="246"/>
    </row>
    <row r="130" spans="1:16" s="141" customFormat="1" ht="13.2" customHeight="1" x14ac:dyDescent="0.45">
      <c r="A130" s="236"/>
      <c r="B130" s="202"/>
      <c r="C130" s="202" t="s">
        <v>4</v>
      </c>
      <c r="D130" s="32">
        <v>31</v>
      </c>
      <c r="E130" s="72">
        <v>143</v>
      </c>
      <c r="F130" s="72">
        <v>174</v>
      </c>
      <c r="G130" s="47">
        <f t="shared" si="4"/>
        <v>17.816091954022991</v>
      </c>
      <c r="H130" s="51">
        <f t="shared" si="5"/>
        <v>82.18390804597702</v>
      </c>
      <c r="I130" s="245"/>
      <c r="J130" s="245"/>
      <c r="K130" s="245"/>
      <c r="L130" s="245"/>
      <c r="M130" s="246"/>
      <c r="N130" s="246"/>
      <c r="O130" s="246"/>
      <c r="P130" s="246"/>
    </row>
    <row r="131" spans="1:16" s="141" customFormat="1" ht="13.2" customHeight="1" x14ac:dyDescent="0.45">
      <c r="A131" s="236"/>
      <c r="B131" s="202"/>
      <c r="C131" s="202" t="s">
        <v>5</v>
      </c>
      <c r="D131" s="32">
        <v>20</v>
      </c>
      <c r="E131" s="72">
        <v>165</v>
      </c>
      <c r="F131" s="72">
        <v>185</v>
      </c>
      <c r="G131" s="47">
        <f t="shared" si="4"/>
        <v>10.810810810810811</v>
      </c>
      <c r="H131" s="51">
        <f t="shared" si="5"/>
        <v>89.189189189189193</v>
      </c>
      <c r="I131" s="245"/>
      <c r="J131" s="245"/>
      <c r="K131" s="245"/>
      <c r="L131" s="245"/>
      <c r="M131" s="246"/>
      <c r="N131" s="246"/>
      <c r="O131" s="246"/>
      <c r="P131" s="246"/>
    </row>
    <row r="132" spans="1:16" s="141" customFormat="1" ht="13.2" customHeight="1" x14ac:dyDescent="0.45">
      <c r="A132" s="236"/>
      <c r="B132" s="202"/>
      <c r="C132" s="202" t="s">
        <v>6</v>
      </c>
      <c r="D132" s="32">
        <v>6</v>
      </c>
      <c r="E132" s="72">
        <v>33</v>
      </c>
      <c r="F132" s="72">
        <v>39</v>
      </c>
      <c r="G132" s="47">
        <f t="shared" si="4"/>
        <v>15.384615384615385</v>
      </c>
      <c r="H132" s="51">
        <f t="shared" si="5"/>
        <v>84.615384615384613</v>
      </c>
      <c r="I132" s="245"/>
      <c r="J132" s="245"/>
      <c r="K132" s="245"/>
      <c r="L132" s="245"/>
      <c r="M132" s="246"/>
      <c r="N132" s="246"/>
      <c r="O132" s="246"/>
      <c r="P132" s="246"/>
    </row>
    <row r="133" spans="1:16" s="141" customFormat="1" ht="13.2" customHeight="1" x14ac:dyDescent="0.45">
      <c r="A133" s="236"/>
      <c r="B133" s="202"/>
      <c r="C133" s="202" t="s">
        <v>7</v>
      </c>
      <c r="D133" s="32">
        <v>34</v>
      </c>
      <c r="E133" s="72">
        <v>125</v>
      </c>
      <c r="F133" s="72">
        <v>159</v>
      </c>
      <c r="G133" s="47">
        <f t="shared" si="4"/>
        <v>21.383647798742139</v>
      </c>
      <c r="H133" s="51">
        <f t="shared" si="5"/>
        <v>78.616352201257868</v>
      </c>
      <c r="I133" s="245"/>
      <c r="J133" s="245"/>
      <c r="K133" s="245"/>
      <c r="L133" s="245"/>
      <c r="M133" s="246"/>
      <c r="N133" s="246"/>
      <c r="O133" s="246"/>
      <c r="P133" s="246"/>
    </row>
    <row r="134" spans="1:16" s="141" customFormat="1" ht="13.2" customHeight="1" x14ac:dyDescent="0.45">
      <c r="A134" s="236"/>
      <c r="B134" s="202"/>
      <c r="C134" s="202" t="s">
        <v>8</v>
      </c>
      <c r="D134" s="32">
        <v>8</v>
      </c>
      <c r="E134" s="72">
        <v>50</v>
      </c>
      <c r="F134" s="72">
        <v>58</v>
      </c>
      <c r="G134" s="47">
        <f t="shared" si="4"/>
        <v>13.793103448275861</v>
      </c>
      <c r="H134" s="51">
        <f t="shared" si="5"/>
        <v>86.206896551724128</v>
      </c>
      <c r="I134" s="245"/>
      <c r="J134" s="245"/>
      <c r="K134" s="245"/>
      <c r="L134" s="245"/>
      <c r="M134" s="246"/>
      <c r="N134" s="246"/>
      <c r="O134" s="246"/>
      <c r="P134" s="246"/>
    </row>
    <row r="135" spans="1:16" s="141" customFormat="1" ht="13.2" customHeight="1" x14ac:dyDescent="0.45">
      <c r="A135" s="236"/>
      <c r="B135" s="202"/>
      <c r="C135" s="202" t="s">
        <v>9</v>
      </c>
      <c r="D135" s="32">
        <v>64</v>
      </c>
      <c r="E135" s="72">
        <v>171</v>
      </c>
      <c r="F135" s="72">
        <v>235</v>
      </c>
      <c r="G135" s="47">
        <f t="shared" si="4"/>
        <v>27.23404255319149</v>
      </c>
      <c r="H135" s="51">
        <f t="shared" si="5"/>
        <v>72.765957446808514</v>
      </c>
      <c r="I135" s="245"/>
      <c r="J135" s="245"/>
      <c r="K135" s="245"/>
      <c r="L135" s="245"/>
      <c r="M135" s="246"/>
      <c r="N135" s="246"/>
      <c r="O135" s="246"/>
      <c r="P135" s="246"/>
    </row>
    <row r="136" spans="1:16" s="141" customFormat="1" ht="13.2" customHeight="1" x14ac:dyDescent="0.45">
      <c r="A136" s="236"/>
      <c r="B136" s="202"/>
      <c r="C136" s="202" t="s">
        <v>10</v>
      </c>
      <c r="D136" s="32">
        <v>21</v>
      </c>
      <c r="E136" s="72">
        <v>114</v>
      </c>
      <c r="F136" s="72">
        <v>135</v>
      </c>
      <c r="G136" s="47">
        <f t="shared" si="4"/>
        <v>15.555555555555555</v>
      </c>
      <c r="H136" s="51">
        <f t="shared" si="5"/>
        <v>84.444444444444443</v>
      </c>
      <c r="I136" s="245"/>
      <c r="J136" s="245"/>
      <c r="K136" s="245"/>
      <c r="L136" s="245"/>
      <c r="M136" s="246"/>
      <c r="N136" s="246"/>
      <c r="O136" s="246"/>
      <c r="P136" s="246"/>
    </row>
    <row r="137" spans="1:16" s="141" customFormat="1" ht="13.2" customHeight="1" x14ac:dyDescent="0.45">
      <c r="A137" s="236"/>
      <c r="B137" s="202"/>
      <c r="C137" s="202" t="s">
        <v>11</v>
      </c>
      <c r="D137" s="32">
        <v>26</v>
      </c>
      <c r="E137" s="72">
        <v>136</v>
      </c>
      <c r="F137" s="72">
        <v>162</v>
      </c>
      <c r="G137" s="47">
        <f t="shared" si="4"/>
        <v>16.049382716049383</v>
      </c>
      <c r="H137" s="51">
        <f t="shared" si="5"/>
        <v>83.950617283950606</v>
      </c>
      <c r="I137" s="245"/>
      <c r="J137" s="245"/>
      <c r="K137" s="245"/>
      <c r="L137" s="245"/>
      <c r="M137" s="246"/>
      <c r="N137" s="246"/>
      <c r="O137" s="246"/>
      <c r="P137" s="246"/>
    </row>
    <row r="138" spans="1:16" s="141" customFormat="1" ht="13.2" customHeight="1" x14ac:dyDescent="0.45">
      <c r="A138" s="236"/>
      <c r="B138" s="202"/>
      <c r="C138" s="202" t="s">
        <v>2</v>
      </c>
      <c r="D138" s="32">
        <v>293</v>
      </c>
      <c r="E138" s="72">
        <v>1399</v>
      </c>
      <c r="F138" s="72">
        <v>1692</v>
      </c>
      <c r="G138" s="47">
        <f t="shared" ref="G138:G201" si="16">D138/$F138*100</f>
        <v>17.31678486997636</v>
      </c>
      <c r="H138" s="51">
        <f t="shared" ref="H138:H201" si="17">E138/$F138*100</f>
        <v>82.68321513002364</v>
      </c>
      <c r="I138" s="245"/>
      <c r="J138" s="245"/>
      <c r="K138" s="245"/>
      <c r="L138" s="245"/>
      <c r="M138" s="246"/>
      <c r="N138" s="246"/>
      <c r="O138" s="246"/>
      <c r="P138" s="246"/>
    </row>
    <row r="139" spans="1:16" s="141" customFormat="1" ht="13.2" customHeight="1" x14ac:dyDescent="0.45">
      <c r="A139" s="236"/>
      <c r="B139" s="203" t="s">
        <v>20</v>
      </c>
      <c r="C139" s="203" t="s">
        <v>3</v>
      </c>
      <c r="D139" s="204">
        <v>63</v>
      </c>
      <c r="E139" s="205">
        <v>479</v>
      </c>
      <c r="F139" s="205">
        <v>542</v>
      </c>
      <c r="G139" s="52">
        <f t="shared" si="16"/>
        <v>11.623616236162361</v>
      </c>
      <c r="H139" s="53">
        <f t="shared" si="17"/>
        <v>88.376383763837637</v>
      </c>
      <c r="I139" s="245"/>
      <c r="J139" s="245"/>
      <c r="K139" s="245"/>
      <c r="L139" s="245"/>
      <c r="M139" s="246"/>
      <c r="N139" s="246"/>
      <c r="O139" s="246"/>
      <c r="P139" s="246"/>
    </row>
    <row r="140" spans="1:16" s="141" customFormat="1" ht="13.2" customHeight="1" x14ac:dyDescent="0.45">
      <c r="A140" s="236"/>
      <c r="B140" s="202"/>
      <c r="C140" s="202" t="s">
        <v>4</v>
      </c>
      <c r="D140" s="32">
        <v>16</v>
      </c>
      <c r="E140" s="72">
        <v>173</v>
      </c>
      <c r="F140" s="72">
        <v>189</v>
      </c>
      <c r="G140" s="47">
        <f t="shared" si="16"/>
        <v>8.4656084656084651</v>
      </c>
      <c r="H140" s="51">
        <f t="shared" si="17"/>
        <v>91.534391534391531</v>
      </c>
      <c r="I140" s="245"/>
      <c r="J140" s="245"/>
      <c r="K140" s="245"/>
      <c r="L140" s="245"/>
      <c r="M140" s="246"/>
      <c r="N140" s="246"/>
      <c r="O140" s="246"/>
      <c r="P140" s="246"/>
    </row>
    <row r="141" spans="1:16" s="141" customFormat="1" ht="13.2" customHeight="1" x14ac:dyDescent="0.45">
      <c r="A141" s="236"/>
      <c r="B141" s="202"/>
      <c r="C141" s="202" t="s">
        <v>5</v>
      </c>
      <c r="D141" s="32">
        <v>27</v>
      </c>
      <c r="E141" s="72">
        <v>173</v>
      </c>
      <c r="F141" s="72">
        <v>200</v>
      </c>
      <c r="G141" s="47">
        <f t="shared" si="16"/>
        <v>13.5</v>
      </c>
      <c r="H141" s="51">
        <f t="shared" si="17"/>
        <v>86.5</v>
      </c>
      <c r="I141" s="245"/>
      <c r="J141" s="245"/>
      <c r="K141" s="245"/>
      <c r="L141" s="245"/>
      <c r="M141" s="246"/>
      <c r="N141" s="246"/>
      <c r="O141" s="246"/>
      <c r="P141" s="246"/>
    </row>
    <row r="142" spans="1:16" s="141" customFormat="1" ht="13.2" customHeight="1" x14ac:dyDescent="0.45">
      <c r="A142" s="236"/>
      <c r="B142" s="202"/>
      <c r="C142" s="202" t="s">
        <v>6</v>
      </c>
      <c r="D142" s="32">
        <v>3</v>
      </c>
      <c r="E142" s="72">
        <v>42</v>
      </c>
      <c r="F142" s="72">
        <v>45</v>
      </c>
      <c r="G142" s="47">
        <f t="shared" si="16"/>
        <v>6.666666666666667</v>
      </c>
      <c r="H142" s="51">
        <f t="shared" si="17"/>
        <v>93.333333333333329</v>
      </c>
      <c r="I142" s="245"/>
      <c r="J142" s="245"/>
      <c r="K142" s="245"/>
      <c r="L142" s="245"/>
      <c r="M142" s="246"/>
      <c r="N142" s="246"/>
      <c r="O142" s="246"/>
      <c r="P142" s="246"/>
    </row>
    <row r="143" spans="1:16" s="141" customFormat="1" ht="13.2" customHeight="1" x14ac:dyDescent="0.45">
      <c r="A143" s="236"/>
      <c r="B143" s="202"/>
      <c r="C143" s="202" t="s">
        <v>7</v>
      </c>
      <c r="D143" s="32">
        <v>30</v>
      </c>
      <c r="E143" s="72">
        <v>146</v>
      </c>
      <c r="F143" s="72">
        <v>176</v>
      </c>
      <c r="G143" s="47">
        <f t="shared" si="16"/>
        <v>17.045454545454543</v>
      </c>
      <c r="H143" s="51">
        <f t="shared" si="17"/>
        <v>82.954545454545453</v>
      </c>
      <c r="I143" s="245"/>
      <c r="J143" s="245"/>
      <c r="K143" s="245"/>
      <c r="L143" s="245"/>
      <c r="M143" s="246"/>
      <c r="N143" s="246"/>
      <c r="O143" s="246"/>
      <c r="P143" s="246"/>
    </row>
    <row r="144" spans="1:16" s="141" customFormat="1" ht="13.2" customHeight="1" x14ac:dyDescent="0.45">
      <c r="A144" s="236"/>
      <c r="B144" s="202"/>
      <c r="C144" s="202" t="s">
        <v>8</v>
      </c>
      <c r="D144" s="32">
        <v>10</v>
      </c>
      <c r="E144" s="72">
        <v>45</v>
      </c>
      <c r="F144" s="72">
        <v>55</v>
      </c>
      <c r="G144" s="47">
        <f t="shared" si="16"/>
        <v>18.181818181818183</v>
      </c>
      <c r="H144" s="51">
        <f t="shared" si="17"/>
        <v>81.818181818181827</v>
      </c>
      <c r="I144" s="245"/>
      <c r="J144" s="245"/>
      <c r="K144" s="245"/>
      <c r="L144" s="245"/>
      <c r="M144" s="246"/>
      <c r="N144" s="246"/>
      <c r="O144" s="246"/>
      <c r="P144" s="246"/>
    </row>
    <row r="145" spans="1:16" s="141" customFormat="1" ht="13.2" customHeight="1" x14ac:dyDescent="0.45">
      <c r="A145" s="236"/>
      <c r="B145" s="202"/>
      <c r="C145" s="202" t="s">
        <v>9</v>
      </c>
      <c r="D145" s="32">
        <v>42</v>
      </c>
      <c r="E145" s="72">
        <v>181</v>
      </c>
      <c r="F145" s="72">
        <v>223</v>
      </c>
      <c r="G145" s="47">
        <f t="shared" si="16"/>
        <v>18.834080717488789</v>
      </c>
      <c r="H145" s="51">
        <f t="shared" si="17"/>
        <v>81.165919282511211</v>
      </c>
      <c r="I145" s="245"/>
      <c r="J145" s="245"/>
      <c r="K145" s="245"/>
      <c r="L145" s="245"/>
      <c r="M145" s="246"/>
      <c r="N145" s="246"/>
      <c r="O145" s="246"/>
      <c r="P145" s="246"/>
    </row>
    <row r="146" spans="1:16" s="141" customFormat="1" ht="13.2" customHeight="1" x14ac:dyDescent="0.45">
      <c r="A146" s="236"/>
      <c r="B146" s="202"/>
      <c r="C146" s="202" t="s">
        <v>10</v>
      </c>
      <c r="D146" s="32">
        <v>16</v>
      </c>
      <c r="E146" s="72">
        <v>109</v>
      </c>
      <c r="F146" s="72">
        <v>125</v>
      </c>
      <c r="G146" s="47">
        <f t="shared" si="16"/>
        <v>12.8</v>
      </c>
      <c r="H146" s="51">
        <f t="shared" si="17"/>
        <v>87.2</v>
      </c>
      <c r="I146" s="245"/>
      <c r="J146" s="245"/>
      <c r="K146" s="245"/>
      <c r="L146" s="245"/>
      <c r="M146" s="246"/>
      <c r="N146" s="246"/>
      <c r="O146" s="246"/>
      <c r="P146" s="246"/>
    </row>
    <row r="147" spans="1:16" s="141" customFormat="1" ht="13.2" customHeight="1" x14ac:dyDescent="0.45">
      <c r="A147" s="236"/>
      <c r="B147" s="202"/>
      <c r="C147" s="202" t="s">
        <v>11</v>
      </c>
      <c r="D147" s="32">
        <v>22</v>
      </c>
      <c r="E147" s="72">
        <v>141</v>
      </c>
      <c r="F147" s="72">
        <v>163</v>
      </c>
      <c r="G147" s="47">
        <f t="shared" si="16"/>
        <v>13.496932515337424</v>
      </c>
      <c r="H147" s="51">
        <f t="shared" si="17"/>
        <v>86.50306748466258</v>
      </c>
      <c r="I147" s="245"/>
      <c r="J147" s="245"/>
      <c r="K147" s="245"/>
      <c r="L147" s="245"/>
      <c r="M147" s="246"/>
      <c r="N147" s="246"/>
      <c r="O147" s="246"/>
      <c r="P147" s="246"/>
    </row>
    <row r="148" spans="1:16" s="141" customFormat="1" ht="13.2" customHeight="1" x14ac:dyDescent="0.45">
      <c r="A148" s="236"/>
      <c r="B148" s="206"/>
      <c r="C148" s="206" t="s">
        <v>2</v>
      </c>
      <c r="D148" s="207">
        <v>229</v>
      </c>
      <c r="E148" s="208">
        <v>1489</v>
      </c>
      <c r="F148" s="208">
        <v>1718</v>
      </c>
      <c r="G148" s="54">
        <f t="shared" si="16"/>
        <v>13.329452852153667</v>
      </c>
      <c r="H148" s="55">
        <f t="shared" si="17"/>
        <v>86.670547147846335</v>
      </c>
      <c r="I148" s="245"/>
      <c r="J148" s="245"/>
      <c r="K148" s="245"/>
      <c r="L148" s="245"/>
      <c r="M148" s="246"/>
      <c r="N148" s="246"/>
      <c r="O148" s="246"/>
      <c r="P148" s="246"/>
    </row>
    <row r="149" spans="1:16" s="141" customFormat="1" ht="13.2" customHeight="1" x14ac:dyDescent="0.45">
      <c r="A149" s="236"/>
      <c r="B149" s="202" t="s">
        <v>134</v>
      </c>
      <c r="C149" s="202" t="s">
        <v>3</v>
      </c>
      <c r="D149" s="32">
        <v>146</v>
      </c>
      <c r="E149" s="72">
        <v>941</v>
      </c>
      <c r="F149" s="72">
        <v>1087</v>
      </c>
      <c r="G149" s="47">
        <f t="shared" si="16"/>
        <v>13.431462741490341</v>
      </c>
      <c r="H149" s="51">
        <f t="shared" si="17"/>
        <v>86.568537258509664</v>
      </c>
      <c r="I149" s="245"/>
      <c r="J149" s="245"/>
      <c r="K149" s="245"/>
      <c r="L149" s="245"/>
      <c r="M149" s="246"/>
      <c r="N149" s="246"/>
      <c r="O149" s="246"/>
      <c r="P149" s="246"/>
    </row>
    <row r="150" spans="1:16" s="141" customFormat="1" ht="13.2" customHeight="1" x14ac:dyDescent="0.45">
      <c r="A150" s="236"/>
      <c r="B150" s="202"/>
      <c r="C150" s="202" t="s">
        <v>4</v>
      </c>
      <c r="D150" s="32">
        <v>47</v>
      </c>
      <c r="E150" s="72">
        <v>316</v>
      </c>
      <c r="F150" s="72">
        <v>363</v>
      </c>
      <c r="G150" s="47">
        <f t="shared" si="16"/>
        <v>12.947658402203857</v>
      </c>
      <c r="H150" s="51">
        <f t="shared" si="17"/>
        <v>87.052341597796143</v>
      </c>
      <c r="I150" s="245"/>
      <c r="J150" s="245"/>
      <c r="K150" s="245"/>
      <c r="L150" s="245"/>
      <c r="M150" s="246"/>
      <c r="N150" s="246"/>
      <c r="O150" s="246"/>
      <c r="P150" s="246"/>
    </row>
    <row r="151" spans="1:16" s="141" customFormat="1" ht="13.2" customHeight="1" x14ac:dyDescent="0.45">
      <c r="A151" s="236"/>
      <c r="B151" s="202"/>
      <c r="C151" s="202" t="s">
        <v>5</v>
      </c>
      <c r="D151" s="32">
        <v>47</v>
      </c>
      <c r="E151" s="72">
        <v>338</v>
      </c>
      <c r="F151" s="72">
        <v>385</v>
      </c>
      <c r="G151" s="47">
        <f t="shared" si="16"/>
        <v>12.207792207792208</v>
      </c>
      <c r="H151" s="51">
        <f t="shared" si="17"/>
        <v>87.79220779220779</v>
      </c>
      <c r="I151" s="245"/>
      <c r="J151" s="245"/>
      <c r="K151" s="245"/>
      <c r="L151" s="245"/>
      <c r="M151" s="246"/>
      <c r="N151" s="246"/>
      <c r="O151" s="246"/>
      <c r="P151" s="246"/>
    </row>
    <row r="152" spans="1:16" s="141" customFormat="1" ht="13.2" customHeight="1" x14ac:dyDescent="0.45">
      <c r="A152" s="236"/>
      <c r="B152" s="202"/>
      <c r="C152" s="202" t="s">
        <v>6</v>
      </c>
      <c r="D152" s="32">
        <v>9</v>
      </c>
      <c r="E152" s="72">
        <v>75</v>
      </c>
      <c r="F152" s="72">
        <v>84</v>
      </c>
      <c r="G152" s="47">
        <f t="shared" si="16"/>
        <v>10.714285714285714</v>
      </c>
      <c r="H152" s="51">
        <f t="shared" si="17"/>
        <v>89.285714285714292</v>
      </c>
      <c r="I152" s="245"/>
      <c r="J152" s="245"/>
      <c r="K152" s="245"/>
      <c r="L152" s="245"/>
      <c r="M152" s="246"/>
      <c r="N152" s="246"/>
      <c r="O152" s="246"/>
      <c r="P152" s="246"/>
    </row>
    <row r="153" spans="1:16" s="141" customFormat="1" ht="13.2" customHeight="1" x14ac:dyDescent="0.45">
      <c r="A153" s="236"/>
      <c r="B153" s="202"/>
      <c r="C153" s="202" t="s">
        <v>7</v>
      </c>
      <c r="D153" s="32">
        <v>64</v>
      </c>
      <c r="E153" s="72">
        <v>271</v>
      </c>
      <c r="F153" s="72">
        <v>335</v>
      </c>
      <c r="G153" s="47">
        <f t="shared" si="16"/>
        <v>19.1044776119403</v>
      </c>
      <c r="H153" s="51">
        <f t="shared" si="17"/>
        <v>80.895522388059703</v>
      </c>
      <c r="I153" s="245"/>
      <c r="J153" s="245"/>
      <c r="K153" s="245"/>
      <c r="L153" s="245"/>
      <c r="M153" s="246"/>
      <c r="N153" s="246"/>
      <c r="O153" s="246"/>
      <c r="P153" s="246"/>
    </row>
    <row r="154" spans="1:16" s="141" customFormat="1" ht="13.2" customHeight="1" x14ac:dyDescent="0.45">
      <c r="A154" s="236"/>
      <c r="B154" s="202"/>
      <c r="C154" s="202" t="s">
        <v>8</v>
      </c>
      <c r="D154" s="32">
        <v>18</v>
      </c>
      <c r="E154" s="72">
        <v>95</v>
      </c>
      <c r="F154" s="72">
        <v>113</v>
      </c>
      <c r="G154" s="47">
        <f t="shared" si="16"/>
        <v>15.929203539823009</v>
      </c>
      <c r="H154" s="51">
        <f t="shared" si="17"/>
        <v>84.070796460176993</v>
      </c>
      <c r="I154" s="245"/>
      <c r="J154" s="245"/>
      <c r="K154" s="245"/>
      <c r="L154" s="245"/>
      <c r="M154" s="246"/>
      <c r="N154" s="246"/>
      <c r="O154" s="246"/>
      <c r="P154" s="246"/>
    </row>
    <row r="155" spans="1:16" s="141" customFormat="1" ht="13.2" customHeight="1" x14ac:dyDescent="0.45">
      <c r="A155" s="236"/>
      <c r="B155" s="202"/>
      <c r="C155" s="202" t="s">
        <v>9</v>
      </c>
      <c r="D155" s="32">
        <v>106</v>
      </c>
      <c r="E155" s="72">
        <v>352</v>
      </c>
      <c r="F155" s="72">
        <v>458</v>
      </c>
      <c r="G155" s="47">
        <f t="shared" si="16"/>
        <v>23.144104803493452</v>
      </c>
      <c r="H155" s="51">
        <f t="shared" si="17"/>
        <v>76.855895196506552</v>
      </c>
      <c r="I155" s="245"/>
      <c r="J155" s="245"/>
      <c r="K155" s="245"/>
      <c r="L155" s="245"/>
      <c r="M155" s="246"/>
      <c r="N155" s="246"/>
      <c r="O155" s="246"/>
      <c r="P155" s="246"/>
    </row>
    <row r="156" spans="1:16" s="141" customFormat="1" ht="13.2" customHeight="1" x14ac:dyDescent="0.45">
      <c r="A156" s="236"/>
      <c r="B156" s="202"/>
      <c r="C156" s="202" t="s">
        <v>10</v>
      </c>
      <c r="D156" s="32">
        <v>37</v>
      </c>
      <c r="E156" s="72">
        <v>223</v>
      </c>
      <c r="F156" s="72">
        <v>260</v>
      </c>
      <c r="G156" s="47">
        <f t="shared" si="16"/>
        <v>14.23076923076923</v>
      </c>
      <c r="H156" s="51">
        <f t="shared" si="17"/>
        <v>85.769230769230759</v>
      </c>
      <c r="I156" s="245"/>
      <c r="J156" s="245"/>
      <c r="K156" s="245"/>
      <c r="L156" s="245"/>
      <c r="M156" s="246"/>
      <c r="N156" s="246"/>
      <c r="O156" s="246"/>
      <c r="P156" s="246"/>
    </row>
    <row r="157" spans="1:16" s="141" customFormat="1" ht="13.2" customHeight="1" x14ac:dyDescent="0.45">
      <c r="A157" s="236"/>
      <c r="B157" s="202"/>
      <c r="C157" s="202" t="s">
        <v>11</v>
      </c>
      <c r="D157" s="32">
        <v>48</v>
      </c>
      <c r="E157" s="72">
        <v>277</v>
      </c>
      <c r="F157" s="72">
        <v>325</v>
      </c>
      <c r="G157" s="47">
        <f t="shared" si="16"/>
        <v>14.76923076923077</v>
      </c>
      <c r="H157" s="51">
        <f t="shared" si="17"/>
        <v>85.230769230769226</v>
      </c>
      <c r="I157" s="245"/>
      <c r="J157" s="245"/>
      <c r="K157" s="245"/>
      <c r="L157" s="245"/>
      <c r="M157" s="246"/>
      <c r="N157" s="246"/>
      <c r="O157" s="246"/>
      <c r="P157" s="246"/>
    </row>
    <row r="158" spans="1:16" s="141" customFormat="1" ht="13.2" customHeight="1" x14ac:dyDescent="0.45">
      <c r="A158" s="236"/>
      <c r="B158" s="202"/>
      <c r="C158" s="202" t="s">
        <v>2</v>
      </c>
      <c r="D158" s="32">
        <v>522</v>
      </c>
      <c r="E158" s="72">
        <v>2888</v>
      </c>
      <c r="F158" s="72">
        <v>3410</v>
      </c>
      <c r="G158" s="47">
        <f t="shared" si="16"/>
        <v>15.30791788856305</v>
      </c>
      <c r="H158" s="51">
        <f t="shared" si="17"/>
        <v>84.692082111436946</v>
      </c>
      <c r="I158" s="245"/>
      <c r="J158" s="245"/>
      <c r="K158" s="245"/>
      <c r="L158" s="245"/>
      <c r="M158" s="246"/>
      <c r="N158" s="246"/>
      <c r="O158" s="246"/>
      <c r="P158" s="246"/>
    </row>
    <row r="159" spans="1:16" s="141" customFormat="1" ht="13.2" customHeight="1" x14ac:dyDescent="0.45">
      <c r="A159" s="236"/>
      <c r="B159" s="201" t="s">
        <v>21</v>
      </c>
      <c r="C159" s="201" t="s">
        <v>3</v>
      </c>
      <c r="D159" s="135">
        <v>104</v>
      </c>
      <c r="E159" s="136">
        <v>756</v>
      </c>
      <c r="F159" s="136">
        <v>860</v>
      </c>
      <c r="G159" s="49">
        <f t="shared" si="16"/>
        <v>12.093023255813954</v>
      </c>
      <c r="H159" s="50">
        <f t="shared" si="17"/>
        <v>87.906976744186053</v>
      </c>
      <c r="I159" s="245"/>
      <c r="J159" s="245"/>
      <c r="K159" s="245"/>
      <c r="L159" s="245"/>
      <c r="M159" s="246"/>
      <c r="N159" s="246"/>
      <c r="O159" s="246"/>
      <c r="P159" s="246"/>
    </row>
    <row r="160" spans="1:16" s="141" customFormat="1" ht="13.2" customHeight="1" x14ac:dyDescent="0.45">
      <c r="A160" s="236"/>
      <c r="B160" s="202"/>
      <c r="C160" s="202" t="s">
        <v>4</v>
      </c>
      <c r="D160" s="32">
        <v>61</v>
      </c>
      <c r="E160" s="72">
        <v>524</v>
      </c>
      <c r="F160" s="72">
        <v>585</v>
      </c>
      <c r="G160" s="47">
        <f t="shared" si="16"/>
        <v>10.427350427350428</v>
      </c>
      <c r="H160" s="51">
        <f t="shared" si="17"/>
        <v>89.572649572649581</v>
      </c>
      <c r="I160" s="245"/>
      <c r="J160" s="245"/>
      <c r="K160" s="245"/>
      <c r="L160" s="245"/>
      <c r="M160" s="246"/>
      <c r="N160" s="246"/>
      <c r="O160" s="246"/>
      <c r="P160" s="246"/>
    </row>
    <row r="161" spans="1:16" s="141" customFormat="1" ht="13.2" customHeight="1" x14ac:dyDescent="0.45">
      <c r="A161" s="236"/>
      <c r="B161" s="202"/>
      <c r="C161" s="202" t="s">
        <v>5</v>
      </c>
      <c r="D161" s="32">
        <v>41</v>
      </c>
      <c r="E161" s="72">
        <v>321</v>
      </c>
      <c r="F161" s="72">
        <v>362</v>
      </c>
      <c r="G161" s="47">
        <f t="shared" si="16"/>
        <v>11.325966850828729</v>
      </c>
      <c r="H161" s="51">
        <f t="shared" si="17"/>
        <v>88.674033149171265</v>
      </c>
      <c r="I161" s="245"/>
      <c r="J161" s="245"/>
      <c r="K161" s="245"/>
      <c r="L161" s="245"/>
      <c r="M161" s="246"/>
      <c r="N161" s="246"/>
      <c r="O161" s="246"/>
      <c r="P161" s="246"/>
    </row>
    <row r="162" spans="1:16" s="141" customFormat="1" ht="13.2" customHeight="1" x14ac:dyDescent="0.45">
      <c r="A162" s="236"/>
      <c r="B162" s="202"/>
      <c r="C162" s="202" t="s">
        <v>6</v>
      </c>
      <c r="D162" s="32">
        <v>26</v>
      </c>
      <c r="E162" s="72">
        <v>267</v>
      </c>
      <c r="F162" s="72">
        <v>293</v>
      </c>
      <c r="G162" s="47">
        <f t="shared" si="16"/>
        <v>8.8737201365187719</v>
      </c>
      <c r="H162" s="51">
        <f t="shared" si="17"/>
        <v>91.12627986348123</v>
      </c>
      <c r="I162" s="245"/>
      <c r="J162" s="245"/>
      <c r="K162" s="245"/>
      <c r="L162" s="245"/>
      <c r="M162" s="246"/>
      <c r="N162" s="246"/>
      <c r="O162" s="246"/>
      <c r="P162" s="246"/>
    </row>
    <row r="163" spans="1:16" s="141" customFormat="1" ht="13.2" customHeight="1" x14ac:dyDescent="0.45">
      <c r="A163" s="236"/>
      <c r="B163" s="202"/>
      <c r="C163" s="202" t="s">
        <v>7</v>
      </c>
      <c r="D163" s="32">
        <v>27</v>
      </c>
      <c r="E163" s="72">
        <v>139</v>
      </c>
      <c r="F163" s="72">
        <v>166</v>
      </c>
      <c r="G163" s="47">
        <f t="shared" si="16"/>
        <v>16.265060240963855</v>
      </c>
      <c r="H163" s="51">
        <f t="shared" si="17"/>
        <v>83.734939759036138</v>
      </c>
      <c r="I163" s="245"/>
      <c r="J163" s="245"/>
      <c r="K163" s="245"/>
      <c r="L163" s="245"/>
      <c r="M163" s="246"/>
      <c r="N163" s="246"/>
      <c r="O163" s="246"/>
      <c r="P163" s="246"/>
    </row>
    <row r="164" spans="1:16" s="141" customFormat="1" ht="13.2" customHeight="1" x14ac:dyDescent="0.45">
      <c r="A164" s="236"/>
      <c r="B164" s="202"/>
      <c r="C164" s="202" t="s">
        <v>8</v>
      </c>
      <c r="D164" s="32">
        <v>17</v>
      </c>
      <c r="E164" s="72">
        <v>60</v>
      </c>
      <c r="F164" s="72">
        <v>77</v>
      </c>
      <c r="G164" s="47">
        <f t="shared" si="16"/>
        <v>22.077922077922079</v>
      </c>
      <c r="H164" s="51">
        <f t="shared" si="17"/>
        <v>77.922077922077932</v>
      </c>
      <c r="I164" s="245"/>
      <c r="J164" s="245"/>
      <c r="K164" s="245"/>
      <c r="L164" s="245"/>
      <c r="M164" s="246"/>
      <c r="N164" s="246"/>
      <c r="O164" s="246"/>
      <c r="P164" s="246"/>
    </row>
    <row r="165" spans="1:16" s="141" customFormat="1" ht="13.2" customHeight="1" x14ac:dyDescent="0.45">
      <c r="A165" s="236"/>
      <c r="B165" s="202"/>
      <c r="C165" s="202" t="s">
        <v>9</v>
      </c>
      <c r="D165" s="32">
        <v>20</v>
      </c>
      <c r="E165" s="72">
        <v>119</v>
      </c>
      <c r="F165" s="72">
        <v>139</v>
      </c>
      <c r="G165" s="47">
        <f t="shared" si="16"/>
        <v>14.388489208633093</v>
      </c>
      <c r="H165" s="51">
        <f t="shared" si="17"/>
        <v>85.611510791366911</v>
      </c>
      <c r="I165" s="245"/>
      <c r="J165" s="245"/>
      <c r="K165" s="245"/>
      <c r="L165" s="245"/>
      <c r="M165" s="246"/>
      <c r="N165" s="246"/>
      <c r="O165" s="246"/>
      <c r="P165" s="246"/>
    </row>
    <row r="166" spans="1:16" s="141" customFormat="1" ht="13.2" customHeight="1" x14ac:dyDescent="0.45">
      <c r="A166" s="236"/>
      <c r="B166" s="202"/>
      <c r="C166" s="202" t="s">
        <v>10</v>
      </c>
      <c r="D166" s="32">
        <v>25</v>
      </c>
      <c r="E166" s="72">
        <v>154</v>
      </c>
      <c r="F166" s="72">
        <v>179</v>
      </c>
      <c r="G166" s="47">
        <f t="shared" si="16"/>
        <v>13.966480446927374</v>
      </c>
      <c r="H166" s="51">
        <f t="shared" si="17"/>
        <v>86.033519553072622</v>
      </c>
      <c r="I166" s="245"/>
      <c r="J166" s="245"/>
      <c r="K166" s="245"/>
      <c r="L166" s="245"/>
      <c r="M166" s="246"/>
      <c r="N166" s="246"/>
      <c r="O166" s="246"/>
      <c r="P166" s="246"/>
    </row>
    <row r="167" spans="1:16" s="141" customFormat="1" ht="13.2" customHeight="1" x14ac:dyDescent="0.45">
      <c r="A167" s="236"/>
      <c r="B167" s="202"/>
      <c r="C167" s="202" t="s">
        <v>11</v>
      </c>
      <c r="D167" s="32">
        <v>17</v>
      </c>
      <c r="E167" s="72">
        <v>120</v>
      </c>
      <c r="F167" s="72">
        <v>137</v>
      </c>
      <c r="G167" s="47">
        <f t="shared" si="16"/>
        <v>12.408759124087592</v>
      </c>
      <c r="H167" s="51">
        <f t="shared" si="17"/>
        <v>87.591240875912419</v>
      </c>
      <c r="I167" s="245"/>
      <c r="J167" s="245"/>
      <c r="K167" s="245"/>
      <c r="L167" s="245"/>
      <c r="M167" s="246"/>
      <c r="N167" s="246"/>
      <c r="O167" s="246"/>
      <c r="P167" s="246"/>
    </row>
    <row r="168" spans="1:16" s="141" customFormat="1" ht="13.2" customHeight="1" x14ac:dyDescent="0.45">
      <c r="A168" s="230"/>
      <c r="B168" s="209"/>
      <c r="C168" s="209" t="s">
        <v>2</v>
      </c>
      <c r="D168" s="210">
        <v>338</v>
      </c>
      <c r="E168" s="211">
        <v>2460</v>
      </c>
      <c r="F168" s="211">
        <v>2798</v>
      </c>
      <c r="G168" s="56">
        <f t="shared" si="16"/>
        <v>12.080057183702644</v>
      </c>
      <c r="H168" s="57">
        <f t="shared" si="17"/>
        <v>87.919942816297365</v>
      </c>
      <c r="I168" s="245"/>
      <c r="J168" s="245"/>
      <c r="K168" s="245"/>
      <c r="L168" s="245"/>
      <c r="M168" s="246"/>
      <c r="N168" s="246"/>
      <c r="O168" s="246"/>
      <c r="P168" s="246"/>
    </row>
    <row r="169" spans="1:16" s="141" customFormat="1" ht="13.2" customHeight="1" x14ac:dyDescent="0.45">
      <c r="A169" s="223" t="s">
        <v>166</v>
      </c>
      <c r="B169" s="216" t="s">
        <v>132</v>
      </c>
      <c r="C169" s="216" t="s">
        <v>3</v>
      </c>
      <c r="D169" s="34">
        <f>D199+D229+D239</f>
        <v>414</v>
      </c>
      <c r="E169" s="74">
        <f t="shared" ref="E169:F169" si="18">E199+E229+E239</f>
        <v>2119</v>
      </c>
      <c r="F169" s="74">
        <f t="shared" si="18"/>
        <v>2533</v>
      </c>
      <c r="G169" s="58">
        <f t="shared" si="16"/>
        <v>16.344255823134624</v>
      </c>
      <c r="H169" s="62">
        <f t="shared" si="17"/>
        <v>83.655744176865383</v>
      </c>
      <c r="I169" s="245"/>
      <c r="J169" s="245"/>
      <c r="K169" s="245"/>
      <c r="L169" s="245"/>
      <c r="M169" s="246"/>
      <c r="N169" s="246"/>
      <c r="O169" s="246"/>
      <c r="P169" s="246"/>
    </row>
    <row r="170" spans="1:16" s="141" customFormat="1" ht="13.2" customHeight="1" x14ac:dyDescent="0.45">
      <c r="A170" s="223"/>
      <c r="B170" s="216"/>
      <c r="C170" s="216" t="s">
        <v>4</v>
      </c>
      <c r="D170" s="34">
        <f t="shared" ref="D170:F170" si="19">D200+D230+D240</f>
        <v>206</v>
      </c>
      <c r="E170" s="74">
        <f t="shared" si="19"/>
        <v>1001</v>
      </c>
      <c r="F170" s="74">
        <f t="shared" si="19"/>
        <v>1207</v>
      </c>
      <c r="G170" s="58">
        <f t="shared" si="16"/>
        <v>17.067108533554268</v>
      </c>
      <c r="H170" s="62">
        <f t="shared" si="17"/>
        <v>82.932891466445739</v>
      </c>
      <c r="I170" s="245"/>
      <c r="J170" s="245"/>
      <c r="K170" s="245"/>
      <c r="L170" s="245"/>
      <c r="M170" s="246"/>
      <c r="N170" s="246"/>
      <c r="O170" s="246"/>
      <c r="P170" s="246"/>
    </row>
    <row r="171" spans="1:16" s="141" customFormat="1" ht="13.2" customHeight="1" x14ac:dyDescent="0.45">
      <c r="A171" s="223"/>
      <c r="B171" s="216"/>
      <c r="C171" s="216" t="s">
        <v>5</v>
      </c>
      <c r="D171" s="34">
        <f t="shared" ref="D171:F171" si="20">D201+D231+D241</f>
        <v>190</v>
      </c>
      <c r="E171" s="74">
        <f t="shared" si="20"/>
        <v>898</v>
      </c>
      <c r="F171" s="74">
        <f t="shared" si="20"/>
        <v>1088</v>
      </c>
      <c r="G171" s="58">
        <f t="shared" si="16"/>
        <v>17.463235294117645</v>
      </c>
      <c r="H171" s="62">
        <f t="shared" si="17"/>
        <v>82.536764705882348</v>
      </c>
      <c r="I171" s="245"/>
      <c r="J171" s="245"/>
      <c r="K171" s="245"/>
      <c r="L171" s="245"/>
      <c r="M171" s="246"/>
      <c r="N171" s="246"/>
      <c r="O171" s="246"/>
      <c r="P171" s="246"/>
    </row>
    <row r="172" spans="1:16" s="141" customFormat="1" ht="13.2" customHeight="1" x14ac:dyDescent="0.45">
      <c r="A172" s="223"/>
      <c r="B172" s="216"/>
      <c r="C172" s="216" t="s">
        <v>6</v>
      </c>
      <c r="D172" s="34">
        <f t="shared" ref="D172:F172" si="21">D202+D232+D242</f>
        <v>67</v>
      </c>
      <c r="E172" s="74">
        <f t="shared" si="21"/>
        <v>372</v>
      </c>
      <c r="F172" s="74">
        <f t="shared" si="21"/>
        <v>439</v>
      </c>
      <c r="G172" s="58">
        <f t="shared" si="16"/>
        <v>15.261958997722095</v>
      </c>
      <c r="H172" s="62">
        <f t="shared" si="17"/>
        <v>84.73804100227791</v>
      </c>
      <c r="I172" s="245"/>
      <c r="J172" s="245"/>
      <c r="K172" s="245"/>
      <c r="L172" s="245"/>
      <c r="M172" s="246"/>
      <c r="N172" s="246"/>
      <c r="O172" s="246"/>
      <c r="P172" s="246"/>
    </row>
    <row r="173" spans="1:16" s="141" customFormat="1" ht="13.2" customHeight="1" x14ac:dyDescent="0.45">
      <c r="A173" s="223"/>
      <c r="B173" s="216"/>
      <c r="C173" s="216" t="s">
        <v>7</v>
      </c>
      <c r="D173" s="34">
        <f t="shared" ref="D173:F173" si="22">D203+D233+D243</f>
        <v>177</v>
      </c>
      <c r="E173" s="74">
        <f t="shared" si="22"/>
        <v>638</v>
      </c>
      <c r="F173" s="74">
        <f t="shared" si="22"/>
        <v>815</v>
      </c>
      <c r="G173" s="58">
        <f t="shared" si="16"/>
        <v>21.717791411042946</v>
      </c>
      <c r="H173" s="62">
        <f t="shared" si="17"/>
        <v>78.282208588957062</v>
      </c>
      <c r="I173" s="245"/>
      <c r="J173" s="245"/>
      <c r="K173" s="245"/>
      <c r="L173" s="245"/>
      <c r="M173" s="246"/>
      <c r="N173" s="246"/>
      <c r="O173" s="246"/>
      <c r="P173" s="246"/>
    </row>
    <row r="174" spans="1:16" s="141" customFormat="1" ht="13.2" customHeight="1" x14ac:dyDescent="0.45">
      <c r="A174" s="223"/>
      <c r="B174" s="216"/>
      <c r="C174" s="216" t="s">
        <v>8</v>
      </c>
      <c r="D174" s="34">
        <f t="shared" ref="D174:F174" si="23">D204+D234+D244</f>
        <v>60</v>
      </c>
      <c r="E174" s="74">
        <f t="shared" si="23"/>
        <v>233</v>
      </c>
      <c r="F174" s="74">
        <f t="shared" si="23"/>
        <v>293</v>
      </c>
      <c r="G174" s="58">
        <f t="shared" si="16"/>
        <v>20.477815699658702</v>
      </c>
      <c r="H174" s="62">
        <f t="shared" si="17"/>
        <v>79.522184300341294</v>
      </c>
      <c r="I174" s="245"/>
      <c r="J174" s="245"/>
      <c r="K174" s="245"/>
      <c r="L174" s="245"/>
      <c r="M174" s="246"/>
      <c r="N174" s="246"/>
      <c r="O174" s="246"/>
      <c r="P174" s="246"/>
    </row>
    <row r="175" spans="1:16" s="141" customFormat="1" ht="13.2" customHeight="1" x14ac:dyDescent="0.45">
      <c r="A175" s="223"/>
      <c r="B175" s="216"/>
      <c r="C175" s="216" t="s">
        <v>9</v>
      </c>
      <c r="D175" s="34">
        <f t="shared" ref="D175:F175" si="24">D205+D235+D245</f>
        <v>182</v>
      </c>
      <c r="E175" s="74">
        <f t="shared" si="24"/>
        <v>749</v>
      </c>
      <c r="F175" s="74">
        <f t="shared" si="24"/>
        <v>931</v>
      </c>
      <c r="G175" s="58">
        <f t="shared" si="16"/>
        <v>19.548872180451127</v>
      </c>
      <c r="H175" s="62">
        <f t="shared" si="17"/>
        <v>80.451127819548873</v>
      </c>
      <c r="I175" s="245"/>
      <c r="J175" s="245"/>
      <c r="K175" s="245"/>
      <c r="L175" s="245"/>
      <c r="M175" s="246"/>
      <c r="N175" s="246"/>
      <c r="O175" s="246"/>
      <c r="P175" s="246"/>
    </row>
    <row r="176" spans="1:16" s="141" customFormat="1" ht="13.2" customHeight="1" x14ac:dyDescent="0.45">
      <c r="A176" s="223"/>
      <c r="B176" s="216"/>
      <c r="C176" s="216" t="s">
        <v>10</v>
      </c>
      <c r="D176" s="34">
        <f t="shared" ref="D176:F176" si="25">D206+D236+D246</f>
        <v>133</v>
      </c>
      <c r="E176" s="74">
        <f t="shared" si="25"/>
        <v>500</v>
      </c>
      <c r="F176" s="74">
        <f t="shared" si="25"/>
        <v>633</v>
      </c>
      <c r="G176" s="58">
        <f t="shared" si="16"/>
        <v>21.011058451816748</v>
      </c>
      <c r="H176" s="62">
        <f t="shared" si="17"/>
        <v>78.988941548183249</v>
      </c>
      <c r="I176" s="245"/>
      <c r="J176" s="245"/>
      <c r="K176" s="245"/>
      <c r="L176" s="245"/>
      <c r="M176" s="246"/>
      <c r="N176" s="246"/>
      <c r="O176" s="246"/>
      <c r="P176" s="246"/>
    </row>
    <row r="177" spans="1:16" s="141" customFormat="1" ht="13.2" customHeight="1" x14ac:dyDescent="0.45">
      <c r="A177" s="223"/>
      <c r="B177" s="216"/>
      <c r="C177" s="216" t="s">
        <v>11</v>
      </c>
      <c r="D177" s="34">
        <f t="shared" ref="D177:F177" si="26">D207+D237+D247</f>
        <v>146</v>
      </c>
      <c r="E177" s="74">
        <f t="shared" si="26"/>
        <v>559</v>
      </c>
      <c r="F177" s="74">
        <f t="shared" si="26"/>
        <v>705</v>
      </c>
      <c r="G177" s="58">
        <f t="shared" si="16"/>
        <v>20.709219858156029</v>
      </c>
      <c r="H177" s="62">
        <f t="shared" si="17"/>
        <v>79.290780141843982</v>
      </c>
      <c r="I177" s="245"/>
      <c r="J177" s="245"/>
      <c r="K177" s="245"/>
      <c r="L177" s="245"/>
      <c r="M177" s="246"/>
      <c r="N177" s="246"/>
      <c r="O177" s="246"/>
      <c r="P177" s="246"/>
    </row>
    <row r="178" spans="1:16" s="141" customFormat="1" ht="13.2" customHeight="1" x14ac:dyDescent="0.45">
      <c r="A178" s="223"/>
      <c r="B178" s="216"/>
      <c r="C178" s="216" t="s">
        <v>2</v>
      </c>
      <c r="D178" s="34">
        <f t="shared" ref="D178:F178" si="27">D208+D238+D248</f>
        <v>1575</v>
      </c>
      <c r="E178" s="74">
        <f t="shared" si="27"/>
        <v>7069</v>
      </c>
      <c r="F178" s="74">
        <f t="shared" si="27"/>
        <v>8644</v>
      </c>
      <c r="G178" s="58">
        <f t="shared" si="16"/>
        <v>18.220731142989358</v>
      </c>
      <c r="H178" s="62">
        <f t="shared" si="17"/>
        <v>81.779268857010649</v>
      </c>
      <c r="I178" s="245"/>
      <c r="J178" s="245"/>
      <c r="K178" s="245"/>
      <c r="L178" s="245"/>
      <c r="M178" s="246"/>
      <c r="N178" s="246"/>
      <c r="O178" s="246"/>
      <c r="P178" s="246"/>
    </row>
    <row r="179" spans="1:16" s="141" customFormat="1" ht="13.2" customHeight="1" x14ac:dyDescent="0.45">
      <c r="A179" s="223"/>
      <c r="B179" s="215" t="s">
        <v>12</v>
      </c>
      <c r="C179" s="215" t="s">
        <v>3</v>
      </c>
      <c r="D179" s="137">
        <v>59</v>
      </c>
      <c r="E179" s="138">
        <v>254</v>
      </c>
      <c r="F179" s="138">
        <v>313</v>
      </c>
      <c r="G179" s="60">
        <f t="shared" si="16"/>
        <v>18.849840255591054</v>
      </c>
      <c r="H179" s="61">
        <f t="shared" si="17"/>
        <v>81.150159744408938</v>
      </c>
      <c r="I179" s="245"/>
      <c r="J179" s="245"/>
      <c r="K179" s="245"/>
      <c r="L179" s="245"/>
      <c r="M179" s="246"/>
      <c r="N179" s="246"/>
      <c r="O179" s="246"/>
      <c r="P179" s="246"/>
    </row>
    <row r="180" spans="1:16" s="141" customFormat="1" ht="13.2" customHeight="1" x14ac:dyDescent="0.45">
      <c r="A180" s="223"/>
      <c r="B180" s="216"/>
      <c r="C180" s="216" t="s">
        <v>4</v>
      </c>
      <c r="D180" s="34">
        <v>36</v>
      </c>
      <c r="E180" s="74">
        <v>143</v>
      </c>
      <c r="F180" s="74">
        <v>179</v>
      </c>
      <c r="G180" s="58">
        <f t="shared" si="16"/>
        <v>20.11173184357542</v>
      </c>
      <c r="H180" s="62">
        <f t="shared" si="17"/>
        <v>79.888268156424573</v>
      </c>
      <c r="I180" s="245"/>
      <c r="J180" s="245"/>
      <c r="K180" s="245"/>
      <c r="L180" s="245"/>
      <c r="M180" s="246"/>
      <c r="N180" s="246"/>
      <c r="O180" s="246"/>
      <c r="P180" s="246"/>
    </row>
    <row r="181" spans="1:16" s="141" customFormat="1" ht="13.2" customHeight="1" x14ac:dyDescent="0.45">
      <c r="A181" s="223"/>
      <c r="B181" s="216"/>
      <c r="C181" s="216" t="s">
        <v>5</v>
      </c>
      <c r="D181" s="34">
        <v>37</v>
      </c>
      <c r="E181" s="74">
        <v>165</v>
      </c>
      <c r="F181" s="74">
        <v>202</v>
      </c>
      <c r="G181" s="58">
        <f t="shared" si="16"/>
        <v>18.316831683168317</v>
      </c>
      <c r="H181" s="62">
        <f t="shared" si="17"/>
        <v>81.683168316831683</v>
      </c>
      <c r="I181" s="245"/>
      <c r="J181" s="245"/>
      <c r="K181" s="245"/>
      <c r="L181" s="245"/>
      <c r="M181" s="246"/>
      <c r="N181" s="246"/>
      <c r="O181" s="246"/>
      <c r="P181" s="246"/>
    </row>
    <row r="182" spans="1:16" s="141" customFormat="1" ht="13.2" customHeight="1" x14ac:dyDescent="0.45">
      <c r="A182" s="223"/>
      <c r="B182" s="216"/>
      <c r="C182" s="216" t="s">
        <v>6</v>
      </c>
      <c r="D182" s="34">
        <v>7</v>
      </c>
      <c r="E182" s="74">
        <v>51</v>
      </c>
      <c r="F182" s="74">
        <v>58</v>
      </c>
      <c r="G182" s="58">
        <f t="shared" si="16"/>
        <v>12.068965517241379</v>
      </c>
      <c r="H182" s="62">
        <f t="shared" si="17"/>
        <v>87.931034482758619</v>
      </c>
      <c r="I182" s="245"/>
      <c r="J182" s="245"/>
      <c r="K182" s="245"/>
      <c r="L182" s="245"/>
      <c r="M182" s="246"/>
      <c r="N182" s="246"/>
      <c r="O182" s="246"/>
      <c r="P182" s="246"/>
    </row>
    <row r="183" spans="1:16" s="141" customFormat="1" ht="13.2" customHeight="1" x14ac:dyDescent="0.45">
      <c r="A183" s="223"/>
      <c r="B183" s="216"/>
      <c r="C183" s="216" t="s">
        <v>7</v>
      </c>
      <c r="D183" s="34">
        <v>36</v>
      </c>
      <c r="E183" s="74">
        <v>102</v>
      </c>
      <c r="F183" s="74">
        <v>138</v>
      </c>
      <c r="G183" s="58">
        <f t="shared" si="16"/>
        <v>26.086956521739129</v>
      </c>
      <c r="H183" s="62">
        <f t="shared" si="17"/>
        <v>73.91304347826086</v>
      </c>
      <c r="I183" s="245"/>
      <c r="J183" s="245"/>
      <c r="K183" s="245"/>
      <c r="L183" s="245"/>
      <c r="M183" s="246"/>
      <c r="N183" s="246"/>
      <c r="O183" s="246"/>
      <c r="P183" s="246"/>
    </row>
    <row r="184" spans="1:16" s="141" customFormat="1" ht="13.2" customHeight="1" x14ac:dyDescent="0.45">
      <c r="A184" s="223"/>
      <c r="B184" s="216"/>
      <c r="C184" s="216" t="s">
        <v>8</v>
      </c>
      <c r="D184" s="34">
        <v>10</v>
      </c>
      <c r="E184" s="74">
        <v>36</v>
      </c>
      <c r="F184" s="74">
        <v>46</v>
      </c>
      <c r="G184" s="58">
        <f t="shared" si="16"/>
        <v>21.739130434782609</v>
      </c>
      <c r="H184" s="62">
        <f t="shared" si="17"/>
        <v>78.260869565217391</v>
      </c>
      <c r="I184" s="245"/>
      <c r="J184" s="245"/>
      <c r="K184" s="245"/>
      <c r="L184" s="245"/>
      <c r="M184" s="246"/>
      <c r="N184" s="246"/>
      <c r="O184" s="246"/>
      <c r="P184" s="246"/>
    </row>
    <row r="185" spans="1:16" s="141" customFormat="1" ht="13.2" customHeight="1" x14ac:dyDescent="0.45">
      <c r="A185" s="223"/>
      <c r="B185" s="216"/>
      <c r="C185" s="216" t="s">
        <v>9</v>
      </c>
      <c r="D185" s="34">
        <v>33</v>
      </c>
      <c r="E185" s="74">
        <v>129</v>
      </c>
      <c r="F185" s="74">
        <v>162</v>
      </c>
      <c r="G185" s="58">
        <f t="shared" si="16"/>
        <v>20.37037037037037</v>
      </c>
      <c r="H185" s="62">
        <f t="shared" si="17"/>
        <v>79.629629629629633</v>
      </c>
      <c r="I185" s="245"/>
      <c r="J185" s="245"/>
      <c r="K185" s="245"/>
      <c r="L185" s="245"/>
      <c r="M185" s="246"/>
      <c r="N185" s="246"/>
      <c r="O185" s="246"/>
      <c r="P185" s="246"/>
    </row>
    <row r="186" spans="1:16" s="141" customFormat="1" ht="13.2" customHeight="1" x14ac:dyDescent="0.45">
      <c r="A186" s="223"/>
      <c r="B186" s="216"/>
      <c r="C186" s="216" t="s">
        <v>10</v>
      </c>
      <c r="D186" s="34">
        <v>17</v>
      </c>
      <c r="E186" s="74">
        <v>72</v>
      </c>
      <c r="F186" s="74">
        <v>89</v>
      </c>
      <c r="G186" s="58">
        <f t="shared" si="16"/>
        <v>19.101123595505616</v>
      </c>
      <c r="H186" s="62">
        <f t="shared" si="17"/>
        <v>80.898876404494374</v>
      </c>
      <c r="I186" s="245"/>
      <c r="J186" s="245"/>
      <c r="K186" s="245"/>
      <c r="L186" s="245"/>
      <c r="M186" s="246"/>
      <c r="N186" s="246"/>
      <c r="O186" s="246"/>
      <c r="P186" s="246"/>
    </row>
    <row r="187" spans="1:16" s="141" customFormat="1" ht="13.2" customHeight="1" x14ac:dyDescent="0.45">
      <c r="A187" s="223"/>
      <c r="B187" s="216"/>
      <c r="C187" s="216" t="s">
        <v>11</v>
      </c>
      <c r="D187" s="34">
        <v>18</v>
      </c>
      <c r="E187" s="74">
        <v>89</v>
      </c>
      <c r="F187" s="74">
        <v>107</v>
      </c>
      <c r="G187" s="58">
        <f t="shared" si="16"/>
        <v>16.822429906542055</v>
      </c>
      <c r="H187" s="62">
        <f t="shared" si="17"/>
        <v>83.177570093457945</v>
      </c>
      <c r="I187" s="245"/>
      <c r="J187" s="245"/>
      <c r="K187" s="245"/>
      <c r="L187" s="245"/>
      <c r="M187" s="246"/>
      <c r="N187" s="246"/>
      <c r="O187" s="246"/>
      <c r="P187" s="246"/>
    </row>
    <row r="188" spans="1:16" s="141" customFormat="1" ht="13.2" customHeight="1" x14ac:dyDescent="0.45">
      <c r="A188" s="223"/>
      <c r="B188" s="216"/>
      <c r="C188" s="216" t="s">
        <v>2</v>
      </c>
      <c r="D188" s="34">
        <v>253</v>
      </c>
      <c r="E188" s="74">
        <v>1041</v>
      </c>
      <c r="F188" s="74">
        <v>1294</v>
      </c>
      <c r="G188" s="58">
        <f t="shared" si="16"/>
        <v>19.551777434312211</v>
      </c>
      <c r="H188" s="62">
        <f t="shared" si="17"/>
        <v>80.448222565687786</v>
      </c>
      <c r="I188" s="245"/>
      <c r="J188" s="245"/>
      <c r="K188" s="245"/>
      <c r="L188" s="245"/>
      <c r="M188" s="246"/>
      <c r="N188" s="246"/>
      <c r="O188" s="246"/>
      <c r="P188" s="246"/>
    </row>
    <row r="189" spans="1:16" s="141" customFormat="1" ht="13.2" customHeight="1" x14ac:dyDescent="0.45">
      <c r="A189" s="223"/>
      <c r="B189" s="220" t="s">
        <v>19</v>
      </c>
      <c r="C189" s="220" t="s">
        <v>3</v>
      </c>
      <c r="D189" s="221">
        <v>66</v>
      </c>
      <c r="E189" s="222">
        <v>304</v>
      </c>
      <c r="F189" s="222">
        <v>370</v>
      </c>
      <c r="G189" s="65">
        <f t="shared" si="16"/>
        <v>17.837837837837839</v>
      </c>
      <c r="H189" s="66">
        <f t="shared" si="17"/>
        <v>82.162162162162161</v>
      </c>
      <c r="I189" s="245"/>
      <c r="J189" s="245"/>
      <c r="K189" s="245"/>
      <c r="L189" s="245"/>
      <c r="M189" s="246"/>
      <c r="N189" s="246"/>
      <c r="O189" s="246"/>
      <c r="P189" s="246"/>
    </row>
    <row r="190" spans="1:16" s="141" customFormat="1" ht="13.2" customHeight="1" x14ac:dyDescent="0.45">
      <c r="A190" s="223"/>
      <c r="B190" s="216"/>
      <c r="C190" s="216" t="s">
        <v>4</v>
      </c>
      <c r="D190" s="34">
        <v>42</v>
      </c>
      <c r="E190" s="74">
        <v>164</v>
      </c>
      <c r="F190" s="74">
        <v>206</v>
      </c>
      <c r="G190" s="58">
        <f t="shared" si="16"/>
        <v>20.388349514563107</v>
      </c>
      <c r="H190" s="62">
        <f t="shared" si="17"/>
        <v>79.611650485436897</v>
      </c>
      <c r="I190" s="245"/>
      <c r="J190" s="245"/>
      <c r="K190" s="245"/>
      <c r="L190" s="245"/>
      <c r="M190" s="246"/>
      <c r="N190" s="246"/>
      <c r="O190" s="246"/>
      <c r="P190" s="246"/>
    </row>
    <row r="191" spans="1:16" s="141" customFormat="1" ht="13.2" customHeight="1" x14ac:dyDescent="0.45">
      <c r="A191" s="223"/>
      <c r="B191" s="216"/>
      <c r="C191" s="216" t="s">
        <v>5</v>
      </c>
      <c r="D191" s="34">
        <v>35</v>
      </c>
      <c r="E191" s="74">
        <v>149</v>
      </c>
      <c r="F191" s="74">
        <v>184</v>
      </c>
      <c r="G191" s="58">
        <f t="shared" si="16"/>
        <v>19.021739130434785</v>
      </c>
      <c r="H191" s="62">
        <f t="shared" si="17"/>
        <v>80.978260869565219</v>
      </c>
      <c r="I191" s="245"/>
      <c r="J191" s="245"/>
      <c r="K191" s="245"/>
      <c r="L191" s="245"/>
      <c r="M191" s="246"/>
      <c r="N191" s="246"/>
      <c r="O191" s="246"/>
      <c r="P191" s="246"/>
    </row>
    <row r="192" spans="1:16" s="141" customFormat="1" ht="13.2" customHeight="1" x14ac:dyDescent="0.45">
      <c r="A192" s="223"/>
      <c r="B192" s="216"/>
      <c r="C192" s="216" t="s">
        <v>6</v>
      </c>
      <c r="D192" s="34">
        <v>13</v>
      </c>
      <c r="E192" s="74">
        <v>63</v>
      </c>
      <c r="F192" s="74">
        <v>76</v>
      </c>
      <c r="G192" s="58">
        <f t="shared" si="16"/>
        <v>17.105263157894736</v>
      </c>
      <c r="H192" s="62">
        <f t="shared" si="17"/>
        <v>82.89473684210526</v>
      </c>
      <c r="I192" s="245"/>
      <c r="J192" s="245"/>
      <c r="K192" s="245"/>
      <c r="L192" s="245"/>
      <c r="M192" s="246"/>
      <c r="N192" s="246"/>
      <c r="O192" s="246"/>
      <c r="P192" s="246"/>
    </row>
    <row r="193" spans="1:16" s="141" customFormat="1" ht="13.2" customHeight="1" x14ac:dyDescent="0.45">
      <c r="A193" s="223"/>
      <c r="B193" s="216"/>
      <c r="C193" s="216" t="s">
        <v>7</v>
      </c>
      <c r="D193" s="34">
        <v>29</v>
      </c>
      <c r="E193" s="74">
        <v>109</v>
      </c>
      <c r="F193" s="74">
        <v>138</v>
      </c>
      <c r="G193" s="58">
        <f t="shared" si="16"/>
        <v>21.014492753623188</v>
      </c>
      <c r="H193" s="62">
        <f t="shared" si="17"/>
        <v>78.985507246376812</v>
      </c>
      <c r="I193" s="245"/>
      <c r="J193" s="245"/>
      <c r="K193" s="245"/>
      <c r="L193" s="245"/>
      <c r="M193" s="246"/>
      <c r="N193" s="246"/>
      <c r="O193" s="246"/>
      <c r="P193" s="246"/>
    </row>
    <row r="194" spans="1:16" s="141" customFormat="1" ht="13.2" customHeight="1" x14ac:dyDescent="0.45">
      <c r="A194" s="223"/>
      <c r="B194" s="216"/>
      <c r="C194" s="216" t="s">
        <v>8</v>
      </c>
      <c r="D194" s="34">
        <v>11</v>
      </c>
      <c r="E194" s="74">
        <v>39</v>
      </c>
      <c r="F194" s="74">
        <v>50</v>
      </c>
      <c r="G194" s="58">
        <f t="shared" si="16"/>
        <v>22</v>
      </c>
      <c r="H194" s="62">
        <f t="shared" si="17"/>
        <v>78</v>
      </c>
      <c r="I194" s="245"/>
      <c r="J194" s="245"/>
      <c r="K194" s="245"/>
      <c r="L194" s="245"/>
      <c r="M194" s="246"/>
      <c r="N194" s="246"/>
      <c r="O194" s="246"/>
      <c r="P194" s="246"/>
    </row>
    <row r="195" spans="1:16" s="141" customFormat="1" ht="13.2" customHeight="1" x14ac:dyDescent="0.45">
      <c r="A195" s="223"/>
      <c r="B195" s="216"/>
      <c r="C195" s="216" t="s">
        <v>9</v>
      </c>
      <c r="D195" s="34">
        <v>31</v>
      </c>
      <c r="E195" s="74">
        <v>156</v>
      </c>
      <c r="F195" s="74">
        <v>187</v>
      </c>
      <c r="G195" s="58">
        <f t="shared" si="16"/>
        <v>16.577540106951872</v>
      </c>
      <c r="H195" s="62">
        <f t="shared" si="17"/>
        <v>83.422459893048128</v>
      </c>
      <c r="I195" s="245"/>
      <c r="J195" s="245"/>
      <c r="K195" s="245"/>
      <c r="L195" s="245"/>
      <c r="M195" s="246"/>
      <c r="N195" s="246"/>
      <c r="O195" s="246"/>
      <c r="P195" s="246"/>
    </row>
    <row r="196" spans="1:16" s="141" customFormat="1" ht="13.2" customHeight="1" x14ac:dyDescent="0.45">
      <c r="A196" s="223"/>
      <c r="B196" s="216"/>
      <c r="C196" s="216" t="s">
        <v>10</v>
      </c>
      <c r="D196" s="34">
        <v>23</v>
      </c>
      <c r="E196" s="74">
        <v>78</v>
      </c>
      <c r="F196" s="74">
        <v>101</v>
      </c>
      <c r="G196" s="58">
        <f t="shared" si="16"/>
        <v>22.772277227722775</v>
      </c>
      <c r="H196" s="62">
        <f t="shared" si="17"/>
        <v>77.227722772277232</v>
      </c>
      <c r="I196" s="245"/>
      <c r="J196" s="245"/>
      <c r="K196" s="245"/>
      <c r="L196" s="245"/>
      <c r="M196" s="246"/>
      <c r="N196" s="246"/>
      <c r="O196" s="246"/>
      <c r="P196" s="246"/>
    </row>
    <row r="197" spans="1:16" s="141" customFormat="1" ht="13.2" customHeight="1" x14ac:dyDescent="0.45">
      <c r="A197" s="223"/>
      <c r="B197" s="216"/>
      <c r="C197" s="216" t="s">
        <v>11</v>
      </c>
      <c r="D197" s="34">
        <v>22</v>
      </c>
      <c r="E197" s="74">
        <v>102</v>
      </c>
      <c r="F197" s="74">
        <v>124</v>
      </c>
      <c r="G197" s="58">
        <f t="shared" si="16"/>
        <v>17.741935483870968</v>
      </c>
      <c r="H197" s="62">
        <f t="shared" si="17"/>
        <v>82.258064516129039</v>
      </c>
      <c r="I197" s="245"/>
      <c r="J197" s="245"/>
      <c r="K197" s="245"/>
      <c r="L197" s="245"/>
      <c r="M197" s="246"/>
      <c r="N197" s="246"/>
      <c r="O197" s="246"/>
      <c r="P197" s="246"/>
    </row>
    <row r="198" spans="1:16" s="141" customFormat="1" ht="13.2" customHeight="1" x14ac:dyDescent="0.45">
      <c r="A198" s="223"/>
      <c r="B198" s="217"/>
      <c r="C198" s="217" t="s">
        <v>2</v>
      </c>
      <c r="D198" s="218">
        <v>272</v>
      </c>
      <c r="E198" s="219">
        <v>1164</v>
      </c>
      <c r="F198" s="219">
        <v>1436</v>
      </c>
      <c r="G198" s="63">
        <f t="shared" si="16"/>
        <v>18.941504178272979</v>
      </c>
      <c r="H198" s="64">
        <f t="shared" si="17"/>
        <v>81.058495821727021</v>
      </c>
      <c r="I198" s="245"/>
      <c r="J198" s="245"/>
      <c r="K198" s="245"/>
      <c r="L198" s="245"/>
      <c r="M198" s="246"/>
      <c r="N198" s="246"/>
      <c r="O198" s="246"/>
      <c r="P198" s="246"/>
    </row>
    <row r="199" spans="1:16" s="141" customFormat="1" ht="13.2" customHeight="1" x14ac:dyDescent="0.45">
      <c r="A199" s="223"/>
      <c r="B199" s="216" t="s">
        <v>133</v>
      </c>
      <c r="C199" s="216" t="s">
        <v>3</v>
      </c>
      <c r="D199" s="34">
        <v>125</v>
      </c>
      <c r="E199" s="74">
        <v>558</v>
      </c>
      <c r="F199" s="74">
        <v>683</v>
      </c>
      <c r="G199" s="58">
        <f t="shared" si="16"/>
        <v>18.301610541727673</v>
      </c>
      <c r="H199" s="62">
        <f t="shared" si="17"/>
        <v>81.698389458272331</v>
      </c>
      <c r="I199" s="245"/>
      <c r="J199" s="245"/>
      <c r="K199" s="245"/>
      <c r="L199" s="245"/>
      <c r="M199" s="246"/>
      <c r="N199" s="246"/>
      <c r="O199" s="246"/>
      <c r="P199" s="246"/>
    </row>
    <row r="200" spans="1:16" s="141" customFormat="1" ht="13.2" customHeight="1" x14ac:dyDescent="0.45">
      <c r="A200" s="223"/>
      <c r="B200" s="216"/>
      <c r="C200" s="216" t="s">
        <v>4</v>
      </c>
      <c r="D200" s="34">
        <v>78</v>
      </c>
      <c r="E200" s="74">
        <v>307</v>
      </c>
      <c r="F200" s="74">
        <v>385</v>
      </c>
      <c r="G200" s="58">
        <f t="shared" si="16"/>
        <v>20.259740259740262</v>
      </c>
      <c r="H200" s="62">
        <f t="shared" si="17"/>
        <v>79.740259740259745</v>
      </c>
      <c r="I200" s="245"/>
      <c r="J200" s="245"/>
      <c r="K200" s="245"/>
      <c r="L200" s="245"/>
      <c r="M200" s="246"/>
      <c r="N200" s="246"/>
      <c r="O200" s="246"/>
      <c r="P200" s="246"/>
    </row>
    <row r="201" spans="1:16" s="141" customFormat="1" ht="13.2" customHeight="1" x14ac:dyDescent="0.45">
      <c r="A201" s="223"/>
      <c r="B201" s="216"/>
      <c r="C201" s="216" t="s">
        <v>5</v>
      </c>
      <c r="D201" s="34">
        <v>72</v>
      </c>
      <c r="E201" s="74">
        <v>314</v>
      </c>
      <c r="F201" s="74">
        <v>386</v>
      </c>
      <c r="G201" s="58">
        <f t="shared" si="16"/>
        <v>18.652849740932641</v>
      </c>
      <c r="H201" s="62">
        <f t="shared" si="17"/>
        <v>81.347150259067362</v>
      </c>
      <c r="I201" s="245"/>
      <c r="J201" s="245"/>
      <c r="K201" s="245"/>
      <c r="L201" s="245"/>
      <c r="M201" s="246"/>
      <c r="N201" s="246"/>
      <c r="O201" s="246"/>
      <c r="P201" s="246"/>
    </row>
    <row r="202" spans="1:16" s="141" customFormat="1" ht="13.2" customHeight="1" x14ac:dyDescent="0.45">
      <c r="A202" s="223"/>
      <c r="B202" s="216"/>
      <c r="C202" s="216" t="s">
        <v>6</v>
      </c>
      <c r="D202" s="34">
        <v>20</v>
      </c>
      <c r="E202" s="74">
        <v>114</v>
      </c>
      <c r="F202" s="74">
        <v>134</v>
      </c>
      <c r="G202" s="58">
        <f t="shared" ref="G202:G248" si="28">D202/$F202*100</f>
        <v>14.925373134328357</v>
      </c>
      <c r="H202" s="62">
        <f t="shared" ref="H202:H248" si="29">E202/$F202*100</f>
        <v>85.074626865671647</v>
      </c>
      <c r="I202" s="245"/>
      <c r="J202" s="245"/>
      <c r="K202" s="245"/>
      <c r="L202" s="245"/>
      <c r="M202" s="246"/>
      <c r="N202" s="246"/>
      <c r="O202" s="246"/>
      <c r="P202" s="246"/>
    </row>
    <row r="203" spans="1:16" s="141" customFormat="1" ht="13.2" customHeight="1" x14ac:dyDescent="0.45">
      <c r="A203" s="223"/>
      <c r="B203" s="216"/>
      <c r="C203" s="216" t="s">
        <v>7</v>
      </c>
      <c r="D203" s="34">
        <v>65</v>
      </c>
      <c r="E203" s="74">
        <v>211</v>
      </c>
      <c r="F203" s="74">
        <v>276</v>
      </c>
      <c r="G203" s="58">
        <f t="shared" si="28"/>
        <v>23.55072463768116</v>
      </c>
      <c r="H203" s="62">
        <f t="shared" si="29"/>
        <v>76.449275362318829</v>
      </c>
      <c r="I203" s="245"/>
      <c r="J203" s="245"/>
      <c r="K203" s="245"/>
      <c r="L203" s="245"/>
      <c r="M203" s="246"/>
      <c r="N203" s="246"/>
      <c r="O203" s="246"/>
      <c r="P203" s="246"/>
    </row>
    <row r="204" spans="1:16" s="141" customFormat="1" ht="13.2" customHeight="1" x14ac:dyDescent="0.45">
      <c r="A204" s="223"/>
      <c r="B204" s="216"/>
      <c r="C204" s="216" t="s">
        <v>8</v>
      </c>
      <c r="D204" s="34">
        <v>21</v>
      </c>
      <c r="E204" s="74">
        <v>75</v>
      </c>
      <c r="F204" s="74">
        <v>96</v>
      </c>
      <c r="G204" s="58">
        <f t="shared" si="28"/>
        <v>21.875</v>
      </c>
      <c r="H204" s="62">
        <f t="shared" si="29"/>
        <v>78.125</v>
      </c>
      <c r="I204" s="245"/>
      <c r="J204" s="245"/>
      <c r="K204" s="245"/>
      <c r="L204" s="245"/>
      <c r="M204" s="246"/>
      <c r="N204" s="246"/>
      <c r="O204" s="246"/>
      <c r="P204" s="246"/>
    </row>
    <row r="205" spans="1:16" s="141" customFormat="1" ht="13.2" customHeight="1" x14ac:dyDescent="0.45">
      <c r="A205" s="223"/>
      <c r="B205" s="216"/>
      <c r="C205" s="216" t="s">
        <v>9</v>
      </c>
      <c r="D205" s="34">
        <v>64</v>
      </c>
      <c r="E205" s="74">
        <v>285</v>
      </c>
      <c r="F205" s="74">
        <v>349</v>
      </c>
      <c r="G205" s="58">
        <f t="shared" si="28"/>
        <v>18.338108882521489</v>
      </c>
      <c r="H205" s="62">
        <f t="shared" si="29"/>
        <v>81.661891117478518</v>
      </c>
      <c r="I205" s="245"/>
      <c r="J205" s="245"/>
      <c r="K205" s="245"/>
      <c r="L205" s="245"/>
      <c r="M205" s="246"/>
      <c r="N205" s="246"/>
      <c r="O205" s="246"/>
      <c r="P205" s="246"/>
    </row>
    <row r="206" spans="1:16" s="141" customFormat="1" ht="13.2" customHeight="1" x14ac:dyDescent="0.45">
      <c r="A206" s="223"/>
      <c r="B206" s="216"/>
      <c r="C206" s="216" t="s">
        <v>10</v>
      </c>
      <c r="D206" s="34">
        <v>40</v>
      </c>
      <c r="E206" s="74">
        <v>150</v>
      </c>
      <c r="F206" s="74">
        <v>190</v>
      </c>
      <c r="G206" s="58">
        <f t="shared" si="28"/>
        <v>21.052631578947366</v>
      </c>
      <c r="H206" s="62">
        <f t="shared" si="29"/>
        <v>78.94736842105263</v>
      </c>
      <c r="I206" s="245"/>
      <c r="J206" s="245"/>
      <c r="K206" s="245"/>
      <c r="L206" s="245"/>
      <c r="M206" s="246"/>
      <c r="N206" s="246"/>
      <c r="O206" s="246"/>
      <c r="P206" s="246"/>
    </row>
    <row r="207" spans="1:16" s="141" customFormat="1" ht="13.2" customHeight="1" x14ac:dyDescent="0.45">
      <c r="A207" s="223"/>
      <c r="B207" s="216"/>
      <c r="C207" s="216" t="s">
        <v>11</v>
      </c>
      <c r="D207" s="34">
        <v>40</v>
      </c>
      <c r="E207" s="74">
        <v>191</v>
      </c>
      <c r="F207" s="74">
        <v>231</v>
      </c>
      <c r="G207" s="58">
        <f t="shared" si="28"/>
        <v>17.316017316017316</v>
      </c>
      <c r="H207" s="62">
        <f t="shared" si="29"/>
        <v>82.683982683982677</v>
      </c>
      <c r="I207" s="245"/>
      <c r="J207" s="245"/>
      <c r="K207" s="245"/>
      <c r="L207" s="245"/>
      <c r="M207" s="246"/>
      <c r="N207" s="246"/>
      <c r="O207" s="246"/>
      <c r="P207" s="246"/>
    </row>
    <row r="208" spans="1:16" s="141" customFormat="1" ht="13.2" customHeight="1" x14ac:dyDescent="0.45">
      <c r="A208" s="223"/>
      <c r="B208" s="224"/>
      <c r="C208" s="224" t="s">
        <v>2</v>
      </c>
      <c r="D208" s="225">
        <v>525</v>
      </c>
      <c r="E208" s="226">
        <v>2205</v>
      </c>
      <c r="F208" s="226">
        <v>2730</v>
      </c>
      <c r="G208" s="67">
        <f t="shared" si="28"/>
        <v>19.230769230769234</v>
      </c>
      <c r="H208" s="68">
        <f t="shared" si="29"/>
        <v>80.769230769230774</v>
      </c>
      <c r="I208" s="245"/>
      <c r="J208" s="245"/>
      <c r="K208" s="245"/>
      <c r="L208" s="245"/>
      <c r="M208" s="246"/>
      <c r="N208" s="246"/>
      <c r="O208" s="246"/>
      <c r="P208" s="246"/>
    </row>
    <row r="209" spans="1:16" s="141" customFormat="1" ht="13.2" customHeight="1" x14ac:dyDescent="0.45">
      <c r="A209" s="223"/>
      <c r="B209" s="216" t="s">
        <v>18</v>
      </c>
      <c r="C209" s="216" t="s">
        <v>3</v>
      </c>
      <c r="D209" s="34">
        <v>88</v>
      </c>
      <c r="E209" s="74">
        <v>473</v>
      </c>
      <c r="F209" s="74">
        <v>561</v>
      </c>
      <c r="G209" s="58">
        <f t="shared" si="28"/>
        <v>15.686274509803921</v>
      </c>
      <c r="H209" s="62">
        <f t="shared" si="29"/>
        <v>84.313725490196077</v>
      </c>
      <c r="I209" s="245"/>
      <c r="J209" s="245"/>
      <c r="K209" s="245"/>
      <c r="L209" s="245"/>
      <c r="M209" s="246"/>
      <c r="N209" s="246"/>
      <c r="O209" s="246"/>
      <c r="P209" s="246"/>
    </row>
    <row r="210" spans="1:16" s="141" customFormat="1" ht="13.2" customHeight="1" x14ac:dyDescent="0.45">
      <c r="A210" s="223"/>
      <c r="B210" s="216"/>
      <c r="C210" s="216" t="s">
        <v>4</v>
      </c>
      <c r="D210" s="34">
        <v>32</v>
      </c>
      <c r="E210" s="74">
        <v>116</v>
      </c>
      <c r="F210" s="74">
        <v>148</v>
      </c>
      <c r="G210" s="58">
        <f t="shared" si="28"/>
        <v>21.621621621621621</v>
      </c>
      <c r="H210" s="62">
        <f t="shared" si="29"/>
        <v>78.378378378378372</v>
      </c>
      <c r="I210" s="245"/>
      <c r="J210" s="245"/>
      <c r="K210" s="245"/>
      <c r="L210" s="245"/>
      <c r="M210" s="246"/>
      <c r="N210" s="246"/>
      <c r="O210" s="246"/>
      <c r="P210" s="246"/>
    </row>
    <row r="211" spans="1:16" s="141" customFormat="1" ht="13.2" customHeight="1" x14ac:dyDescent="0.45">
      <c r="A211" s="223"/>
      <c r="B211" s="216"/>
      <c r="C211" s="216" t="s">
        <v>5</v>
      </c>
      <c r="D211" s="34">
        <v>32</v>
      </c>
      <c r="E211" s="74">
        <v>152</v>
      </c>
      <c r="F211" s="74">
        <v>184</v>
      </c>
      <c r="G211" s="58">
        <f t="shared" si="28"/>
        <v>17.391304347826086</v>
      </c>
      <c r="H211" s="62">
        <f t="shared" si="29"/>
        <v>82.608695652173907</v>
      </c>
      <c r="I211" s="245"/>
      <c r="J211" s="245"/>
      <c r="K211" s="245"/>
      <c r="L211" s="245"/>
      <c r="M211" s="246"/>
      <c r="N211" s="246"/>
      <c r="O211" s="246"/>
      <c r="P211" s="246"/>
    </row>
    <row r="212" spans="1:16" s="141" customFormat="1" ht="13.2" customHeight="1" x14ac:dyDescent="0.45">
      <c r="A212" s="223"/>
      <c r="B212" s="216"/>
      <c r="C212" s="216" t="s">
        <v>6</v>
      </c>
      <c r="D212" s="34">
        <v>8</v>
      </c>
      <c r="E212" s="74">
        <v>27</v>
      </c>
      <c r="F212" s="74">
        <v>35</v>
      </c>
      <c r="G212" s="58">
        <f t="shared" si="28"/>
        <v>22.857142857142858</v>
      </c>
      <c r="H212" s="62">
        <f t="shared" si="29"/>
        <v>77.142857142857153</v>
      </c>
      <c r="I212" s="245"/>
      <c r="J212" s="245"/>
      <c r="K212" s="245"/>
      <c r="L212" s="245"/>
      <c r="M212" s="246"/>
      <c r="N212" s="246"/>
      <c r="O212" s="246"/>
      <c r="P212" s="246"/>
    </row>
    <row r="213" spans="1:16" s="141" customFormat="1" ht="13.2" customHeight="1" x14ac:dyDescent="0.45">
      <c r="A213" s="223"/>
      <c r="B213" s="216"/>
      <c r="C213" s="216" t="s">
        <v>7</v>
      </c>
      <c r="D213" s="34">
        <v>35</v>
      </c>
      <c r="E213" s="74">
        <v>123</v>
      </c>
      <c r="F213" s="74">
        <v>158</v>
      </c>
      <c r="G213" s="58">
        <f t="shared" si="28"/>
        <v>22.151898734177212</v>
      </c>
      <c r="H213" s="62">
        <f t="shared" si="29"/>
        <v>77.848101265822791</v>
      </c>
      <c r="I213" s="245"/>
      <c r="J213" s="245"/>
      <c r="K213" s="245"/>
      <c r="L213" s="245"/>
      <c r="M213" s="246"/>
      <c r="N213" s="246"/>
      <c r="O213" s="246"/>
      <c r="P213" s="246"/>
    </row>
    <row r="214" spans="1:16" s="141" customFormat="1" ht="13.2" customHeight="1" x14ac:dyDescent="0.45">
      <c r="A214" s="223"/>
      <c r="B214" s="216"/>
      <c r="C214" s="216" t="s">
        <v>8</v>
      </c>
      <c r="D214" s="34">
        <v>13</v>
      </c>
      <c r="E214" s="74">
        <v>44</v>
      </c>
      <c r="F214" s="74">
        <v>57</v>
      </c>
      <c r="G214" s="58">
        <f t="shared" si="28"/>
        <v>22.807017543859647</v>
      </c>
      <c r="H214" s="62">
        <f t="shared" si="29"/>
        <v>77.192982456140342</v>
      </c>
      <c r="I214" s="245"/>
      <c r="J214" s="245"/>
      <c r="K214" s="245"/>
      <c r="L214" s="245"/>
      <c r="M214" s="246"/>
      <c r="N214" s="246"/>
      <c r="O214" s="246"/>
      <c r="P214" s="246"/>
    </row>
    <row r="215" spans="1:16" s="141" customFormat="1" ht="13.2" customHeight="1" x14ac:dyDescent="0.45">
      <c r="A215" s="223"/>
      <c r="B215" s="216"/>
      <c r="C215" s="216" t="s">
        <v>9</v>
      </c>
      <c r="D215" s="34">
        <v>52</v>
      </c>
      <c r="E215" s="74">
        <v>184</v>
      </c>
      <c r="F215" s="74">
        <v>236</v>
      </c>
      <c r="G215" s="58">
        <f t="shared" si="28"/>
        <v>22.033898305084744</v>
      </c>
      <c r="H215" s="62">
        <f t="shared" si="29"/>
        <v>77.966101694915253</v>
      </c>
      <c r="I215" s="245"/>
      <c r="J215" s="245"/>
      <c r="K215" s="245"/>
      <c r="L215" s="245"/>
      <c r="M215" s="246"/>
      <c r="N215" s="246"/>
      <c r="O215" s="246"/>
      <c r="P215" s="246"/>
    </row>
    <row r="216" spans="1:16" s="141" customFormat="1" ht="13.2" customHeight="1" x14ac:dyDescent="0.45">
      <c r="A216" s="223"/>
      <c r="B216" s="216"/>
      <c r="C216" s="216" t="s">
        <v>10</v>
      </c>
      <c r="D216" s="34">
        <v>37</v>
      </c>
      <c r="E216" s="74">
        <v>97</v>
      </c>
      <c r="F216" s="74">
        <v>134</v>
      </c>
      <c r="G216" s="58">
        <f t="shared" si="28"/>
        <v>27.611940298507463</v>
      </c>
      <c r="H216" s="62">
        <f t="shared" si="29"/>
        <v>72.388059701492537</v>
      </c>
      <c r="I216" s="245"/>
      <c r="J216" s="245"/>
      <c r="K216" s="245"/>
      <c r="L216" s="245"/>
      <c r="M216" s="246"/>
      <c r="N216" s="246"/>
      <c r="O216" s="246"/>
      <c r="P216" s="246"/>
    </row>
    <row r="217" spans="1:16" s="141" customFormat="1" ht="13.2" customHeight="1" x14ac:dyDescent="0.45">
      <c r="A217" s="223"/>
      <c r="B217" s="216"/>
      <c r="C217" s="216" t="s">
        <v>11</v>
      </c>
      <c r="D217" s="34">
        <v>24</v>
      </c>
      <c r="E217" s="74">
        <v>139</v>
      </c>
      <c r="F217" s="74">
        <v>163</v>
      </c>
      <c r="G217" s="58">
        <f t="shared" si="28"/>
        <v>14.723926380368098</v>
      </c>
      <c r="H217" s="62">
        <f t="shared" si="29"/>
        <v>85.276073619631902</v>
      </c>
      <c r="I217" s="245"/>
      <c r="J217" s="245"/>
      <c r="K217" s="245"/>
      <c r="L217" s="245"/>
      <c r="M217" s="246"/>
      <c r="N217" s="246"/>
      <c r="O217" s="246"/>
      <c r="P217" s="246"/>
    </row>
    <row r="218" spans="1:16" s="141" customFormat="1" ht="13.2" customHeight="1" x14ac:dyDescent="0.45">
      <c r="A218" s="223"/>
      <c r="B218" s="216"/>
      <c r="C218" s="216" t="s">
        <v>2</v>
      </c>
      <c r="D218" s="34">
        <v>321</v>
      </c>
      <c r="E218" s="74">
        <v>1355</v>
      </c>
      <c r="F218" s="74">
        <v>1676</v>
      </c>
      <c r="G218" s="58">
        <f t="shared" si="28"/>
        <v>19.152744630071599</v>
      </c>
      <c r="H218" s="62">
        <f t="shared" si="29"/>
        <v>80.847255369928405</v>
      </c>
      <c r="I218" s="245"/>
      <c r="J218" s="245"/>
      <c r="K218" s="245"/>
      <c r="L218" s="245"/>
      <c r="M218" s="246"/>
      <c r="N218" s="246"/>
      <c r="O218" s="246"/>
      <c r="P218" s="246"/>
    </row>
    <row r="219" spans="1:16" s="141" customFormat="1" ht="13.2" customHeight="1" x14ac:dyDescent="0.45">
      <c r="A219" s="223"/>
      <c r="B219" s="220" t="s">
        <v>20</v>
      </c>
      <c r="C219" s="220" t="s">
        <v>3</v>
      </c>
      <c r="D219" s="221">
        <v>84</v>
      </c>
      <c r="E219" s="222">
        <v>453</v>
      </c>
      <c r="F219" s="222">
        <v>537</v>
      </c>
      <c r="G219" s="65">
        <f t="shared" si="28"/>
        <v>15.64245810055866</v>
      </c>
      <c r="H219" s="66">
        <f t="shared" si="29"/>
        <v>84.357541899441344</v>
      </c>
      <c r="I219" s="245"/>
      <c r="J219" s="245"/>
      <c r="K219" s="245"/>
      <c r="L219" s="245"/>
      <c r="M219" s="246"/>
      <c r="N219" s="246"/>
      <c r="O219" s="246"/>
      <c r="P219" s="246"/>
    </row>
    <row r="220" spans="1:16" s="141" customFormat="1" ht="13.2" customHeight="1" x14ac:dyDescent="0.45">
      <c r="A220" s="223"/>
      <c r="B220" s="216"/>
      <c r="C220" s="216" t="s">
        <v>4</v>
      </c>
      <c r="D220" s="34">
        <v>28</v>
      </c>
      <c r="E220" s="74">
        <v>154</v>
      </c>
      <c r="F220" s="74">
        <v>182</v>
      </c>
      <c r="G220" s="58">
        <f t="shared" si="28"/>
        <v>15.384615384615385</v>
      </c>
      <c r="H220" s="62">
        <f t="shared" si="29"/>
        <v>84.615384615384613</v>
      </c>
      <c r="I220" s="245"/>
      <c r="J220" s="245"/>
      <c r="K220" s="245"/>
      <c r="L220" s="245"/>
      <c r="M220" s="246"/>
      <c r="N220" s="246"/>
      <c r="O220" s="246"/>
      <c r="P220" s="246"/>
    </row>
    <row r="221" spans="1:16" s="141" customFormat="1" ht="13.2" customHeight="1" x14ac:dyDescent="0.45">
      <c r="A221" s="223"/>
      <c r="B221" s="216"/>
      <c r="C221" s="216" t="s">
        <v>5</v>
      </c>
      <c r="D221" s="34">
        <v>45</v>
      </c>
      <c r="E221" s="74">
        <v>146</v>
      </c>
      <c r="F221" s="74">
        <v>191</v>
      </c>
      <c r="G221" s="58">
        <f t="shared" si="28"/>
        <v>23.560209424083769</v>
      </c>
      <c r="H221" s="62">
        <f t="shared" si="29"/>
        <v>76.439790575916234</v>
      </c>
      <c r="I221" s="245"/>
      <c r="J221" s="245"/>
      <c r="K221" s="245"/>
      <c r="L221" s="245"/>
      <c r="M221" s="246"/>
      <c r="N221" s="246"/>
      <c r="O221" s="246"/>
      <c r="P221" s="246"/>
    </row>
    <row r="222" spans="1:16" s="141" customFormat="1" ht="13.2" customHeight="1" x14ac:dyDescent="0.45">
      <c r="A222" s="223"/>
      <c r="B222" s="216"/>
      <c r="C222" s="216" t="s">
        <v>6</v>
      </c>
      <c r="D222" s="34">
        <v>6</v>
      </c>
      <c r="E222" s="74">
        <v>21</v>
      </c>
      <c r="F222" s="74">
        <v>27</v>
      </c>
      <c r="G222" s="58">
        <f t="shared" si="28"/>
        <v>22.222222222222221</v>
      </c>
      <c r="H222" s="62">
        <f t="shared" si="29"/>
        <v>77.777777777777786</v>
      </c>
      <c r="I222" s="245"/>
      <c r="J222" s="245"/>
      <c r="K222" s="245"/>
      <c r="L222" s="245"/>
      <c r="M222" s="246"/>
      <c r="N222" s="246"/>
      <c r="O222" s="246"/>
      <c r="P222" s="246"/>
    </row>
    <row r="223" spans="1:16" s="141" customFormat="1" ht="13.2" customHeight="1" x14ac:dyDescent="0.45">
      <c r="A223" s="223"/>
      <c r="B223" s="216"/>
      <c r="C223" s="216" t="s">
        <v>7</v>
      </c>
      <c r="D223" s="34">
        <v>42</v>
      </c>
      <c r="E223" s="74">
        <v>153</v>
      </c>
      <c r="F223" s="74">
        <v>195</v>
      </c>
      <c r="G223" s="58">
        <f t="shared" si="28"/>
        <v>21.53846153846154</v>
      </c>
      <c r="H223" s="62">
        <f t="shared" si="29"/>
        <v>78.461538461538467</v>
      </c>
      <c r="I223" s="245"/>
      <c r="J223" s="245"/>
      <c r="K223" s="245"/>
      <c r="L223" s="245"/>
      <c r="M223" s="246"/>
      <c r="N223" s="246"/>
      <c r="O223" s="246"/>
      <c r="P223" s="246"/>
    </row>
    <row r="224" spans="1:16" s="141" customFormat="1" ht="13.2" customHeight="1" x14ac:dyDescent="0.45">
      <c r="A224" s="223"/>
      <c r="B224" s="216"/>
      <c r="C224" s="216" t="s">
        <v>8</v>
      </c>
      <c r="D224" s="34">
        <v>5</v>
      </c>
      <c r="E224" s="74">
        <v>47</v>
      </c>
      <c r="F224" s="74">
        <v>52</v>
      </c>
      <c r="G224" s="58">
        <f t="shared" si="28"/>
        <v>9.6153846153846168</v>
      </c>
      <c r="H224" s="62">
        <f t="shared" si="29"/>
        <v>90.384615384615387</v>
      </c>
      <c r="I224" s="245"/>
      <c r="J224" s="245"/>
      <c r="K224" s="245"/>
      <c r="L224" s="245"/>
      <c r="M224" s="246"/>
      <c r="N224" s="246"/>
      <c r="O224" s="246"/>
      <c r="P224" s="246"/>
    </row>
    <row r="225" spans="1:16" s="141" customFormat="1" ht="13.2" customHeight="1" x14ac:dyDescent="0.45">
      <c r="A225" s="223"/>
      <c r="B225" s="216"/>
      <c r="C225" s="216" t="s">
        <v>9</v>
      </c>
      <c r="D225" s="34">
        <v>52</v>
      </c>
      <c r="E225" s="74">
        <v>178</v>
      </c>
      <c r="F225" s="74">
        <v>230</v>
      </c>
      <c r="G225" s="58">
        <f t="shared" si="28"/>
        <v>22.608695652173914</v>
      </c>
      <c r="H225" s="62">
        <f t="shared" si="29"/>
        <v>77.391304347826079</v>
      </c>
      <c r="I225" s="245"/>
      <c r="J225" s="245"/>
      <c r="K225" s="245"/>
      <c r="L225" s="245"/>
      <c r="M225" s="246"/>
      <c r="N225" s="246"/>
      <c r="O225" s="246"/>
      <c r="P225" s="246"/>
    </row>
    <row r="226" spans="1:16" s="141" customFormat="1" ht="13.2" customHeight="1" x14ac:dyDescent="0.45">
      <c r="A226" s="223"/>
      <c r="B226" s="216"/>
      <c r="C226" s="216" t="s">
        <v>10</v>
      </c>
      <c r="D226" s="34">
        <v>24</v>
      </c>
      <c r="E226" s="74">
        <v>113</v>
      </c>
      <c r="F226" s="74">
        <v>137</v>
      </c>
      <c r="G226" s="58">
        <f t="shared" si="28"/>
        <v>17.518248175182482</v>
      </c>
      <c r="H226" s="62">
        <f t="shared" si="29"/>
        <v>82.481751824817522</v>
      </c>
      <c r="I226" s="245"/>
      <c r="J226" s="245"/>
      <c r="K226" s="245"/>
      <c r="L226" s="245"/>
      <c r="M226" s="246"/>
      <c r="N226" s="246"/>
      <c r="O226" s="246"/>
      <c r="P226" s="246"/>
    </row>
    <row r="227" spans="1:16" s="141" customFormat="1" ht="13.2" customHeight="1" x14ac:dyDescent="0.45">
      <c r="A227" s="223"/>
      <c r="B227" s="216"/>
      <c r="C227" s="216" t="s">
        <v>11</v>
      </c>
      <c r="D227" s="34">
        <v>42</v>
      </c>
      <c r="E227" s="74">
        <v>126</v>
      </c>
      <c r="F227" s="74">
        <v>168</v>
      </c>
      <c r="G227" s="58">
        <f t="shared" si="28"/>
        <v>25</v>
      </c>
      <c r="H227" s="62">
        <f t="shared" si="29"/>
        <v>75</v>
      </c>
      <c r="I227" s="245"/>
      <c r="J227" s="245"/>
      <c r="K227" s="245"/>
      <c r="L227" s="245"/>
      <c r="M227" s="246"/>
      <c r="N227" s="246"/>
      <c r="O227" s="246"/>
      <c r="P227" s="246"/>
    </row>
    <row r="228" spans="1:16" s="141" customFormat="1" ht="13.2" customHeight="1" x14ac:dyDescent="0.45">
      <c r="A228" s="223"/>
      <c r="B228" s="217"/>
      <c r="C228" s="217" t="s">
        <v>2</v>
      </c>
      <c r="D228" s="218">
        <v>328</v>
      </c>
      <c r="E228" s="219">
        <v>1391</v>
      </c>
      <c r="F228" s="219">
        <v>1719</v>
      </c>
      <c r="G228" s="63">
        <f t="shared" si="28"/>
        <v>19.080860965677722</v>
      </c>
      <c r="H228" s="64">
        <f t="shared" si="29"/>
        <v>80.919139034322285</v>
      </c>
      <c r="I228" s="245"/>
      <c r="J228" s="245"/>
      <c r="K228" s="245"/>
      <c r="L228" s="245"/>
      <c r="M228" s="246"/>
      <c r="N228" s="246"/>
      <c r="O228" s="246"/>
      <c r="P228" s="246"/>
    </row>
    <row r="229" spans="1:16" s="141" customFormat="1" ht="13.2" customHeight="1" x14ac:dyDescent="0.45">
      <c r="A229" s="223"/>
      <c r="B229" s="216" t="s">
        <v>134</v>
      </c>
      <c r="C229" s="216" t="s">
        <v>3</v>
      </c>
      <c r="D229" s="34">
        <v>172</v>
      </c>
      <c r="E229" s="74">
        <v>926</v>
      </c>
      <c r="F229" s="74">
        <v>1098</v>
      </c>
      <c r="G229" s="58">
        <f t="shared" si="28"/>
        <v>15.664845173041893</v>
      </c>
      <c r="H229" s="62">
        <f t="shared" si="29"/>
        <v>84.335154826958103</v>
      </c>
      <c r="I229" s="245"/>
      <c r="J229" s="245"/>
      <c r="K229" s="245"/>
      <c r="L229" s="245"/>
      <c r="M229" s="246"/>
      <c r="N229" s="246"/>
      <c r="O229" s="246"/>
      <c r="P229" s="246"/>
    </row>
    <row r="230" spans="1:16" s="141" customFormat="1" ht="13.2" customHeight="1" x14ac:dyDescent="0.45">
      <c r="A230" s="223"/>
      <c r="B230" s="216"/>
      <c r="C230" s="216" t="s">
        <v>4</v>
      </c>
      <c r="D230" s="34">
        <v>60</v>
      </c>
      <c r="E230" s="74">
        <v>270</v>
      </c>
      <c r="F230" s="74">
        <v>330</v>
      </c>
      <c r="G230" s="58">
        <f t="shared" si="28"/>
        <v>18.181818181818183</v>
      </c>
      <c r="H230" s="62">
        <f t="shared" si="29"/>
        <v>81.818181818181827</v>
      </c>
      <c r="I230" s="245"/>
      <c r="J230" s="245"/>
      <c r="K230" s="245"/>
      <c r="L230" s="245"/>
      <c r="M230" s="246"/>
      <c r="N230" s="246"/>
      <c r="O230" s="246"/>
      <c r="P230" s="246"/>
    </row>
    <row r="231" spans="1:16" s="141" customFormat="1" ht="13.2" customHeight="1" x14ac:dyDescent="0.45">
      <c r="A231" s="223"/>
      <c r="B231" s="216"/>
      <c r="C231" s="216" t="s">
        <v>5</v>
      </c>
      <c r="D231" s="34">
        <v>77</v>
      </c>
      <c r="E231" s="74">
        <v>298</v>
      </c>
      <c r="F231" s="74">
        <v>375</v>
      </c>
      <c r="G231" s="58">
        <f t="shared" si="28"/>
        <v>20.533333333333335</v>
      </c>
      <c r="H231" s="62">
        <f t="shared" si="29"/>
        <v>79.466666666666669</v>
      </c>
      <c r="I231" s="245"/>
      <c r="J231" s="245"/>
      <c r="K231" s="245"/>
      <c r="L231" s="245"/>
      <c r="M231" s="246"/>
      <c r="N231" s="246"/>
      <c r="O231" s="246"/>
      <c r="P231" s="246"/>
    </row>
    <row r="232" spans="1:16" s="141" customFormat="1" ht="13.2" customHeight="1" x14ac:dyDescent="0.45">
      <c r="A232" s="223"/>
      <c r="B232" s="216"/>
      <c r="C232" s="216" t="s">
        <v>6</v>
      </c>
      <c r="D232" s="34">
        <v>14</v>
      </c>
      <c r="E232" s="74">
        <v>48</v>
      </c>
      <c r="F232" s="74">
        <v>62</v>
      </c>
      <c r="G232" s="58">
        <f t="shared" si="28"/>
        <v>22.58064516129032</v>
      </c>
      <c r="H232" s="62">
        <f t="shared" si="29"/>
        <v>77.41935483870968</v>
      </c>
      <c r="I232" s="245"/>
      <c r="J232" s="245"/>
      <c r="K232" s="245"/>
      <c r="L232" s="245"/>
      <c r="M232" s="246"/>
      <c r="N232" s="246"/>
      <c r="O232" s="246"/>
      <c r="P232" s="246"/>
    </row>
    <row r="233" spans="1:16" s="141" customFormat="1" ht="13.2" customHeight="1" x14ac:dyDescent="0.45">
      <c r="A233" s="223"/>
      <c r="B233" s="216"/>
      <c r="C233" s="216" t="s">
        <v>7</v>
      </c>
      <c r="D233" s="34">
        <v>77</v>
      </c>
      <c r="E233" s="74">
        <v>276</v>
      </c>
      <c r="F233" s="74">
        <v>353</v>
      </c>
      <c r="G233" s="58">
        <f t="shared" si="28"/>
        <v>21.813031161473088</v>
      </c>
      <c r="H233" s="62">
        <f t="shared" si="29"/>
        <v>78.186968838526923</v>
      </c>
      <c r="I233" s="245"/>
      <c r="J233" s="245"/>
      <c r="K233" s="245"/>
      <c r="L233" s="245"/>
      <c r="M233" s="246"/>
      <c r="N233" s="246"/>
      <c r="O233" s="246"/>
      <c r="P233" s="246"/>
    </row>
    <row r="234" spans="1:16" s="141" customFormat="1" ht="13.2" customHeight="1" x14ac:dyDescent="0.45">
      <c r="A234" s="223"/>
      <c r="B234" s="216"/>
      <c r="C234" s="216" t="s">
        <v>8</v>
      </c>
      <c r="D234" s="34">
        <v>18</v>
      </c>
      <c r="E234" s="74">
        <v>91</v>
      </c>
      <c r="F234" s="74">
        <v>109</v>
      </c>
      <c r="G234" s="58">
        <f t="shared" si="28"/>
        <v>16.513761467889911</v>
      </c>
      <c r="H234" s="62">
        <f t="shared" si="29"/>
        <v>83.486238532110093</v>
      </c>
      <c r="I234" s="245"/>
      <c r="J234" s="245"/>
      <c r="K234" s="245"/>
      <c r="L234" s="245"/>
      <c r="M234" s="246"/>
      <c r="N234" s="246"/>
      <c r="O234" s="246"/>
      <c r="P234" s="246"/>
    </row>
    <row r="235" spans="1:16" s="141" customFormat="1" ht="13.2" customHeight="1" x14ac:dyDescent="0.45">
      <c r="A235" s="223"/>
      <c r="B235" s="216"/>
      <c r="C235" s="216" t="s">
        <v>9</v>
      </c>
      <c r="D235" s="34">
        <v>104</v>
      </c>
      <c r="E235" s="74">
        <v>362</v>
      </c>
      <c r="F235" s="74">
        <v>466</v>
      </c>
      <c r="G235" s="58">
        <f t="shared" si="28"/>
        <v>22.317596566523605</v>
      </c>
      <c r="H235" s="62">
        <f t="shared" si="29"/>
        <v>77.682403433476395</v>
      </c>
      <c r="I235" s="245"/>
      <c r="J235" s="245"/>
      <c r="K235" s="245"/>
      <c r="L235" s="245"/>
      <c r="M235" s="246"/>
      <c r="N235" s="246"/>
      <c r="O235" s="246"/>
      <c r="P235" s="246"/>
    </row>
    <row r="236" spans="1:16" s="141" customFormat="1" ht="13.2" customHeight="1" x14ac:dyDescent="0.45">
      <c r="A236" s="223"/>
      <c r="B236" s="216"/>
      <c r="C236" s="216" t="s">
        <v>10</v>
      </c>
      <c r="D236" s="34">
        <v>61</v>
      </c>
      <c r="E236" s="74">
        <v>210</v>
      </c>
      <c r="F236" s="74">
        <v>271</v>
      </c>
      <c r="G236" s="58">
        <f t="shared" si="28"/>
        <v>22.509225092250922</v>
      </c>
      <c r="H236" s="62">
        <f t="shared" si="29"/>
        <v>77.490774907749085</v>
      </c>
      <c r="I236" s="245"/>
      <c r="J236" s="245"/>
      <c r="K236" s="245"/>
      <c r="L236" s="245"/>
      <c r="M236" s="246"/>
      <c r="N236" s="246"/>
      <c r="O236" s="246"/>
      <c r="P236" s="246"/>
    </row>
    <row r="237" spans="1:16" s="141" customFormat="1" ht="13.2" customHeight="1" x14ac:dyDescent="0.45">
      <c r="A237" s="223"/>
      <c r="B237" s="216"/>
      <c r="C237" s="216" t="s">
        <v>11</v>
      </c>
      <c r="D237" s="34">
        <v>66</v>
      </c>
      <c r="E237" s="74">
        <v>265</v>
      </c>
      <c r="F237" s="74">
        <v>331</v>
      </c>
      <c r="G237" s="58">
        <f t="shared" si="28"/>
        <v>19.939577039274926</v>
      </c>
      <c r="H237" s="62">
        <f t="shared" si="29"/>
        <v>80.060422960725077</v>
      </c>
      <c r="I237" s="245"/>
      <c r="J237" s="245"/>
      <c r="K237" s="245"/>
      <c r="L237" s="245"/>
      <c r="M237" s="246"/>
      <c r="N237" s="246"/>
      <c r="O237" s="246"/>
      <c r="P237" s="246"/>
    </row>
    <row r="238" spans="1:16" s="141" customFormat="1" ht="13.2" customHeight="1" x14ac:dyDescent="0.45">
      <c r="A238" s="223"/>
      <c r="B238" s="216"/>
      <c r="C238" s="216" t="s">
        <v>2</v>
      </c>
      <c r="D238" s="34">
        <v>649</v>
      </c>
      <c r="E238" s="74">
        <v>2746</v>
      </c>
      <c r="F238" s="74">
        <v>3395</v>
      </c>
      <c r="G238" s="58">
        <f t="shared" si="28"/>
        <v>19.116347569955817</v>
      </c>
      <c r="H238" s="62">
        <f t="shared" si="29"/>
        <v>80.883652430044179</v>
      </c>
      <c r="I238" s="245"/>
      <c r="J238" s="245"/>
      <c r="K238" s="245"/>
      <c r="L238" s="245"/>
      <c r="M238" s="246"/>
      <c r="N238" s="246"/>
      <c r="O238" s="246"/>
      <c r="P238" s="246"/>
    </row>
    <row r="239" spans="1:16" s="141" customFormat="1" ht="13.2" customHeight="1" x14ac:dyDescent="0.45">
      <c r="A239" s="223"/>
      <c r="B239" s="215" t="s">
        <v>21</v>
      </c>
      <c r="C239" s="215" t="s">
        <v>3</v>
      </c>
      <c r="D239" s="137">
        <v>117</v>
      </c>
      <c r="E239" s="138">
        <v>635</v>
      </c>
      <c r="F239" s="138">
        <v>752</v>
      </c>
      <c r="G239" s="60">
        <f t="shared" si="28"/>
        <v>15.558510638297873</v>
      </c>
      <c r="H239" s="61">
        <f t="shared" si="29"/>
        <v>84.441489361702125</v>
      </c>
      <c r="I239" s="245"/>
      <c r="J239" s="245"/>
      <c r="K239" s="245"/>
      <c r="L239" s="245"/>
      <c r="M239" s="246"/>
      <c r="N239" s="246"/>
      <c r="O239" s="246"/>
      <c r="P239" s="246"/>
    </row>
    <row r="240" spans="1:16" s="141" customFormat="1" ht="13.2" customHeight="1" x14ac:dyDescent="0.45">
      <c r="A240" s="223"/>
      <c r="B240" s="216"/>
      <c r="C240" s="216" t="s">
        <v>4</v>
      </c>
      <c r="D240" s="34">
        <v>68</v>
      </c>
      <c r="E240" s="74">
        <v>424</v>
      </c>
      <c r="F240" s="74">
        <v>492</v>
      </c>
      <c r="G240" s="58">
        <f t="shared" si="28"/>
        <v>13.821138211382115</v>
      </c>
      <c r="H240" s="62">
        <f t="shared" si="29"/>
        <v>86.178861788617894</v>
      </c>
      <c r="I240" s="245"/>
      <c r="J240" s="245"/>
      <c r="K240" s="245"/>
      <c r="L240" s="245"/>
      <c r="M240" s="246"/>
      <c r="N240" s="246"/>
      <c r="O240" s="246"/>
      <c r="P240" s="246"/>
    </row>
    <row r="241" spans="1:16" s="141" customFormat="1" ht="13.2" customHeight="1" x14ac:dyDescent="0.45">
      <c r="A241" s="223"/>
      <c r="B241" s="216"/>
      <c r="C241" s="216" t="s">
        <v>5</v>
      </c>
      <c r="D241" s="34">
        <v>41</v>
      </c>
      <c r="E241" s="74">
        <v>286</v>
      </c>
      <c r="F241" s="74">
        <v>327</v>
      </c>
      <c r="G241" s="58">
        <f t="shared" si="28"/>
        <v>12.538226299694188</v>
      </c>
      <c r="H241" s="62">
        <f t="shared" si="29"/>
        <v>87.461773700305812</v>
      </c>
      <c r="I241" s="245"/>
      <c r="J241" s="245"/>
      <c r="K241" s="245"/>
      <c r="L241" s="245"/>
      <c r="M241" s="246"/>
      <c r="N241" s="246"/>
      <c r="O241" s="246"/>
      <c r="P241" s="246"/>
    </row>
    <row r="242" spans="1:16" s="141" customFormat="1" ht="13.2" customHeight="1" x14ac:dyDescent="0.45">
      <c r="A242" s="223"/>
      <c r="B242" s="216"/>
      <c r="C242" s="216" t="s">
        <v>6</v>
      </c>
      <c r="D242" s="34">
        <v>33</v>
      </c>
      <c r="E242" s="74">
        <v>210</v>
      </c>
      <c r="F242" s="74">
        <v>243</v>
      </c>
      <c r="G242" s="58">
        <f t="shared" si="28"/>
        <v>13.580246913580247</v>
      </c>
      <c r="H242" s="62">
        <f t="shared" si="29"/>
        <v>86.419753086419746</v>
      </c>
      <c r="I242" s="245"/>
      <c r="J242" s="245"/>
      <c r="K242" s="245"/>
      <c r="L242" s="245"/>
      <c r="M242" s="246"/>
      <c r="N242" s="246"/>
      <c r="O242" s="246"/>
      <c r="P242" s="246"/>
    </row>
    <row r="243" spans="1:16" s="141" customFormat="1" ht="13.2" customHeight="1" x14ac:dyDescent="0.45">
      <c r="A243" s="223"/>
      <c r="B243" s="216"/>
      <c r="C243" s="216" t="s">
        <v>7</v>
      </c>
      <c r="D243" s="34">
        <v>35</v>
      </c>
      <c r="E243" s="74">
        <v>151</v>
      </c>
      <c r="F243" s="74">
        <v>186</v>
      </c>
      <c r="G243" s="58">
        <f t="shared" si="28"/>
        <v>18.817204301075268</v>
      </c>
      <c r="H243" s="62">
        <f t="shared" si="29"/>
        <v>81.182795698924721</v>
      </c>
      <c r="I243" s="245"/>
      <c r="J243" s="245"/>
      <c r="K243" s="245"/>
      <c r="L243" s="245"/>
      <c r="M243" s="246"/>
      <c r="N243" s="246"/>
      <c r="O243" s="246"/>
      <c r="P243" s="246"/>
    </row>
    <row r="244" spans="1:16" s="141" customFormat="1" ht="13.2" customHeight="1" x14ac:dyDescent="0.45">
      <c r="A244" s="223"/>
      <c r="B244" s="216"/>
      <c r="C244" s="216" t="s">
        <v>8</v>
      </c>
      <c r="D244" s="34">
        <v>21</v>
      </c>
      <c r="E244" s="74">
        <v>67</v>
      </c>
      <c r="F244" s="74">
        <v>88</v>
      </c>
      <c r="G244" s="58">
        <f t="shared" si="28"/>
        <v>23.863636363636363</v>
      </c>
      <c r="H244" s="62">
        <f t="shared" si="29"/>
        <v>76.13636363636364</v>
      </c>
      <c r="I244" s="245"/>
      <c r="J244" s="245"/>
      <c r="K244" s="245"/>
      <c r="L244" s="245"/>
      <c r="M244" s="246"/>
      <c r="N244" s="246"/>
      <c r="O244" s="246"/>
      <c r="P244" s="246"/>
    </row>
    <row r="245" spans="1:16" s="141" customFormat="1" ht="13.2" customHeight="1" x14ac:dyDescent="0.45">
      <c r="A245" s="223"/>
      <c r="B245" s="216"/>
      <c r="C245" s="216" t="s">
        <v>9</v>
      </c>
      <c r="D245" s="34">
        <v>14</v>
      </c>
      <c r="E245" s="74">
        <v>102</v>
      </c>
      <c r="F245" s="74">
        <v>116</v>
      </c>
      <c r="G245" s="58">
        <f t="shared" si="28"/>
        <v>12.068965517241379</v>
      </c>
      <c r="H245" s="62">
        <f t="shared" si="29"/>
        <v>87.931034482758619</v>
      </c>
      <c r="I245" s="245"/>
      <c r="J245" s="245"/>
      <c r="K245" s="245"/>
      <c r="L245" s="245"/>
      <c r="M245" s="246"/>
      <c r="N245" s="246"/>
      <c r="O245" s="246"/>
      <c r="P245" s="246"/>
    </row>
    <row r="246" spans="1:16" s="141" customFormat="1" ht="13.2" customHeight="1" x14ac:dyDescent="0.45">
      <c r="A246" s="223"/>
      <c r="B246" s="216"/>
      <c r="C246" s="216" t="s">
        <v>10</v>
      </c>
      <c r="D246" s="34">
        <v>32</v>
      </c>
      <c r="E246" s="74">
        <v>140</v>
      </c>
      <c r="F246" s="74">
        <v>172</v>
      </c>
      <c r="G246" s="58">
        <f t="shared" si="28"/>
        <v>18.604651162790699</v>
      </c>
      <c r="H246" s="62">
        <f t="shared" si="29"/>
        <v>81.395348837209298</v>
      </c>
      <c r="I246" s="245"/>
      <c r="J246" s="245"/>
      <c r="K246" s="245"/>
      <c r="L246" s="245"/>
      <c r="M246" s="246"/>
      <c r="N246" s="246"/>
      <c r="O246" s="246"/>
      <c r="P246" s="246"/>
    </row>
    <row r="247" spans="1:16" s="141" customFormat="1" ht="13.2" customHeight="1" x14ac:dyDescent="0.45">
      <c r="A247" s="223"/>
      <c r="B247" s="216"/>
      <c r="C247" s="216" t="s">
        <v>11</v>
      </c>
      <c r="D247" s="34">
        <v>40</v>
      </c>
      <c r="E247" s="74">
        <v>103</v>
      </c>
      <c r="F247" s="74">
        <v>143</v>
      </c>
      <c r="G247" s="58">
        <f t="shared" si="28"/>
        <v>27.972027972027973</v>
      </c>
      <c r="H247" s="62">
        <f t="shared" si="29"/>
        <v>72.027972027972027</v>
      </c>
      <c r="I247" s="245"/>
      <c r="J247" s="245"/>
      <c r="K247" s="245"/>
      <c r="L247" s="245"/>
      <c r="M247" s="246"/>
      <c r="N247" s="246"/>
      <c r="O247" s="246"/>
      <c r="P247" s="246"/>
    </row>
    <row r="248" spans="1:16" s="141" customFormat="1" ht="13.2" customHeight="1" x14ac:dyDescent="0.45">
      <c r="A248" s="227"/>
      <c r="B248" s="224"/>
      <c r="C248" s="224" t="s">
        <v>2</v>
      </c>
      <c r="D248" s="225">
        <v>401</v>
      </c>
      <c r="E248" s="226">
        <v>2118</v>
      </c>
      <c r="F248" s="226">
        <v>2519</v>
      </c>
      <c r="G248" s="67">
        <f t="shared" si="28"/>
        <v>15.91901548233426</v>
      </c>
      <c r="H248" s="68">
        <f t="shared" si="29"/>
        <v>84.08098451766574</v>
      </c>
      <c r="I248" s="245"/>
      <c r="J248" s="245"/>
      <c r="K248" s="245"/>
      <c r="L248" s="245"/>
      <c r="M248" s="246"/>
      <c r="N248" s="246"/>
      <c r="O248" s="246"/>
      <c r="P248" s="246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8"/>
  <sheetViews>
    <sheetView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P2" sqref="P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3" width="8.796875" style="178"/>
    <col min="4" max="4" width="9.8984375" style="178" bestFit="1" customWidth="1"/>
    <col min="5" max="16384" width="8.796875" style="178"/>
  </cols>
  <sheetData>
    <row r="1" spans="1:22" s="141" customFormat="1" ht="16.2" customHeight="1" x14ac:dyDescent="0.45">
      <c r="A1" s="141" t="s">
        <v>0</v>
      </c>
      <c r="B1" s="141" t="s">
        <v>1</v>
      </c>
    </row>
    <row r="2" spans="1:22" s="141" customFormat="1" ht="16.2" customHeight="1" x14ac:dyDescent="0.45">
      <c r="A2" s="141" t="s">
        <v>168</v>
      </c>
      <c r="C2" s="141" t="s">
        <v>171</v>
      </c>
    </row>
    <row r="3" spans="1:22" ht="6" customHeight="1" x14ac:dyDescent="0.45"/>
    <row r="4" spans="1:22" ht="13.8" customHeight="1" x14ac:dyDescent="0.45">
      <c r="A4" s="180" t="s">
        <v>129</v>
      </c>
      <c r="B4" s="141" t="s">
        <v>130</v>
      </c>
    </row>
    <row r="5" spans="1:22" s="141" customFormat="1" ht="13.8" customHeight="1" x14ac:dyDescent="0.45">
      <c r="A5" s="180"/>
      <c r="B5" s="141" t="s">
        <v>169</v>
      </c>
    </row>
    <row r="6" spans="1:22" s="141" customFormat="1" ht="13.2" customHeight="1" x14ac:dyDescent="0.45"/>
    <row r="7" spans="1:22" s="141" customFormat="1" ht="13.8" customHeight="1" x14ac:dyDescent="0.45">
      <c r="D7" s="181" t="s">
        <v>142</v>
      </c>
      <c r="M7" s="231"/>
      <c r="N7" s="186" t="s">
        <v>143</v>
      </c>
    </row>
    <row r="8" spans="1:22" s="141" customFormat="1" ht="54" x14ac:dyDescent="0.45">
      <c r="A8" s="194"/>
      <c r="B8" s="187"/>
      <c r="C8" s="187"/>
      <c r="D8" s="181" t="s">
        <v>63</v>
      </c>
      <c r="E8" s="194" t="s">
        <v>64</v>
      </c>
      <c r="F8" s="194" t="s">
        <v>65</v>
      </c>
      <c r="G8" s="194" t="s">
        <v>66</v>
      </c>
      <c r="H8" s="194" t="s">
        <v>67</v>
      </c>
      <c r="I8" s="194" t="s">
        <v>68</v>
      </c>
      <c r="J8" s="194" t="s">
        <v>69</v>
      </c>
      <c r="K8" s="194" t="s">
        <v>70</v>
      </c>
      <c r="L8" s="194" t="s">
        <v>71</v>
      </c>
      <c r="M8" s="249" t="s">
        <v>170</v>
      </c>
      <c r="N8" s="186" t="s">
        <v>63</v>
      </c>
      <c r="O8" s="186" t="s">
        <v>64</v>
      </c>
      <c r="P8" s="186" t="s">
        <v>65</v>
      </c>
      <c r="Q8" s="186" t="s">
        <v>66</v>
      </c>
      <c r="R8" s="186" t="s">
        <v>67</v>
      </c>
      <c r="S8" s="186" t="s">
        <v>68</v>
      </c>
      <c r="T8" s="186" t="s">
        <v>69</v>
      </c>
      <c r="U8" s="186" t="s">
        <v>70</v>
      </c>
      <c r="V8" s="186" t="s">
        <v>71</v>
      </c>
    </row>
    <row r="9" spans="1:22" s="141" customFormat="1" ht="13.2" customHeight="1" x14ac:dyDescent="0.45">
      <c r="A9" s="184" t="s">
        <v>17</v>
      </c>
      <c r="B9" s="185" t="s">
        <v>132</v>
      </c>
      <c r="C9" s="185" t="s">
        <v>3</v>
      </c>
      <c r="D9" s="76">
        <f>D39+D69+D79</f>
        <v>23</v>
      </c>
      <c r="E9" s="77">
        <f t="shared" ref="E9:L9" si="0">E39+E69+E79</f>
        <v>124</v>
      </c>
      <c r="F9" s="77">
        <f t="shared" si="0"/>
        <v>192</v>
      </c>
      <c r="G9" s="77">
        <f t="shared" si="0"/>
        <v>197</v>
      </c>
      <c r="H9" s="77">
        <f t="shared" si="0"/>
        <v>37</v>
      </c>
      <c r="I9" s="77">
        <f t="shared" si="0"/>
        <v>235</v>
      </c>
      <c r="J9" s="77">
        <f t="shared" si="0"/>
        <v>104</v>
      </c>
      <c r="K9" s="77">
        <f t="shared" si="0"/>
        <v>169</v>
      </c>
      <c r="L9" s="77">
        <f t="shared" si="0"/>
        <v>134</v>
      </c>
      <c r="M9" s="78">
        <f>'04-1食べない食品群の有無'!D9</f>
        <v>814</v>
      </c>
      <c r="N9" s="79">
        <f>D9/$M9*100</f>
        <v>2.8255528255528257</v>
      </c>
      <c r="O9" s="79">
        <f t="shared" ref="O9:V9" si="1">E9/$M9*100</f>
        <v>15.233415233415235</v>
      </c>
      <c r="P9" s="79">
        <f t="shared" si="1"/>
        <v>23.587223587223587</v>
      </c>
      <c r="Q9" s="79">
        <f t="shared" si="1"/>
        <v>24.201474201474202</v>
      </c>
      <c r="R9" s="79">
        <f t="shared" si="1"/>
        <v>4.5454545454545459</v>
      </c>
      <c r="S9" s="79">
        <f t="shared" si="1"/>
        <v>28.869778869778866</v>
      </c>
      <c r="T9" s="79">
        <f t="shared" si="1"/>
        <v>12.776412776412776</v>
      </c>
      <c r="U9" s="79">
        <f t="shared" si="1"/>
        <v>20.761670761670761</v>
      </c>
      <c r="V9" s="79">
        <f t="shared" si="1"/>
        <v>16.461916461916463</v>
      </c>
    </row>
    <row r="10" spans="1:22" s="141" customFormat="1" ht="13.2" customHeight="1" x14ac:dyDescent="0.45">
      <c r="A10" s="194"/>
      <c r="B10" s="187"/>
      <c r="C10" s="187" t="s">
        <v>4</v>
      </c>
      <c r="D10" s="80">
        <f t="shared" ref="D10:L18" si="2">D40+D70+D80</f>
        <v>6</v>
      </c>
      <c r="E10" s="81">
        <f t="shared" si="2"/>
        <v>46</v>
      </c>
      <c r="F10" s="81">
        <f t="shared" si="2"/>
        <v>102</v>
      </c>
      <c r="G10" s="81">
        <f t="shared" si="2"/>
        <v>74</v>
      </c>
      <c r="H10" s="81">
        <f t="shared" si="2"/>
        <v>20</v>
      </c>
      <c r="I10" s="81">
        <f t="shared" si="2"/>
        <v>116</v>
      </c>
      <c r="J10" s="81">
        <f t="shared" si="2"/>
        <v>42</v>
      </c>
      <c r="K10" s="81">
        <f t="shared" si="2"/>
        <v>92</v>
      </c>
      <c r="L10" s="81">
        <f t="shared" si="2"/>
        <v>67</v>
      </c>
      <c r="M10" s="82">
        <f>'04-1食べない食品群の有無'!D10</f>
        <v>387</v>
      </c>
      <c r="N10" s="83">
        <f t="shared" ref="N10:N73" si="3">D10/$M10*100</f>
        <v>1.5503875968992249</v>
      </c>
      <c r="O10" s="83">
        <f t="shared" ref="O10:O73" si="4">E10/$M10*100</f>
        <v>11.886304909560723</v>
      </c>
      <c r="P10" s="83">
        <f t="shared" ref="P10:P73" si="5">F10/$M10*100</f>
        <v>26.356589147286826</v>
      </c>
      <c r="Q10" s="83">
        <f t="shared" ref="Q10:Q73" si="6">G10/$M10*100</f>
        <v>19.12144702842377</v>
      </c>
      <c r="R10" s="83">
        <f t="shared" ref="R10:R73" si="7">H10/$M10*100</f>
        <v>5.1679586563307494</v>
      </c>
      <c r="S10" s="83">
        <f t="shared" ref="S10:S73" si="8">I10/$M10*100</f>
        <v>29.974160206718349</v>
      </c>
      <c r="T10" s="83">
        <f t="shared" ref="T10:T73" si="9">J10/$M10*100</f>
        <v>10.852713178294573</v>
      </c>
      <c r="U10" s="83">
        <f t="shared" ref="U10:U73" si="10">K10/$M10*100</f>
        <v>23.772609819121445</v>
      </c>
      <c r="V10" s="83">
        <f t="shared" ref="V10:V73" si="11">L10/$M10*100</f>
        <v>17.31266149870801</v>
      </c>
    </row>
    <row r="11" spans="1:22" s="141" customFormat="1" ht="13.2" customHeight="1" x14ac:dyDescent="0.45">
      <c r="A11" s="194"/>
      <c r="B11" s="187"/>
      <c r="C11" s="187" t="s">
        <v>5</v>
      </c>
      <c r="D11" s="80">
        <f t="shared" si="2"/>
        <v>11</v>
      </c>
      <c r="E11" s="81">
        <f t="shared" si="2"/>
        <v>48</v>
      </c>
      <c r="F11" s="81">
        <f t="shared" si="2"/>
        <v>111</v>
      </c>
      <c r="G11" s="81">
        <f t="shared" si="2"/>
        <v>91</v>
      </c>
      <c r="H11" s="81">
        <f t="shared" si="2"/>
        <v>18</v>
      </c>
      <c r="I11" s="81">
        <f t="shared" si="2"/>
        <v>105</v>
      </c>
      <c r="J11" s="81">
        <f t="shared" si="2"/>
        <v>39</v>
      </c>
      <c r="K11" s="81">
        <f t="shared" si="2"/>
        <v>73</v>
      </c>
      <c r="L11" s="81">
        <f t="shared" si="2"/>
        <v>54</v>
      </c>
      <c r="M11" s="82">
        <f>'04-1食べない食品群の有無'!D11</f>
        <v>357</v>
      </c>
      <c r="N11" s="83">
        <f t="shared" si="3"/>
        <v>3.081232492997199</v>
      </c>
      <c r="O11" s="83">
        <f t="shared" si="4"/>
        <v>13.445378151260504</v>
      </c>
      <c r="P11" s="83">
        <f t="shared" si="5"/>
        <v>31.092436974789916</v>
      </c>
      <c r="Q11" s="83">
        <f t="shared" si="6"/>
        <v>25.490196078431371</v>
      </c>
      <c r="R11" s="83">
        <f t="shared" si="7"/>
        <v>5.0420168067226889</v>
      </c>
      <c r="S11" s="83">
        <f t="shared" si="8"/>
        <v>29.411764705882355</v>
      </c>
      <c r="T11" s="83">
        <f t="shared" si="9"/>
        <v>10.92436974789916</v>
      </c>
      <c r="U11" s="83">
        <f t="shared" si="10"/>
        <v>20.448179271708682</v>
      </c>
      <c r="V11" s="83">
        <f t="shared" si="11"/>
        <v>15.126050420168067</v>
      </c>
    </row>
    <row r="12" spans="1:22" s="141" customFormat="1" ht="13.2" customHeight="1" x14ac:dyDescent="0.45">
      <c r="A12" s="194"/>
      <c r="B12" s="187"/>
      <c r="C12" s="187" t="s">
        <v>6</v>
      </c>
      <c r="D12" s="80">
        <f t="shared" si="2"/>
        <v>9</v>
      </c>
      <c r="E12" s="81">
        <f t="shared" si="2"/>
        <v>11</v>
      </c>
      <c r="F12" s="81">
        <f t="shared" si="2"/>
        <v>54</v>
      </c>
      <c r="G12" s="81">
        <f t="shared" si="2"/>
        <v>38</v>
      </c>
      <c r="H12" s="81">
        <f t="shared" si="2"/>
        <v>4</v>
      </c>
      <c r="I12" s="81">
        <f t="shared" si="2"/>
        <v>34</v>
      </c>
      <c r="J12" s="81">
        <f t="shared" si="2"/>
        <v>16</v>
      </c>
      <c r="K12" s="81">
        <f t="shared" si="2"/>
        <v>20</v>
      </c>
      <c r="L12" s="81">
        <f t="shared" si="2"/>
        <v>20</v>
      </c>
      <c r="M12" s="82">
        <f>'04-1食べない食品群の有無'!D12</f>
        <v>139</v>
      </c>
      <c r="N12" s="83">
        <f t="shared" si="3"/>
        <v>6.4748201438848918</v>
      </c>
      <c r="O12" s="83">
        <f t="shared" si="4"/>
        <v>7.9136690647482011</v>
      </c>
      <c r="P12" s="83">
        <f t="shared" si="5"/>
        <v>38.848920863309353</v>
      </c>
      <c r="Q12" s="83">
        <f t="shared" si="6"/>
        <v>27.338129496402878</v>
      </c>
      <c r="R12" s="83">
        <f t="shared" si="7"/>
        <v>2.877697841726619</v>
      </c>
      <c r="S12" s="83">
        <f t="shared" si="8"/>
        <v>24.46043165467626</v>
      </c>
      <c r="T12" s="83">
        <f t="shared" si="9"/>
        <v>11.510791366906476</v>
      </c>
      <c r="U12" s="83">
        <f t="shared" si="10"/>
        <v>14.388489208633093</v>
      </c>
      <c r="V12" s="83">
        <f t="shared" si="11"/>
        <v>14.388489208633093</v>
      </c>
    </row>
    <row r="13" spans="1:22" s="141" customFormat="1" ht="13.2" customHeight="1" x14ac:dyDescent="0.45">
      <c r="A13" s="194"/>
      <c r="B13" s="187"/>
      <c r="C13" s="187" t="s">
        <v>7</v>
      </c>
      <c r="D13" s="80">
        <f t="shared" si="2"/>
        <v>4</v>
      </c>
      <c r="E13" s="81">
        <f t="shared" si="2"/>
        <v>38</v>
      </c>
      <c r="F13" s="81">
        <f t="shared" si="2"/>
        <v>104</v>
      </c>
      <c r="G13" s="81">
        <f t="shared" si="2"/>
        <v>59</v>
      </c>
      <c r="H13" s="81">
        <f t="shared" si="2"/>
        <v>25</v>
      </c>
      <c r="I13" s="81">
        <f t="shared" si="2"/>
        <v>112</v>
      </c>
      <c r="J13" s="81">
        <f t="shared" si="2"/>
        <v>43</v>
      </c>
      <c r="K13" s="81">
        <f t="shared" si="2"/>
        <v>82</v>
      </c>
      <c r="L13" s="81">
        <f t="shared" si="2"/>
        <v>62</v>
      </c>
      <c r="M13" s="82">
        <f>'04-1食べない食品群の有無'!D13</f>
        <v>335</v>
      </c>
      <c r="N13" s="83">
        <f t="shared" si="3"/>
        <v>1.1940298507462688</v>
      </c>
      <c r="O13" s="83">
        <f t="shared" si="4"/>
        <v>11.343283582089553</v>
      </c>
      <c r="P13" s="83">
        <f t="shared" si="5"/>
        <v>31.044776119402982</v>
      </c>
      <c r="Q13" s="83">
        <f t="shared" si="6"/>
        <v>17.611940298507463</v>
      </c>
      <c r="R13" s="83">
        <f t="shared" si="7"/>
        <v>7.4626865671641784</v>
      </c>
      <c r="S13" s="83">
        <f t="shared" si="8"/>
        <v>33.432835820895527</v>
      </c>
      <c r="T13" s="83">
        <f t="shared" si="9"/>
        <v>12.835820895522387</v>
      </c>
      <c r="U13" s="83">
        <f t="shared" si="10"/>
        <v>24.477611940298509</v>
      </c>
      <c r="V13" s="83">
        <f t="shared" si="11"/>
        <v>18.507462686567163</v>
      </c>
    </row>
    <row r="14" spans="1:22" s="141" customFormat="1" ht="13.2" customHeight="1" x14ac:dyDescent="0.45">
      <c r="A14" s="194"/>
      <c r="B14" s="187"/>
      <c r="C14" s="187" t="s">
        <v>8</v>
      </c>
      <c r="D14" s="80">
        <f t="shared" si="2"/>
        <v>7</v>
      </c>
      <c r="E14" s="81">
        <f t="shared" si="2"/>
        <v>18</v>
      </c>
      <c r="F14" s="81">
        <f t="shared" si="2"/>
        <v>32</v>
      </c>
      <c r="G14" s="81">
        <f t="shared" si="2"/>
        <v>31</v>
      </c>
      <c r="H14" s="81">
        <f t="shared" si="2"/>
        <v>3</v>
      </c>
      <c r="I14" s="81">
        <f t="shared" si="2"/>
        <v>25</v>
      </c>
      <c r="J14" s="81">
        <f t="shared" si="2"/>
        <v>12</v>
      </c>
      <c r="K14" s="81">
        <f t="shared" si="2"/>
        <v>31</v>
      </c>
      <c r="L14" s="81">
        <f t="shared" si="2"/>
        <v>19</v>
      </c>
      <c r="M14" s="82">
        <f>'04-1食べない食品群の有無'!D14</f>
        <v>114</v>
      </c>
      <c r="N14" s="83">
        <f t="shared" si="3"/>
        <v>6.140350877192982</v>
      </c>
      <c r="O14" s="83">
        <f t="shared" si="4"/>
        <v>15.789473684210526</v>
      </c>
      <c r="P14" s="83">
        <f t="shared" si="5"/>
        <v>28.07017543859649</v>
      </c>
      <c r="Q14" s="83">
        <f t="shared" si="6"/>
        <v>27.192982456140353</v>
      </c>
      <c r="R14" s="83">
        <f t="shared" si="7"/>
        <v>2.6315789473684208</v>
      </c>
      <c r="S14" s="83">
        <f t="shared" si="8"/>
        <v>21.929824561403507</v>
      </c>
      <c r="T14" s="83">
        <f t="shared" si="9"/>
        <v>10.526315789473683</v>
      </c>
      <c r="U14" s="83">
        <f t="shared" si="10"/>
        <v>27.192982456140353</v>
      </c>
      <c r="V14" s="83">
        <f t="shared" si="11"/>
        <v>16.666666666666664</v>
      </c>
    </row>
    <row r="15" spans="1:22" s="141" customFormat="1" ht="13.2" customHeight="1" x14ac:dyDescent="0.45">
      <c r="A15" s="194"/>
      <c r="B15" s="187"/>
      <c r="C15" s="187" t="s">
        <v>9</v>
      </c>
      <c r="D15" s="80">
        <f t="shared" si="2"/>
        <v>6</v>
      </c>
      <c r="E15" s="81">
        <f t="shared" si="2"/>
        <v>53</v>
      </c>
      <c r="F15" s="81">
        <f t="shared" si="2"/>
        <v>101</v>
      </c>
      <c r="G15" s="81">
        <f t="shared" si="2"/>
        <v>78</v>
      </c>
      <c r="H15" s="81">
        <f t="shared" si="2"/>
        <v>20</v>
      </c>
      <c r="I15" s="81">
        <f t="shared" si="2"/>
        <v>119</v>
      </c>
      <c r="J15" s="81">
        <f t="shared" si="2"/>
        <v>55</v>
      </c>
      <c r="K15" s="81">
        <f t="shared" si="2"/>
        <v>103</v>
      </c>
      <c r="L15" s="81">
        <f t="shared" si="2"/>
        <v>55</v>
      </c>
      <c r="M15" s="82">
        <f>'04-1食べない食品群の有無'!D15</f>
        <v>381</v>
      </c>
      <c r="N15" s="83">
        <f t="shared" si="3"/>
        <v>1.5748031496062991</v>
      </c>
      <c r="O15" s="83">
        <f t="shared" si="4"/>
        <v>13.910761154855644</v>
      </c>
      <c r="P15" s="83">
        <f t="shared" si="5"/>
        <v>26.509186351706038</v>
      </c>
      <c r="Q15" s="83">
        <f t="shared" si="6"/>
        <v>20.472440944881889</v>
      </c>
      <c r="R15" s="83">
        <f t="shared" si="7"/>
        <v>5.2493438320209975</v>
      </c>
      <c r="S15" s="83">
        <f t="shared" si="8"/>
        <v>31.233595800524931</v>
      </c>
      <c r="T15" s="83">
        <f t="shared" si="9"/>
        <v>14.435695538057743</v>
      </c>
      <c r="U15" s="83">
        <f t="shared" si="10"/>
        <v>27.034120734908136</v>
      </c>
      <c r="V15" s="83">
        <f t="shared" si="11"/>
        <v>14.435695538057743</v>
      </c>
    </row>
    <row r="16" spans="1:22" s="141" customFormat="1" ht="13.2" customHeight="1" x14ac:dyDescent="0.45">
      <c r="A16" s="194"/>
      <c r="B16" s="187"/>
      <c r="C16" s="187" t="s">
        <v>10</v>
      </c>
      <c r="D16" s="80">
        <f t="shared" si="2"/>
        <v>7</v>
      </c>
      <c r="E16" s="81">
        <f t="shared" si="2"/>
        <v>34</v>
      </c>
      <c r="F16" s="81">
        <f t="shared" si="2"/>
        <v>90</v>
      </c>
      <c r="G16" s="81">
        <f t="shared" si="2"/>
        <v>35</v>
      </c>
      <c r="H16" s="81">
        <f t="shared" si="2"/>
        <v>25</v>
      </c>
      <c r="I16" s="81">
        <f t="shared" si="2"/>
        <v>86</v>
      </c>
      <c r="J16" s="81">
        <f t="shared" si="2"/>
        <v>29</v>
      </c>
      <c r="K16" s="81">
        <f t="shared" si="2"/>
        <v>73</v>
      </c>
      <c r="L16" s="81">
        <f t="shared" si="2"/>
        <v>41</v>
      </c>
      <c r="M16" s="82">
        <f>'04-1食べない食品群の有無'!D16</f>
        <v>246</v>
      </c>
      <c r="N16" s="83">
        <f t="shared" si="3"/>
        <v>2.8455284552845526</v>
      </c>
      <c r="O16" s="83">
        <f t="shared" si="4"/>
        <v>13.821138211382115</v>
      </c>
      <c r="P16" s="83">
        <f t="shared" si="5"/>
        <v>36.585365853658537</v>
      </c>
      <c r="Q16" s="83">
        <f t="shared" si="6"/>
        <v>14.227642276422763</v>
      </c>
      <c r="R16" s="83">
        <f t="shared" si="7"/>
        <v>10.16260162601626</v>
      </c>
      <c r="S16" s="83">
        <f t="shared" si="8"/>
        <v>34.959349593495936</v>
      </c>
      <c r="T16" s="83">
        <f t="shared" si="9"/>
        <v>11.788617886178862</v>
      </c>
      <c r="U16" s="83">
        <f t="shared" si="10"/>
        <v>29.674796747967481</v>
      </c>
      <c r="V16" s="83">
        <f t="shared" si="11"/>
        <v>16.666666666666664</v>
      </c>
    </row>
    <row r="17" spans="1:22" s="141" customFormat="1" ht="13.2" customHeight="1" x14ac:dyDescent="0.45">
      <c r="A17" s="194"/>
      <c r="B17" s="187"/>
      <c r="C17" s="187" t="s">
        <v>11</v>
      </c>
      <c r="D17" s="80">
        <f t="shared" si="2"/>
        <v>5</v>
      </c>
      <c r="E17" s="81">
        <f t="shared" si="2"/>
        <v>39</v>
      </c>
      <c r="F17" s="81">
        <f t="shared" si="2"/>
        <v>74</v>
      </c>
      <c r="G17" s="81">
        <f t="shared" si="2"/>
        <v>47</v>
      </c>
      <c r="H17" s="81">
        <f t="shared" si="2"/>
        <v>13</v>
      </c>
      <c r="I17" s="81">
        <f t="shared" si="2"/>
        <v>105</v>
      </c>
      <c r="J17" s="81">
        <f t="shared" si="2"/>
        <v>22</v>
      </c>
      <c r="K17" s="81">
        <f t="shared" si="2"/>
        <v>70</v>
      </c>
      <c r="L17" s="81">
        <f t="shared" si="2"/>
        <v>51</v>
      </c>
      <c r="M17" s="82">
        <f>'04-1食べない食品群の有無'!D17</f>
        <v>268</v>
      </c>
      <c r="N17" s="83">
        <f t="shared" si="3"/>
        <v>1.8656716417910446</v>
      </c>
      <c r="O17" s="83">
        <f t="shared" si="4"/>
        <v>14.55223880597015</v>
      </c>
      <c r="P17" s="83">
        <f t="shared" si="5"/>
        <v>27.611940298507463</v>
      </c>
      <c r="Q17" s="83">
        <f t="shared" si="6"/>
        <v>17.537313432835823</v>
      </c>
      <c r="R17" s="83">
        <f t="shared" si="7"/>
        <v>4.8507462686567164</v>
      </c>
      <c r="S17" s="83">
        <f t="shared" si="8"/>
        <v>39.179104477611943</v>
      </c>
      <c r="T17" s="83">
        <f t="shared" si="9"/>
        <v>8.2089552238805972</v>
      </c>
      <c r="U17" s="83">
        <f t="shared" si="10"/>
        <v>26.119402985074625</v>
      </c>
      <c r="V17" s="83">
        <f t="shared" si="11"/>
        <v>19.029850746268657</v>
      </c>
    </row>
    <row r="18" spans="1:22" s="141" customFormat="1" ht="13.2" customHeight="1" x14ac:dyDescent="0.45">
      <c r="A18" s="194"/>
      <c r="B18" s="187"/>
      <c r="C18" s="187" t="s">
        <v>2</v>
      </c>
      <c r="D18" s="80">
        <f t="shared" si="2"/>
        <v>78</v>
      </c>
      <c r="E18" s="81">
        <f t="shared" si="2"/>
        <v>411</v>
      </c>
      <c r="F18" s="81">
        <f t="shared" si="2"/>
        <v>860</v>
      </c>
      <c r="G18" s="81">
        <f t="shared" si="2"/>
        <v>650</v>
      </c>
      <c r="H18" s="81">
        <f t="shared" si="2"/>
        <v>165</v>
      </c>
      <c r="I18" s="81">
        <f t="shared" si="2"/>
        <v>937</v>
      </c>
      <c r="J18" s="81">
        <f t="shared" si="2"/>
        <v>362</v>
      </c>
      <c r="K18" s="81">
        <f t="shared" si="2"/>
        <v>713</v>
      </c>
      <c r="L18" s="81">
        <f t="shared" si="2"/>
        <v>503</v>
      </c>
      <c r="M18" s="82">
        <f>'04-1食べない食品群の有無'!D18</f>
        <v>3041</v>
      </c>
      <c r="N18" s="83">
        <f t="shared" si="3"/>
        <v>2.5649457415323909</v>
      </c>
      <c r="O18" s="83">
        <f t="shared" si="4"/>
        <v>13.515291022689905</v>
      </c>
      <c r="P18" s="83">
        <f t="shared" si="5"/>
        <v>28.280170996382768</v>
      </c>
      <c r="Q18" s="83">
        <f t="shared" si="6"/>
        <v>21.374547846103255</v>
      </c>
      <c r="R18" s="83">
        <f t="shared" si="7"/>
        <v>5.4258467609339034</v>
      </c>
      <c r="S18" s="83">
        <f t="shared" si="8"/>
        <v>30.812232818151923</v>
      </c>
      <c r="T18" s="83">
        <f t="shared" si="9"/>
        <v>11.903978954291352</v>
      </c>
      <c r="U18" s="83">
        <f t="shared" si="10"/>
        <v>23.446234791187109</v>
      </c>
      <c r="V18" s="83">
        <f t="shared" si="11"/>
        <v>16.540611640907596</v>
      </c>
    </row>
    <row r="19" spans="1:22" s="141" customFormat="1" ht="13.2" customHeight="1" x14ac:dyDescent="0.45">
      <c r="A19" s="194"/>
      <c r="B19" s="185" t="s">
        <v>12</v>
      </c>
      <c r="C19" s="185" t="s">
        <v>3</v>
      </c>
      <c r="D19" s="76">
        <v>3</v>
      </c>
      <c r="E19" s="77">
        <v>16</v>
      </c>
      <c r="F19" s="77">
        <v>54</v>
      </c>
      <c r="G19" s="77">
        <v>22</v>
      </c>
      <c r="H19" s="77">
        <v>8</v>
      </c>
      <c r="I19" s="77">
        <v>20</v>
      </c>
      <c r="J19" s="77">
        <v>22</v>
      </c>
      <c r="K19" s="77">
        <v>25</v>
      </c>
      <c r="L19" s="77">
        <v>13</v>
      </c>
      <c r="M19" s="78">
        <f>'04-1食べない食品群の有無'!D19</f>
        <v>134</v>
      </c>
      <c r="N19" s="79">
        <f t="shared" si="3"/>
        <v>2.2388059701492535</v>
      </c>
      <c r="O19" s="79">
        <f t="shared" si="4"/>
        <v>11.940298507462686</v>
      </c>
      <c r="P19" s="79">
        <f t="shared" si="5"/>
        <v>40.298507462686565</v>
      </c>
      <c r="Q19" s="79">
        <f t="shared" si="6"/>
        <v>16.417910447761194</v>
      </c>
      <c r="R19" s="79">
        <f t="shared" si="7"/>
        <v>5.9701492537313428</v>
      </c>
      <c r="S19" s="79">
        <f t="shared" si="8"/>
        <v>14.925373134328357</v>
      </c>
      <c r="T19" s="79">
        <f t="shared" si="9"/>
        <v>16.417910447761194</v>
      </c>
      <c r="U19" s="79">
        <f t="shared" si="10"/>
        <v>18.656716417910449</v>
      </c>
      <c r="V19" s="79">
        <f t="shared" si="11"/>
        <v>9.7014925373134329</v>
      </c>
    </row>
    <row r="20" spans="1:22" s="141" customFormat="1" ht="13.2" customHeight="1" x14ac:dyDescent="0.45">
      <c r="A20" s="194"/>
      <c r="B20" s="187"/>
      <c r="C20" s="187" t="s">
        <v>4</v>
      </c>
      <c r="D20" s="80">
        <v>0</v>
      </c>
      <c r="E20" s="81">
        <v>8</v>
      </c>
      <c r="F20" s="81">
        <v>31</v>
      </c>
      <c r="G20" s="81">
        <v>9</v>
      </c>
      <c r="H20" s="81">
        <v>5</v>
      </c>
      <c r="I20" s="81">
        <v>12</v>
      </c>
      <c r="J20" s="81">
        <v>11</v>
      </c>
      <c r="K20" s="81">
        <v>13</v>
      </c>
      <c r="L20" s="81">
        <v>6</v>
      </c>
      <c r="M20" s="82">
        <f>'04-1食べない食品群の有無'!D20</f>
        <v>69</v>
      </c>
      <c r="N20" s="83">
        <f t="shared" si="3"/>
        <v>0</v>
      </c>
      <c r="O20" s="83">
        <f t="shared" si="4"/>
        <v>11.594202898550725</v>
      </c>
      <c r="P20" s="83">
        <f t="shared" si="5"/>
        <v>44.927536231884055</v>
      </c>
      <c r="Q20" s="83">
        <f t="shared" si="6"/>
        <v>13.043478260869565</v>
      </c>
      <c r="R20" s="83">
        <f t="shared" si="7"/>
        <v>7.2463768115942031</v>
      </c>
      <c r="S20" s="83">
        <f t="shared" si="8"/>
        <v>17.391304347826086</v>
      </c>
      <c r="T20" s="83">
        <f t="shared" si="9"/>
        <v>15.942028985507244</v>
      </c>
      <c r="U20" s="83">
        <f t="shared" si="10"/>
        <v>18.840579710144929</v>
      </c>
      <c r="V20" s="83">
        <f t="shared" si="11"/>
        <v>8.695652173913043</v>
      </c>
    </row>
    <row r="21" spans="1:22" s="141" customFormat="1" ht="13.2" customHeight="1" x14ac:dyDescent="0.45">
      <c r="A21" s="194"/>
      <c r="B21" s="187"/>
      <c r="C21" s="187" t="s">
        <v>5</v>
      </c>
      <c r="D21" s="80">
        <v>1</v>
      </c>
      <c r="E21" s="81">
        <v>10</v>
      </c>
      <c r="F21" s="81">
        <v>39</v>
      </c>
      <c r="G21" s="81">
        <v>7</v>
      </c>
      <c r="H21" s="81">
        <v>3</v>
      </c>
      <c r="I21" s="81">
        <v>17</v>
      </c>
      <c r="J21" s="81">
        <v>15</v>
      </c>
      <c r="K21" s="81">
        <v>17</v>
      </c>
      <c r="L21" s="81">
        <v>13</v>
      </c>
      <c r="M21" s="82">
        <f>'04-1食べない食品群の有無'!D21</f>
        <v>78</v>
      </c>
      <c r="N21" s="83">
        <f t="shared" si="3"/>
        <v>1.2820512820512819</v>
      </c>
      <c r="O21" s="83">
        <f t="shared" si="4"/>
        <v>12.820512820512819</v>
      </c>
      <c r="P21" s="83">
        <f t="shared" si="5"/>
        <v>50</v>
      </c>
      <c r="Q21" s="83">
        <f t="shared" si="6"/>
        <v>8.9743589743589745</v>
      </c>
      <c r="R21" s="83">
        <f t="shared" si="7"/>
        <v>3.8461538461538463</v>
      </c>
      <c r="S21" s="83">
        <f t="shared" si="8"/>
        <v>21.794871794871796</v>
      </c>
      <c r="T21" s="83">
        <f t="shared" si="9"/>
        <v>19.230769230769234</v>
      </c>
      <c r="U21" s="83">
        <f t="shared" si="10"/>
        <v>21.794871794871796</v>
      </c>
      <c r="V21" s="83">
        <f t="shared" si="11"/>
        <v>16.666666666666664</v>
      </c>
    </row>
    <row r="22" spans="1:22" s="141" customFormat="1" ht="13.2" customHeight="1" x14ac:dyDescent="0.45">
      <c r="A22" s="194"/>
      <c r="B22" s="187"/>
      <c r="C22" s="187" t="s">
        <v>6</v>
      </c>
      <c r="D22" s="80">
        <v>1</v>
      </c>
      <c r="E22" s="81">
        <v>4</v>
      </c>
      <c r="F22" s="81">
        <v>13</v>
      </c>
      <c r="G22" s="81">
        <v>6</v>
      </c>
      <c r="H22" s="81">
        <v>2</v>
      </c>
      <c r="I22" s="81">
        <v>8</v>
      </c>
      <c r="J22" s="81">
        <v>7</v>
      </c>
      <c r="K22" s="81">
        <v>4</v>
      </c>
      <c r="L22" s="81">
        <v>1</v>
      </c>
      <c r="M22" s="82">
        <f>'04-1食べない食品群の有無'!D22</f>
        <v>26</v>
      </c>
      <c r="N22" s="83">
        <f t="shared" si="3"/>
        <v>3.8461538461538463</v>
      </c>
      <c r="O22" s="83">
        <f t="shared" si="4"/>
        <v>15.384615384615385</v>
      </c>
      <c r="P22" s="83">
        <f t="shared" si="5"/>
        <v>50</v>
      </c>
      <c r="Q22" s="83">
        <f t="shared" si="6"/>
        <v>23.076923076923077</v>
      </c>
      <c r="R22" s="83">
        <f t="shared" si="7"/>
        <v>7.6923076923076925</v>
      </c>
      <c r="S22" s="83">
        <f t="shared" si="8"/>
        <v>30.76923076923077</v>
      </c>
      <c r="T22" s="83">
        <f t="shared" si="9"/>
        <v>26.923076923076923</v>
      </c>
      <c r="U22" s="83">
        <f t="shared" si="10"/>
        <v>15.384615384615385</v>
      </c>
      <c r="V22" s="83">
        <f t="shared" si="11"/>
        <v>3.8461538461538463</v>
      </c>
    </row>
    <row r="23" spans="1:22" s="141" customFormat="1" ht="13.2" customHeight="1" x14ac:dyDescent="0.45">
      <c r="A23" s="194"/>
      <c r="B23" s="187"/>
      <c r="C23" s="187" t="s">
        <v>7</v>
      </c>
      <c r="D23" s="80">
        <v>0</v>
      </c>
      <c r="E23" s="81">
        <v>10</v>
      </c>
      <c r="F23" s="81">
        <v>28</v>
      </c>
      <c r="G23" s="81">
        <v>8</v>
      </c>
      <c r="H23" s="81">
        <v>5</v>
      </c>
      <c r="I23" s="81">
        <v>20</v>
      </c>
      <c r="J23" s="81">
        <v>13</v>
      </c>
      <c r="K23" s="81">
        <v>15</v>
      </c>
      <c r="L23" s="81">
        <v>12</v>
      </c>
      <c r="M23" s="82">
        <f>'04-1食べない食品群の有無'!D23</f>
        <v>67</v>
      </c>
      <c r="N23" s="83">
        <f t="shared" si="3"/>
        <v>0</v>
      </c>
      <c r="O23" s="83">
        <f t="shared" si="4"/>
        <v>14.925373134328357</v>
      </c>
      <c r="P23" s="83">
        <f t="shared" si="5"/>
        <v>41.791044776119399</v>
      </c>
      <c r="Q23" s="83">
        <f t="shared" si="6"/>
        <v>11.940298507462686</v>
      </c>
      <c r="R23" s="83">
        <f t="shared" si="7"/>
        <v>7.4626865671641784</v>
      </c>
      <c r="S23" s="83">
        <f t="shared" si="8"/>
        <v>29.850746268656714</v>
      </c>
      <c r="T23" s="83">
        <f t="shared" si="9"/>
        <v>19.402985074626866</v>
      </c>
      <c r="U23" s="83">
        <f t="shared" si="10"/>
        <v>22.388059701492537</v>
      </c>
      <c r="V23" s="83">
        <f t="shared" si="11"/>
        <v>17.910447761194028</v>
      </c>
    </row>
    <row r="24" spans="1:22" s="141" customFormat="1" ht="13.2" customHeight="1" x14ac:dyDescent="0.45">
      <c r="A24" s="194"/>
      <c r="B24" s="187"/>
      <c r="C24" s="187" t="s">
        <v>8</v>
      </c>
      <c r="D24" s="80">
        <v>2</v>
      </c>
      <c r="E24" s="81">
        <v>2</v>
      </c>
      <c r="F24" s="81">
        <v>7</v>
      </c>
      <c r="G24" s="81">
        <v>1</v>
      </c>
      <c r="H24" s="81">
        <v>2</v>
      </c>
      <c r="I24" s="81">
        <v>2</v>
      </c>
      <c r="J24" s="81">
        <v>2</v>
      </c>
      <c r="K24" s="81">
        <v>3</v>
      </c>
      <c r="L24" s="81">
        <v>2</v>
      </c>
      <c r="M24" s="82">
        <f>'04-1食べない食品群の有無'!D24</f>
        <v>16</v>
      </c>
      <c r="N24" s="83">
        <f t="shared" si="3"/>
        <v>12.5</v>
      </c>
      <c r="O24" s="83">
        <f t="shared" si="4"/>
        <v>12.5</v>
      </c>
      <c r="P24" s="83">
        <f t="shared" si="5"/>
        <v>43.75</v>
      </c>
      <c r="Q24" s="83">
        <f t="shared" si="6"/>
        <v>6.25</v>
      </c>
      <c r="R24" s="83">
        <f t="shared" si="7"/>
        <v>12.5</v>
      </c>
      <c r="S24" s="83">
        <f t="shared" si="8"/>
        <v>12.5</v>
      </c>
      <c r="T24" s="83">
        <f t="shared" si="9"/>
        <v>12.5</v>
      </c>
      <c r="U24" s="83">
        <f t="shared" si="10"/>
        <v>18.75</v>
      </c>
      <c r="V24" s="83">
        <f t="shared" si="11"/>
        <v>12.5</v>
      </c>
    </row>
    <row r="25" spans="1:22" s="141" customFormat="1" ht="13.2" customHeight="1" x14ac:dyDescent="0.45">
      <c r="A25" s="194"/>
      <c r="B25" s="187"/>
      <c r="C25" s="187" t="s">
        <v>9</v>
      </c>
      <c r="D25" s="80">
        <v>0</v>
      </c>
      <c r="E25" s="81">
        <v>14</v>
      </c>
      <c r="F25" s="81">
        <v>27</v>
      </c>
      <c r="G25" s="81">
        <v>14</v>
      </c>
      <c r="H25" s="81">
        <v>2</v>
      </c>
      <c r="I25" s="81">
        <v>12</v>
      </c>
      <c r="J25" s="81">
        <v>13</v>
      </c>
      <c r="K25" s="81">
        <v>20</v>
      </c>
      <c r="L25" s="81">
        <v>2</v>
      </c>
      <c r="M25" s="82">
        <f>'04-1食べない食品群の有無'!D25</f>
        <v>68</v>
      </c>
      <c r="N25" s="83">
        <f t="shared" si="3"/>
        <v>0</v>
      </c>
      <c r="O25" s="83">
        <f t="shared" si="4"/>
        <v>20.588235294117645</v>
      </c>
      <c r="P25" s="83">
        <f t="shared" si="5"/>
        <v>39.705882352941174</v>
      </c>
      <c r="Q25" s="83">
        <f t="shared" si="6"/>
        <v>20.588235294117645</v>
      </c>
      <c r="R25" s="83">
        <f t="shared" si="7"/>
        <v>2.9411764705882351</v>
      </c>
      <c r="S25" s="83">
        <f t="shared" si="8"/>
        <v>17.647058823529413</v>
      </c>
      <c r="T25" s="83">
        <f t="shared" si="9"/>
        <v>19.117647058823529</v>
      </c>
      <c r="U25" s="83">
        <f t="shared" si="10"/>
        <v>29.411764705882355</v>
      </c>
      <c r="V25" s="83">
        <f t="shared" si="11"/>
        <v>2.9411764705882351</v>
      </c>
    </row>
    <row r="26" spans="1:22" s="141" customFormat="1" ht="13.2" customHeight="1" x14ac:dyDescent="0.45">
      <c r="A26" s="194"/>
      <c r="B26" s="187"/>
      <c r="C26" s="187" t="s">
        <v>10</v>
      </c>
      <c r="D26" s="80">
        <v>1</v>
      </c>
      <c r="E26" s="81">
        <v>7</v>
      </c>
      <c r="F26" s="81">
        <v>22</v>
      </c>
      <c r="G26" s="81">
        <v>2</v>
      </c>
      <c r="H26" s="81">
        <v>5</v>
      </c>
      <c r="I26" s="81">
        <v>7</v>
      </c>
      <c r="J26" s="81">
        <v>8</v>
      </c>
      <c r="K26" s="81">
        <v>8</v>
      </c>
      <c r="L26" s="81">
        <v>4</v>
      </c>
      <c r="M26" s="82">
        <f>'04-1食べない食品群の有無'!D26</f>
        <v>36</v>
      </c>
      <c r="N26" s="83">
        <f t="shared" si="3"/>
        <v>2.7777777777777777</v>
      </c>
      <c r="O26" s="83">
        <f t="shared" si="4"/>
        <v>19.444444444444446</v>
      </c>
      <c r="P26" s="83">
        <f t="shared" si="5"/>
        <v>61.111111111111114</v>
      </c>
      <c r="Q26" s="83">
        <f t="shared" si="6"/>
        <v>5.5555555555555554</v>
      </c>
      <c r="R26" s="83">
        <f t="shared" si="7"/>
        <v>13.888888888888889</v>
      </c>
      <c r="S26" s="83">
        <f t="shared" si="8"/>
        <v>19.444444444444446</v>
      </c>
      <c r="T26" s="83">
        <f t="shared" si="9"/>
        <v>22.222222222222221</v>
      </c>
      <c r="U26" s="83">
        <f t="shared" si="10"/>
        <v>22.222222222222221</v>
      </c>
      <c r="V26" s="83">
        <f t="shared" si="11"/>
        <v>11.111111111111111</v>
      </c>
    </row>
    <row r="27" spans="1:22" s="141" customFormat="1" ht="13.2" customHeight="1" x14ac:dyDescent="0.45">
      <c r="A27" s="194"/>
      <c r="B27" s="187"/>
      <c r="C27" s="187" t="s">
        <v>11</v>
      </c>
      <c r="D27" s="80">
        <v>2</v>
      </c>
      <c r="E27" s="81">
        <v>8</v>
      </c>
      <c r="F27" s="81">
        <v>26</v>
      </c>
      <c r="G27" s="81">
        <v>4</v>
      </c>
      <c r="H27" s="81">
        <v>3</v>
      </c>
      <c r="I27" s="81">
        <v>7</v>
      </c>
      <c r="J27" s="81">
        <v>4</v>
      </c>
      <c r="K27" s="81">
        <v>10</v>
      </c>
      <c r="L27" s="81">
        <v>4</v>
      </c>
      <c r="M27" s="82">
        <f>'04-1食べない食品群の有無'!D27</f>
        <v>43</v>
      </c>
      <c r="N27" s="83">
        <f t="shared" si="3"/>
        <v>4.6511627906976747</v>
      </c>
      <c r="O27" s="83">
        <f t="shared" si="4"/>
        <v>18.604651162790699</v>
      </c>
      <c r="P27" s="83">
        <f t="shared" si="5"/>
        <v>60.465116279069761</v>
      </c>
      <c r="Q27" s="83">
        <f t="shared" si="6"/>
        <v>9.3023255813953494</v>
      </c>
      <c r="R27" s="83">
        <f t="shared" si="7"/>
        <v>6.9767441860465116</v>
      </c>
      <c r="S27" s="83">
        <f t="shared" si="8"/>
        <v>16.279069767441861</v>
      </c>
      <c r="T27" s="83">
        <f t="shared" si="9"/>
        <v>9.3023255813953494</v>
      </c>
      <c r="U27" s="83">
        <f t="shared" si="10"/>
        <v>23.255813953488371</v>
      </c>
      <c r="V27" s="83">
        <f t="shared" si="11"/>
        <v>9.3023255813953494</v>
      </c>
    </row>
    <row r="28" spans="1:22" s="141" customFormat="1" ht="13.2" customHeight="1" x14ac:dyDescent="0.45">
      <c r="A28" s="194"/>
      <c r="B28" s="187"/>
      <c r="C28" s="187" t="s">
        <v>2</v>
      </c>
      <c r="D28" s="80">
        <v>10</v>
      </c>
      <c r="E28" s="81">
        <v>79</v>
      </c>
      <c r="F28" s="81">
        <v>247</v>
      </c>
      <c r="G28" s="81">
        <v>73</v>
      </c>
      <c r="H28" s="81">
        <v>35</v>
      </c>
      <c r="I28" s="81">
        <v>105</v>
      </c>
      <c r="J28" s="81">
        <v>95</v>
      </c>
      <c r="K28" s="81">
        <v>115</v>
      </c>
      <c r="L28" s="81">
        <v>57</v>
      </c>
      <c r="M28" s="82">
        <f>'04-1食べない食品群の有無'!D28</f>
        <v>537</v>
      </c>
      <c r="N28" s="83">
        <f t="shared" si="3"/>
        <v>1.8621973929236499</v>
      </c>
      <c r="O28" s="83">
        <f t="shared" si="4"/>
        <v>14.711359404096836</v>
      </c>
      <c r="P28" s="83">
        <f t="shared" si="5"/>
        <v>45.996275605214151</v>
      </c>
      <c r="Q28" s="83">
        <f t="shared" si="6"/>
        <v>13.594040968342643</v>
      </c>
      <c r="R28" s="83">
        <f t="shared" si="7"/>
        <v>6.5176908752327751</v>
      </c>
      <c r="S28" s="83">
        <f t="shared" si="8"/>
        <v>19.553072625698324</v>
      </c>
      <c r="T28" s="83">
        <f t="shared" si="9"/>
        <v>17.690875232774676</v>
      </c>
      <c r="U28" s="83">
        <f t="shared" si="10"/>
        <v>21.415270018621975</v>
      </c>
      <c r="V28" s="83">
        <f t="shared" si="11"/>
        <v>10.614525139664805</v>
      </c>
    </row>
    <row r="29" spans="1:22" s="141" customFormat="1" ht="13.2" customHeight="1" x14ac:dyDescent="0.45">
      <c r="A29" s="194"/>
      <c r="B29" s="188" t="s">
        <v>19</v>
      </c>
      <c r="C29" s="188" t="s">
        <v>3</v>
      </c>
      <c r="D29" s="250">
        <v>1</v>
      </c>
      <c r="E29" s="251">
        <v>16</v>
      </c>
      <c r="F29" s="251">
        <v>50</v>
      </c>
      <c r="G29" s="251">
        <v>15</v>
      </c>
      <c r="H29" s="251">
        <v>8</v>
      </c>
      <c r="I29" s="251">
        <v>44</v>
      </c>
      <c r="J29" s="251">
        <v>25</v>
      </c>
      <c r="K29" s="251">
        <v>30</v>
      </c>
      <c r="L29" s="251">
        <v>16</v>
      </c>
      <c r="M29" s="84">
        <f>'04-1食べない食品群の有無'!D29</f>
        <v>141</v>
      </c>
      <c r="N29" s="97">
        <f t="shared" si="3"/>
        <v>0.70921985815602839</v>
      </c>
      <c r="O29" s="97">
        <f t="shared" si="4"/>
        <v>11.347517730496454</v>
      </c>
      <c r="P29" s="97">
        <f t="shared" si="5"/>
        <v>35.460992907801419</v>
      </c>
      <c r="Q29" s="97">
        <f t="shared" si="6"/>
        <v>10.638297872340425</v>
      </c>
      <c r="R29" s="97">
        <f t="shared" si="7"/>
        <v>5.6737588652482271</v>
      </c>
      <c r="S29" s="97">
        <f t="shared" si="8"/>
        <v>31.205673758865249</v>
      </c>
      <c r="T29" s="97">
        <f t="shared" si="9"/>
        <v>17.730496453900709</v>
      </c>
      <c r="U29" s="97">
        <f t="shared" si="10"/>
        <v>21.276595744680851</v>
      </c>
      <c r="V29" s="97">
        <f t="shared" si="11"/>
        <v>11.347517730496454</v>
      </c>
    </row>
    <row r="30" spans="1:22" s="141" customFormat="1" ht="13.2" customHeight="1" x14ac:dyDescent="0.45">
      <c r="A30" s="194"/>
      <c r="B30" s="187"/>
      <c r="C30" s="187" t="s">
        <v>4</v>
      </c>
      <c r="D30" s="80">
        <v>1</v>
      </c>
      <c r="E30" s="81">
        <v>11</v>
      </c>
      <c r="F30" s="81">
        <v>27</v>
      </c>
      <c r="G30" s="81">
        <v>19</v>
      </c>
      <c r="H30" s="81">
        <v>3</v>
      </c>
      <c r="I30" s="81">
        <v>20</v>
      </c>
      <c r="J30" s="81">
        <v>11</v>
      </c>
      <c r="K30" s="81">
        <v>17</v>
      </c>
      <c r="L30" s="81">
        <v>11</v>
      </c>
      <c r="M30" s="82">
        <f>'04-1食べない食品群の有無'!D30</f>
        <v>82</v>
      </c>
      <c r="N30" s="83">
        <f t="shared" si="3"/>
        <v>1.2195121951219512</v>
      </c>
      <c r="O30" s="83">
        <f t="shared" si="4"/>
        <v>13.414634146341465</v>
      </c>
      <c r="P30" s="83">
        <f t="shared" si="5"/>
        <v>32.926829268292686</v>
      </c>
      <c r="Q30" s="83">
        <f t="shared" si="6"/>
        <v>23.170731707317074</v>
      </c>
      <c r="R30" s="83">
        <f t="shared" si="7"/>
        <v>3.6585365853658534</v>
      </c>
      <c r="S30" s="83">
        <f t="shared" si="8"/>
        <v>24.390243902439025</v>
      </c>
      <c r="T30" s="83">
        <f t="shared" si="9"/>
        <v>13.414634146341465</v>
      </c>
      <c r="U30" s="83">
        <f t="shared" si="10"/>
        <v>20.73170731707317</v>
      </c>
      <c r="V30" s="83">
        <f t="shared" si="11"/>
        <v>13.414634146341465</v>
      </c>
    </row>
    <row r="31" spans="1:22" s="141" customFormat="1" ht="13.2" customHeight="1" x14ac:dyDescent="0.45">
      <c r="A31" s="194"/>
      <c r="B31" s="187"/>
      <c r="C31" s="187" t="s">
        <v>5</v>
      </c>
      <c r="D31" s="80">
        <v>0</v>
      </c>
      <c r="E31" s="81">
        <v>8</v>
      </c>
      <c r="F31" s="81">
        <v>25</v>
      </c>
      <c r="G31" s="81">
        <v>16</v>
      </c>
      <c r="H31" s="81">
        <v>6</v>
      </c>
      <c r="I31" s="81">
        <v>24</v>
      </c>
      <c r="J31" s="81">
        <v>12</v>
      </c>
      <c r="K31" s="81">
        <v>13</v>
      </c>
      <c r="L31" s="81">
        <v>5</v>
      </c>
      <c r="M31" s="82">
        <f>'04-1食べない食品群の有無'!D31</f>
        <v>73</v>
      </c>
      <c r="N31" s="83">
        <f t="shared" si="3"/>
        <v>0</v>
      </c>
      <c r="O31" s="83">
        <f t="shared" si="4"/>
        <v>10.95890410958904</v>
      </c>
      <c r="P31" s="83">
        <f t="shared" si="5"/>
        <v>34.246575342465754</v>
      </c>
      <c r="Q31" s="83">
        <f t="shared" si="6"/>
        <v>21.917808219178081</v>
      </c>
      <c r="R31" s="83">
        <f t="shared" si="7"/>
        <v>8.2191780821917799</v>
      </c>
      <c r="S31" s="83">
        <f t="shared" si="8"/>
        <v>32.87671232876712</v>
      </c>
      <c r="T31" s="83">
        <f t="shared" si="9"/>
        <v>16.43835616438356</v>
      </c>
      <c r="U31" s="83">
        <f t="shared" si="10"/>
        <v>17.80821917808219</v>
      </c>
      <c r="V31" s="83">
        <f t="shared" si="11"/>
        <v>6.8493150684931505</v>
      </c>
    </row>
    <row r="32" spans="1:22" s="141" customFormat="1" ht="13.2" customHeight="1" x14ac:dyDescent="0.45">
      <c r="A32" s="194"/>
      <c r="B32" s="187"/>
      <c r="C32" s="187" t="s">
        <v>6</v>
      </c>
      <c r="D32" s="80">
        <v>0</v>
      </c>
      <c r="E32" s="81">
        <v>0</v>
      </c>
      <c r="F32" s="81">
        <v>19</v>
      </c>
      <c r="G32" s="81">
        <v>8</v>
      </c>
      <c r="H32" s="81">
        <v>1</v>
      </c>
      <c r="I32" s="81">
        <v>4</v>
      </c>
      <c r="J32" s="81">
        <v>5</v>
      </c>
      <c r="K32" s="81">
        <v>1</v>
      </c>
      <c r="L32" s="81">
        <v>6</v>
      </c>
      <c r="M32" s="82">
        <f>'04-1食べない食品群の有無'!D32</f>
        <v>31</v>
      </c>
      <c r="N32" s="83">
        <f t="shared" si="3"/>
        <v>0</v>
      </c>
      <c r="O32" s="83">
        <f t="shared" si="4"/>
        <v>0</v>
      </c>
      <c r="P32" s="83">
        <f t="shared" si="5"/>
        <v>61.29032258064516</v>
      </c>
      <c r="Q32" s="83">
        <f t="shared" si="6"/>
        <v>25.806451612903224</v>
      </c>
      <c r="R32" s="83">
        <f t="shared" si="7"/>
        <v>3.225806451612903</v>
      </c>
      <c r="S32" s="83">
        <f t="shared" si="8"/>
        <v>12.903225806451612</v>
      </c>
      <c r="T32" s="83">
        <f t="shared" si="9"/>
        <v>16.129032258064516</v>
      </c>
      <c r="U32" s="83">
        <f t="shared" si="10"/>
        <v>3.225806451612903</v>
      </c>
      <c r="V32" s="83">
        <f t="shared" si="11"/>
        <v>19.35483870967742</v>
      </c>
    </row>
    <row r="33" spans="1:22" s="141" customFormat="1" ht="13.2" customHeight="1" x14ac:dyDescent="0.45">
      <c r="A33" s="194"/>
      <c r="B33" s="187"/>
      <c r="C33" s="187" t="s">
        <v>7</v>
      </c>
      <c r="D33" s="80">
        <v>0</v>
      </c>
      <c r="E33" s="81">
        <v>7</v>
      </c>
      <c r="F33" s="81">
        <v>24</v>
      </c>
      <c r="G33" s="81">
        <v>11</v>
      </c>
      <c r="H33" s="81">
        <v>3</v>
      </c>
      <c r="I33" s="81">
        <v>22</v>
      </c>
      <c r="J33" s="81">
        <v>9</v>
      </c>
      <c r="K33" s="81">
        <v>13</v>
      </c>
      <c r="L33" s="81">
        <v>11</v>
      </c>
      <c r="M33" s="82">
        <f>'04-1食べない食品群の有無'!D33</f>
        <v>65</v>
      </c>
      <c r="N33" s="83">
        <f t="shared" si="3"/>
        <v>0</v>
      </c>
      <c r="O33" s="83">
        <f t="shared" si="4"/>
        <v>10.76923076923077</v>
      </c>
      <c r="P33" s="83">
        <f t="shared" si="5"/>
        <v>36.923076923076927</v>
      </c>
      <c r="Q33" s="83">
        <f t="shared" si="6"/>
        <v>16.923076923076923</v>
      </c>
      <c r="R33" s="83">
        <f t="shared" si="7"/>
        <v>4.6153846153846159</v>
      </c>
      <c r="S33" s="83">
        <f t="shared" si="8"/>
        <v>33.846153846153847</v>
      </c>
      <c r="T33" s="83">
        <f t="shared" si="9"/>
        <v>13.846153846153847</v>
      </c>
      <c r="U33" s="83">
        <f t="shared" si="10"/>
        <v>20</v>
      </c>
      <c r="V33" s="83">
        <f t="shared" si="11"/>
        <v>16.923076923076923</v>
      </c>
    </row>
    <row r="34" spans="1:22" s="141" customFormat="1" ht="13.2" customHeight="1" x14ac:dyDescent="0.45">
      <c r="A34" s="194"/>
      <c r="B34" s="187"/>
      <c r="C34" s="187" t="s">
        <v>8</v>
      </c>
      <c r="D34" s="80">
        <v>1</v>
      </c>
      <c r="E34" s="81">
        <v>6</v>
      </c>
      <c r="F34" s="81">
        <v>7</v>
      </c>
      <c r="G34" s="81">
        <v>1</v>
      </c>
      <c r="H34" s="81">
        <v>0</v>
      </c>
      <c r="I34" s="81">
        <v>8</v>
      </c>
      <c r="J34" s="81">
        <v>6</v>
      </c>
      <c r="K34" s="81">
        <v>7</v>
      </c>
      <c r="L34" s="81">
        <v>4</v>
      </c>
      <c r="M34" s="82">
        <f>'04-1食べない食品群の有無'!D34</f>
        <v>24</v>
      </c>
      <c r="N34" s="83">
        <f t="shared" si="3"/>
        <v>4.1666666666666661</v>
      </c>
      <c r="O34" s="83">
        <f t="shared" si="4"/>
        <v>25</v>
      </c>
      <c r="P34" s="83">
        <f t="shared" si="5"/>
        <v>29.166666666666668</v>
      </c>
      <c r="Q34" s="83">
        <f t="shared" si="6"/>
        <v>4.1666666666666661</v>
      </c>
      <c r="R34" s="83">
        <f t="shared" si="7"/>
        <v>0</v>
      </c>
      <c r="S34" s="83">
        <f t="shared" si="8"/>
        <v>33.333333333333329</v>
      </c>
      <c r="T34" s="83">
        <f t="shared" si="9"/>
        <v>25</v>
      </c>
      <c r="U34" s="83">
        <f t="shared" si="10"/>
        <v>29.166666666666668</v>
      </c>
      <c r="V34" s="83">
        <f t="shared" si="11"/>
        <v>16.666666666666664</v>
      </c>
    </row>
    <row r="35" spans="1:22" s="141" customFormat="1" ht="13.2" customHeight="1" x14ac:dyDescent="0.45">
      <c r="A35" s="194"/>
      <c r="B35" s="187"/>
      <c r="C35" s="187" t="s">
        <v>9</v>
      </c>
      <c r="D35" s="80">
        <v>0</v>
      </c>
      <c r="E35" s="81">
        <v>3</v>
      </c>
      <c r="F35" s="81">
        <v>24</v>
      </c>
      <c r="G35" s="81">
        <v>11</v>
      </c>
      <c r="H35" s="81">
        <v>2</v>
      </c>
      <c r="I35" s="81">
        <v>14</v>
      </c>
      <c r="J35" s="81">
        <v>9</v>
      </c>
      <c r="K35" s="81">
        <v>14</v>
      </c>
      <c r="L35" s="81">
        <v>14</v>
      </c>
      <c r="M35" s="82">
        <f>'04-1食べない食品群の有無'!D35</f>
        <v>69</v>
      </c>
      <c r="N35" s="83">
        <f t="shared" si="3"/>
        <v>0</v>
      </c>
      <c r="O35" s="83">
        <f t="shared" si="4"/>
        <v>4.3478260869565215</v>
      </c>
      <c r="P35" s="83">
        <f t="shared" si="5"/>
        <v>34.782608695652172</v>
      </c>
      <c r="Q35" s="83">
        <f t="shared" si="6"/>
        <v>15.942028985507244</v>
      </c>
      <c r="R35" s="83">
        <f t="shared" si="7"/>
        <v>2.8985507246376812</v>
      </c>
      <c r="S35" s="83">
        <f t="shared" si="8"/>
        <v>20.289855072463769</v>
      </c>
      <c r="T35" s="83">
        <f t="shared" si="9"/>
        <v>13.043478260869565</v>
      </c>
      <c r="U35" s="83">
        <f t="shared" si="10"/>
        <v>20.289855072463769</v>
      </c>
      <c r="V35" s="83">
        <f t="shared" si="11"/>
        <v>20.289855072463769</v>
      </c>
    </row>
    <row r="36" spans="1:22" s="141" customFormat="1" ht="13.2" customHeight="1" x14ac:dyDescent="0.45">
      <c r="A36" s="194"/>
      <c r="B36" s="187"/>
      <c r="C36" s="187" t="s">
        <v>10</v>
      </c>
      <c r="D36" s="80">
        <v>1</v>
      </c>
      <c r="E36" s="81">
        <v>5</v>
      </c>
      <c r="F36" s="81">
        <v>34</v>
      </c>
      <c r="G36" s="81">
        <v>12</v>
      </c>
      <c r="H36" s="81">
        <v>9</v>
      </c>
      <c r="I36" s="81">
        <v>8</v>
      </c>
      <c r="J36" s="81">
        <v>7</v>
      </c>
      <c r="K36" s="81">
        <v>12</v>
      </c>
      <c r="L36" s="81">
        <v>6</v>
      </c>
      <c r="M36" s="82">
        <f>'04-1食べない食品群の有無'!D36</f>
        <v>55</v>
      </c>
      <c r="N36" s="83">
        <f t="shared" si="3"/>
        <v>1.8181818181818181</v>
      </c>
      <c r="O36" s="83">
        <f t="shared" si="4"/>
        <v>9.0909090909090917</v>
      </c>
      <c r="P36" s="83">
        <f t="shared" si="5"/>
        <v>61.818181818181813</v>
      </c>
      <c r="Q36" s="83">
        <f t="shared" si="6"/>
        <v>21.818181818181817</v>
      </c>
      <c r="R36" s="83">
        <f t="shared" si="7"/>
        <v>16.363636363636363</v>
      </c>
      <c r="S36" s="83">
        <f t="shared" si="8"/>
        <v>14.545454545454545</v>
      </c>
      <c r="T36" s="83">
        <f t="shared" si="9"/>
        <v>12.727272727272727</v>
      </c>
      <c r="U36" s="83">
        <f t="shared" si="10"/>
        <v>21.818181818181817</v>
      </c>
      <c r="V36" s="83">
        <f t="shared" si="11"/>
        <v>10.909090909090908</v>
      </c>
    </row>
    <row r="37" spans="1:22" s="141" customFormat="1" ht="13.2" customHeight="1" x14ac:dyDescent="0.45">
      <c r="A37" s="194"/>
      <c r="B37" s="187"/>
      <c r="C37" s="187" t="s">
        <v>11</v>
      </c>
      <c r="D37" s="80">
        <v>1</v>
      </c>
      <c r="E37" s="81">
        <v>5</v>
      </c>
      <c r="F37" s="81">
        <v>21</v>
      </c>
      <c r="G37" s="81">
        <v>7</v>
      </c>
      <c r="H37" s="81">
        <v>3</v>
      </c>
      <c r="I37" s="81">
        <v>16</v>
      </c>
      <c r="J37" s="81">
        <v>7</v>
      </c>
      <c r="K37" s="81">
        <v>10</v>
      </c>
      <c r="L37" s="81">
        <v>7</v>
      </c>
      <c r="M37" s="82">
        <f>'04-1食べない食品群の有無'!D37</f>
        <v>54</v>
      </c>
      <c r="N37" s="83">
        <f t="shared" si="3"/>
        <v>1.8518518518518516</v>
      </c>
      <c r="O37" s="83">
        <f t="shared" si="4"/>
        <v>9.2592592592592595</v>
      </c>
      <c r="P37" s="83">
        <f t="shared" si="5"/>
        <v>38.888888888888893</v>
      </c>
      <c r="Q37" s="83">
        <f t="shared" si="6"/>
        <v>12.962962962962962</v>
      </c>
      <c r="R37" s="83">
        <f t="shared" si="7"/>
        <v>5.5555555555555554</v>
      </c>
      <c r="S37" s="83">
        <f t="shared" si="8"/>
        <v>29.629629629629626</v>
      </c>
      <c r="T37" s="83">
        <f t="shared" si="9"/>
        <v>12.962962962962962</v>
      </c>
      <c r="U37" s="83">
        <f t="shared" si="10"/>
        <v>18.518518518518519</v>
      </c>
      <c r="V37" s="83">
        <f t="shared" si="11"/>
        <v>12.962962962962962</v>
      </c>
    </row>
    <row r="38" spans="1:22" s="141" customFormat="1" ht="13.2" customHeight="1" x14ac:dyDescent="0.45">
      <c r="A38" s="194"/>
      <c r="B38" s="191"/>
      <c r="C38" s="191" t="s">
        <v>2</v>
      </c>
      <c r="D38" s="252">
        <v>5</v>
      </c>
      <c r="E38" s="253">
        <v>61</v>
      </c>
      <c r="F38" s="253">
        <v>231</v>
      </c>
      <c r="G38" s="253">
        <v>100</v>
      </c>
      <c r="H38" s="253">
        <v>35</v>
      </c>
      <c r="I38" s="253">
        <v>160</v>
      </c>
      <c r="J38" s="253">
        <v>91</v>
      </c>
      <c r="K38" s="253">
        <v>117</v>
      </c>
      <c r="L38" s="253">
        <v>80</v>
      </c>
      <c r="M38" s="85">
        <f>'04-1食べない食品群の有無'!D38</f>
        <v>594</v>
      </c>
      <c r="N38" s="98">
        <f t="shared" si="3"/>
        <v>0.84175084175084169</v>
      </c>
      <c r="O38" s="98">
        <f t="shared" si="4"/>
        <v>10.26936026936027</v>
      </c>
      <c r="P38" s="98">
        <f t="shared" si="5"/>
        <v>38.888888888888893</v>
      </c>
      <c r="Q38" s="98">
        <f t="shared" si="6"/>
        <v>16.835016835016837</v>
      </c>
      <c r="R38" s="98">
        <f t="shared" si="7"/>
        <v>5.8922558922558927</v>
      </c>
      <c r="S38" s="98">
        <f t="shared" si="8"/>
        <v>26.936026936026934</v>
      </c>
      <c r="T38" s="98">
        <f t="shared" si="9"/>
        <v>15.31986531986532</v>
      </c>
      <c r="U38" s="98">
        <f t="shared" si="10"/>
        <v>19.696969696969695</v>
      </c>
      <c r="V38" s="98">
        <f t="shared" si="11"/>
        <v>13.468013468013467</v>
      </c>
    </row>
    <row r="39" spans="1:22" s="141" customFormat="1" ht="13.2" customHeight="1" x14ac:dyDescent="0.45">
      <c r="A39" s="194"/>
      <c r="B39" s="187" t="s">
        <v>133</v>
      </c>
      <c r="C39" s="187" t="s">
        <v>3</v>
      </c>
      <c r="D39" s="80">
        <v>4</v>
      </c>
      <c r="E39" s="81">
        <v>32</v>
      </c>
      <c r="F39" s="81">
        <v>104</v>
      </c>
      <c r="G39" s="81">
        <v>37</v>
      </c>
      <c r="H39" s="81">
        <v>16</v>
      </c>
      <c r="I39" s="81">
        <v>64</v>
      </c>
      <c r="J39" s="81">
        <v>47</v>
      </c>
      <c r="K39" s="81">
        <v>55</v>
      </c>
      <c r="L39" s="81">
        <v>29</v>
      </c>
      <c r="M39" s="82">
        <f>'04-1食べない食品群の有無'!D39</f>
        <v>275</v>
      </c>
      <c r="N39" s="83">
        <f t="shared" si="3"/>
        <v>1.4545454545454546</v>
      </c>
      <c r="O39" s="83">
        <f t="shared" si="4"/>
        <v>11.636363636363637</v>
      </c>
      <c r="P39" s="83">
        <f t="shared" si="5"/>
        <v>37.81818181818182</v>
      </c>
      <c r="Q39" s="83">
        <f t="shared" si="6"/>
        <v>13.454545454545455</v>
      </c>
      <c r="R39" s="83">
        <f t="shared" si="7"/>
        <v>5.8181818181818183</v>
      </c>
      <c r="S39" s="83">
        <f t="shared" si="8"/>
        <v>23.272727272727273</v>
      </c>
      <c r="T39" s="83">
        <f t="shared" si="9"/>
        <v>17.09090909090909</v>
      </c>
      <c r="U39" s="83">
        <f t="shared" si="10"/>
        <v>20</v>
      </c>
      <c r="V39" s="83">
        <f t="shared" si="11"/>
        <v>10.545454545454545</v>
      </c>
    </row>
    <row r="40" spans="1:22" s="141" customFormat="1" ht="13.2" customHeight="1" x14ac:dyDescent="0.45">
      <c r="A40" s="194"/>
      <c r="B40" s="187"/>
      <c r="C40" s="187" t="s">
        <v>4</v>
      </c>
      <c r="D40" s="80">
        <v>1</v>
      </c>
      <c r="E40" s="81">
        <v>19</v>
      </c>
      <c r="F40" s="81">
        <v>58</v>
      </c>
      <c r="G40" s="81">
        <v>28</v>
      </c>
      <c r="H40" s="81">
        <v>8</v>
      </c>
      <c r="I40" s="81">
        <v>32</v>
      </c>
      <c r="J40" s="81">
        <v>22</v>
      </c>
      <c r="K40" s="81">
        <v>30</v>
      </c>
      <c r="L40" s="81">
        <v>17</v>
      </c>
      <c r="M40" s="82">
        <f>'04-1食べない食品群の有無'!D40</f>
        <v>151</v>
      </c>
      <c r="N40" s="83">
        <f t="shared" si="3"/>
        <v>0.66225165562913912</v>
      </c>
      <c r="O40" s="83">
        <f t="shared" si="4"/>
        <v>12.582781456953644</v>
      </c>
      <c r="P40" s="83">
        <f t="shared" si="5"/>
        <v>38.410596026490069</v>
      </c>
      <c r="Q40" s="83">
        <f t="shared" si="6"/>
        <v>18.543046357615893</v>
      </c>
      <c r="R40" s="83">
        <f t="shared" si="7"/>
        <v>5.298013245033113</v>
      </c>
      <c r="S40" s="83">
        <f t="shared" si="8"/>
        <v>21.192052980132452</v>
      </c>
      <c r="T40" s="83">
        <f t="shared" si="9"/>
        <v>14.569536423841059</v>
      </c>
      <c r="U40" s="83">
        <f t="shared" si="10"/>
        <v>19.867549668874172</v>
      </c>
      <c r="V40" s="83">
        <f t="shared" si="11"/>
        <v>11.258278145695364</v>
      </c>
    </row>
    <row r="41" spans="1:22" s="141" customFormat="1" ht="13.2" customHeight="1" x14ac:dyDescent="0.45">
      <c r="A41" s="194"/>
      <c r="B41" s="187"/>
      <c r="C41" s="187" t="s">
        <v>5</v>
      </c>
      <c r="D41" s="80">
        <v>1</v>
      </c>
      <c r="E41" s="81">
        <v>18</v>
      </c>
      <c r="F41" s="81">
        <v>64</v>
      </c>
      <c r="G41" s="81">
        <v>23</v>
      </c>
      <c r="H41" s="81">
        <v>9</v>
      </c>
      <c r="I41" s="81">
        <v>41</v>
      </c>
      <c r="J41" s="81">
        <v>27</v>
      </c>
      <c r="K41" s="81">
        <v>30</v>
      </c>
      <c r="L41" s="81">
        <v>18</v>
      </c>
      <c r="M41" s="82">
        <f>'04-1食べない食品群の有無'!D41</f>
        <v>151</v>
      </c>
      <c r="N41" s="83">
        <f t="shared" si="3"/>
        <v>0.66225165562913912</v>
      </c>
      <c r="O41" s="83">
        <f t="shared" si="4"/>
        <v>11.920529801324504</v>
      </c>
      <c r="P41" s="83">
        <f t="shared" si="5"/>
        <v>42.384105960264904</v>
      </c>
      <c r="Q41" s="83">
        <f t="shared" si="6"/>
        <v>15.231788079470199</v>
      </c>
      <c r="R41" s="83">
        <f t="shared" si="7"/>
        <v>5.9602649006622519</v>
      </c>
      <c r="S41" s="83">
        <f t="shared" si="8"/>
        <v>27.152317880794701</v>
      </c>
      <c r="T41" s="83">
        <f t="shared" si="9"/>
        <v>17.880794701986755</v>
      </c>
      <c r="U41" s="83">
        <f t="shared" si="10"/>
        <v>19.867549668874172</v>
      </c>
      <c r="V41" s="83">
        <f t="shared" si="11"/>
        <v>11.920529801324504</v>
      </c>
    </row>
    <row r="42" spans="1:22" s="141" customFormat="1" ht="13.2" customHeight="1" x14ac:dyDescent="0.45">
      <c r="A42" s="194"/>
      <c r="B42" s="187"/>
      <c r="C42" s="187" t="s">
        <v>6</v>
      </c>
      <c r="D42" s="80">
        <v>1</v>
      </c>
      <c r="E42" s="81">
        <v>4</v>
      </c>
      <c r="F42" s="81">
        <v>32</v>
      </c>
      <c r="G42" s="81">
        <v>14</v>
      </c>
      <c r="H42" s="81">
        <v>3</v>
      </c>
      <c r="I42" s="81">
        <v>12</v>
      </c>
      <c r="J42" s="81">
        <v>12</v>
      </c>
      <c r="K42" s="81">
        <v>5</v>
      </c>
      <c r="L42" s="81">
        <v>7</v>
      </c>
      <c r="M42" s="82">
        <f>'04-1食べない食品群の有無'!D42</f>
        <v>57</v>
      </c>
      <c r="N42" s="83">
        <f t="shared" si="3"/>
        <v>1.7543859649122806</v>
      </c>
      <c r="O42" s="83">
        <f t="shared" si="4"/>
        <v>7.0175438596491224</v>
      </c>
      <c r="P42" s="83">
        <f t="shared" si="5"/>
        <v>56.140350877192979</v>
      </c>
      <c r="Q42" s="83">
        <f t="shared" si="6"/>
        <v>24.561403508771928</v>
      </c>
      <c r="R42" s="83">
        <f t="shared" si="7"/>
        <v>5.2631578947368416</v>
      </c>
      <c r="S42" s="83">
        <f t="shared" si="8"/>
        <v>21.052631578947366</v>
      </c>
      <c r="T42" s="83">
        <f t="shared" si="9"/>
        <v>21.052631578947366</v>
      </c>
      <c r="U42" s="83">
        <f t="shared" si="10"/>
        <v>8.7719298245614024</v>
      </c>
      <c r="V42" s="83">
        <f t="shared" si="11"/>
        <v>12.280701754385964</v>
      </c>
    </row>
    <row r="43" spans="1:22" s="141" customFormat="1" ht="13.2" customHeight="1" x14ac:dyDescent="0.45">
      <c r="A43" s="194"/>
      <c r="B43" s="187"/>
      <c r="C43" s="187" t="s">
        <v>7</v>
      </c>
      <c r="D43" s="80">
        <v>0</v>
      </c>
      <c r="E43" s="81">
        <v>17</v>
      </c>
      <c r="F43" s="81">
        <v>52</v>
      </c>
      <c r="G43" s="81">
        <v>19</v>
      </c>
      <c r="H43" s="81">
        <v>8</v>
      </c>
      <c r="I43" s="81">
        <v>42</v>
      </c>
      <c r="J43" s="81">
        <v>22</v>
      </c>
      <c r="K43" s="81">
        <v>28</v>
      </c>
      <c r="L43" s="81">
        <v>23</v>
      </c>
      <c r="M43" s="82">
        <f>'04-1食べない食品群の有無'!D43</f>
        <v>132</v>
      </c>
      <c r="N43" s="83">
        <f t="shared" si="3"/>
        <v>0</v>
      </c>
      <c r="O43" s="83">
        <f t="shared" si="4"/>
        <v>12.878787878787879</v>
      </c>
      <c r="P43" s="83">
        <f t="shared" si="5"/>
        <v>39.393939393939391</v>
      </c>
      <c r="Q43" s="83">
        <f t="shared" si="6"/>
        <v>14.393939393939394</v>
      </c>
      <c r="R43" s="83">
        <f t="shared" si="7"/>
        <v>6.0606060606060606</v>
      </c>
      <c r="S43" s="83">
        <f t="shared" si="8"/>
        <v>31.818181818181817</v>
      </c>
      <c r="T43" s="83">
        <f t="shared" si="9"/>
        <v>16.666666666666664</v>
      </c>
      <c r="U43" s="83">
        <f t="shared" si="10"/>
        <v>21.212121212121211</v>
      </c>
      <c r="V43" s="83">
        <f t="shared" si="11"/>
        <v>17.424242424242426</v>
      </c>
    </row>
    <row r="44" spans="1:22" s="141" customFormat="1" ht="13.2" customHeight="1" x14ac:dyDescent="0.45">
      <c r="A44" s="194"/>
      <c r="B44" s="187"/>
      <c r="C44" s="187" t="s">
        <v>8</v>
      </c>
      <c r="D44" s="80">
        <v>3</v>
      </c>
      <c r="E44" s="81">
        <v>8</v>
      </c>
      <c r="F44" s="81">
        <v>14</v>
      </c>
      <c r="G44" s="81">
        <v>2</v>
      </c>
      <c r="H44" s="81">
        <v>2</v>
      </c>
      <c r="I44" s="81">
        <v>10</v>
      </c>
      <c r="J44" s="81">
        <v>8</v>
      </c>
      <c r="K44" s="81">
        <v>10</v>
      </c>
      <c r="L44" s="81">
        <v>6</v>
      </c>
      <c r="M44" s="82">
        <f>'04-1食べない食品群の有無'!D44</f>
        <v>40</v>
      </c>
      <c r="N44" s="83">
        <f t="shared" si="3"/>
        <v>7.5</v>
      </c>
      <c r="O44" s="83">
        <f t="shared" si="4"/>
        <v>20</v>
      </c>
      <c r="P44" s="83">
        <f t="shared" si="5"/>
        <v>35</v>
      </c>
      <c r="Q44" s="83">
        <f t="shared" si="6"/>
        <v>5</v>
      </c>
      <c r="R44" s="83">
        <f t="shared" si="7"/>
        <v>5</v>
      </c>
      <c r="S44" s="83">
        <f t="shared" si="8"/>
        <v>25</v>
      </c>
      <c r="T44" s="83">
        <f t="shared" si="9"/>
        <v>20</v>
      </c>
      <c r="U44" s="83">
        <f t="shared" si="10"/>
        <v>25</v>
      </c>
      <c r="V44" s="83">
        <f t="shared" si="11"/>
        <v>15</v>
      </c>
    </row>
    <row r="45" spans="1:22" s="141" customFormat="1" ht="13.2" customHeight="1" x14ac:dyDescent="0.45">
      <c r="A45" s="194"/>
      <c r="B45" s="187"/>
      <c r="C45" s="187" t="s">
        <v>9</v>
      </c>
      <c r="D45" s="80">
        <v>0</v>
      </c>
      <c r="E45" s="81">
        <v>17</v>
      </c>
      <c r="F45" s="81">
        <v>51</v>
      </c>
      <c r="G45" s="81">
        <v>25</v>
      </c>
      <c r="H45" s="81">
        <v>4</v>
      </c>
      <c r="I45" s="81">
        <v>26</v>
      </c>
      <c r="J45" s="81">
        <v>22</v>
      </c>
      <c r="K45" s="81">
        <v>34</v>
      </c>
      <c r="L45" s="81">
        <v>16</v>
      </c>
      <c r="M45" s="82">
        <f>'04-1食べない食品群の有無'!D45</f>
        <v>137</v>
      </c>
      <c r="N45" s="83">
        <f t="shared" si="3"/>
        <v>0</v>
      </c>
      <c r="O45" s="83">
        <f t="shared" si="4"/>
        <v>12.408759124087592</v>
      </c>
      <c r="P45" s="83">
        <f t="shared" si="5"/>
        <v>37.226277372262771</v>
      </c>
      <c r="Q45" s="83">
        <f t="shared" si="6"/>
        <v>18.248175182481752</v>
      </c>
      <c r="R45" s="83">
        <f t="shared" si="7"/>
        <v>2.9197080291970803</v>
      </c>
      <c r="S45" s="83">
        <f t="shared" si="8"/>
        <v>18.978102189781019</v>
      </c>
      <c r="T45" s="83">
        <f t="shared" si="9"/>
        <v>16.058394160583941</v>
      </c>
      <c r="U45" s="83">
        <f t="shared" si="10"/>
        <v>24.817518248175183</v>
      </c>
      <c r="V45" s="83">
        <f t="shared" si="11"/>
        <v>11.678832116788321</v>
      </c>
    </row>
    <row r="46" spans="1:22" s="141" customFormat="1" ht="13.2" customHeight="1" x14ac:dyDescent="0.45">
      <c r="A46" s="194"/>
      <c r="B46" s="187"/>
      <c r="C46" s="187" t="s">
        <v>10</v>
      </c>
      <c r="D46" s="80">
        <v>2</v>
      </c>
      <c r="E46" s="81">
        <v>12</v>
      </c>
      <c r="F46" s="81">
        <v>56</v>
      </c>
      <c r="G46" s="81">
        <v>14</v>
      </c>
      <c r="H46" s="81">
        <v>14</v>
      </c>
      <c r="I46" s="81">
        <v>15</v>
      </c>
      <c r="J46" s="81">
        <v>15</v>
      </c>
      <c r="K46" s="81">
        <v>20</v>
      </c>
      <c r="L46" s="81">
        <v>10</v>
      </c>
      <c r="M46" s="82">
        <f>'04-1食べない食品群の有無'!D46</f>
        <v>91</v>
      </c>
      <c r="N46" s="83">
        <f t="shared" si="3"/>
        <v>2.197802197802198</v>
      </c>
      <c r="O46" s="83">
        <f t="shared" si="4"/>
        <v>13.186813186813188</v>
      </c>
      <c r="P46" s="83">
        <f t="shared" si="5"/>
        <v>61.53846153846154</v>
      </c>
      <c r="Q46" s="83">
        <f t="shared" si="6"/>
        <v>15.384615384615385</v>
      </c>
      <c r="R46" s="83">
        <f t="shared" si="7"/>
        <v>15.384615384615385</v>
      </c>
      <c r="S46" s="83">
        <f t="shared" si="8"/>
        <v>16.483516483516482</v>
      </c>
      <c r="T46" s="83">
        <f t="shared" si="9"/>
        <v>16.483516483516482</v>
      </c>
      <c r="U46" s="83">
        <f t="shared" si="10"/>
        <v>21.978021978021978</v>
      </c>
      <c r="V46" s="83">
        <f t="shared" si="11"/>
        <v>10.989010989010989</v>
      </c>
    </row>
    <row r="47" spans="1:22" s="141" customFormat="1" ht="13.2" customHeight="1" x14ac:dyDescent="0.45">
      <c r="A47" s="194"/>
      <c r="B47" s="187"/>
      <c r="C47" s="187" t="s">
        <v>11</v>
      </c>
      <c r="D47" s="80">
        <v>3</v>
      </c>
      <c r="E47" s="81">
        <v>13</v>
      </c>
      <c r="F47" s="81">
        <v>47</v>
      </c>
      <c r="G47" s="81">
        <v>11</v>
      </c>
      <c r="H47" s="81">
        <v>6</v>
      </c>
      <c r="I47" s="81">
        <v>23</v>
      </c>
      <c r="J47" s="81">
        <v>11</v>
      </c>
      <c r="K47" s="81">
        <v>20</v>
      </c>
      <c r="L47" s="81">
        <v>11</v>
      </c>
      <c r="M47" s="82">
        <f>'04-1食べない食品群の有無'!D47</f>
        <v>97</v>
      </c>
      <c r="N47" s="83">
        <f t="shared" si="3"/>
        <v>3.0927835051546393</v>
      </c>
      <c r="O47" s="83">
        <f t="shared" si="4"/>
        <v>13.402061855670103</v>
      </c>
      <c r="P47" s="83">
        <f t="shared" si="5"/>
        <v>48.453608247422679</v>
      </c>
      <c r="Q47" s="83">
        <f t="shared" si="6"/>
        <v>11.340206185567011</v>
      </c>
      <c r="R47" s="83">
        <f t="shared" si="7"/>
        <v>6.1855670103092786</v>
      </c>
      <c r="S47" s="83">
        <f t="shared" si="8"/>
        <v>23.711340206185564</v>
      </c>
      <c r="T47" s="83">
        <f t="shared" si="9"/>
        <v>11.340206185567011</v>
      </c>
      <c r="U47" s="83">
        <f t="shared" si="10"/>
        <v>20.618556701030926</v>
      </c>
      <c r="V47" s="83">
        <f t="shared" si="11"/>
        <v>11.340206185567011</v>
      </c>
    </row>
    <row r="48" spans="1:22" s="141" customFormat="1" ht="13.2" customHeight="1" x14ac:dyDescent="0.45">
      <c r="A48" s="194"/>
      <c r="B48" s="187"/>
      <c r="C48" s="187" t="s">
        <v>2</v>
      </c>
      <c r="D48" s="80">
        <v>15</v>
      </c>
      <c r="E48" s="81">
        <v>140</v>
      </c>
      <c r="F48" s="81">
        <v>478</v>
      </c>
      <c r="G48" s="81">
        <v>173</v>
      </c>
      <c r="H48" s="81">
        <v>70</v>
      </c>
      <c r="I48" s="81">
        <v>265</v>
      </c>
      <c r="J48" s="81">
        <v>186</v>
      </c>
      <c r="K48" s="81">
        <v>232</v>
      </c>
      <c r="L48" s="81">
        <v>137</v>
      </c>
      <c r="M48" s="82">
        <f>'04-1食べない食品群の有無'!D48</f>
        <v>1131</v>
      </c>
      <c r="N48" s="83">
        <f t="shared" si="3"/>
        <v>1.3262599469496021</v>
      </c>
      <c r="O48" s="83">
        <f t="shared" si="4"/>
        <v>12.37842617152962</v>
      </c>
      <c r="P48" s="83">
        <f t="shared" si="5"/>
        <v>42.263483642793986</v>
      </c>
      <c r="Q48" s="83">
        <f t="shared" si="6"/>
        <v>15.296198054818744</v>
      </c>
      <c r="R48" s="83">
        <f t="shared" si="7"/>
        <v>6.18921308576481</v>
      </c>
      <c r="S48" s="83">
        <f t="shared" si="8"/>
        <v>23.430592396109638</v>
      </c>
      <c r="T48" s="83">
        <f t="shared" si="9"/>
        <v>16.445623342175068</v>
      </c>
      <c r="U48" s="83">
        <f t="shared" si="10"/>
        <v>20.512820512820511</v>
      </c>
      <c r="V48" s="83">
        <f t="shared" si="11"/>
        <v>12.1131741821397</v>
      </c>
    </row>
    <row r="49" spans="1:22" s="141" customFormat="1" ht="13.2" customHeight="1" x14ac:dyDescent="0.45">
      <c r="A49" s="194"/>
      <c r="B49" s="185" t="s">
        <v>18</v>
      </c>
      <c r="C49" s="185" t="s">
        <v>3</v>
      </c>
      <c r="D49" s="76">
        <v>11</v>
      </c>
      <c r="E49" s="77">
        <v>25</v>
      </c>
      <c r="F49" s="77">
        <v>34</v>
      </c>
      <c r="G49" s="77">
        <v>39</v>
      </c>
      <c r="H49" s="77">
        <v>7</v>
      </c>
      <c r="I49" s="77">
        <v>55</v>
      </c>
      <c r="J49" s="77">
        <v>32</v>
      </c>
      <c r="K49" s="77">
        <v>38</v>
      </c>
      <c r="L49" s="77">
        <v>23</v>
      </c>
      <c r="M49" s="78">
        <f>'04-1食べない食品群の有無'!D49</f>
        <v>171</v>
      </c>
      <c r="N49" s="79">
        <f t="shared" si="3"/>
        <v>6.4327485380116958</v>
      </c>
      <c r="O49" s="79">
        <f t="shared" si="4"/>
        <v>14.619883040935672</v>
      </c>
      <c r="P49" s="79">
        <f t="shared" si="5"/>
        <v>19.883040935672515</v>
      </c>
      <c r="Q49" s="79">
        <f t="shared" si="6"/>
        <v>22.807017543859647</v>
      </c>
      <c r="R49" s="79">
        <f t="shared" si="7"/>
        <v>4.0935672514619883</v>
      </c>
      <c r="S49" s="79">
        <f t="shared" si="8"/>
        <v>32.163742690058477</v>
      </c>
      <c r="T49" s="79">
        <f t="shared" si="9"/>
        <v>18.71345029239766</v>
      </c>
      <c r="U49" s="79">
        <f t="shared" si="10"/>
        <v>22.222222222222221</v>
      </c>
      <c r="V49" s="79">
        <f t="shared" si="11"/>
        <v>13.450292397660817</v>
      </c>
    </row>
    <row r="50" spans="1:22" s="141" customFormat="1" ht="13.2" customHeight="1" x14ac:dyDescent="0.45">
      <c r="A50" s="194"/>
      <c r="B50" s="187"/>
      <c r="C50" s="187" t="s">
        <v>4</v>
      </c>
      <c r="D50" s="80">
        <v>1</v>
      </c>
      <c r="E50" s="81">
        <v>4</v>
      </c>
      <c r="F50" s="81">
        <v>14</v>
      </c>
      <c r="G50" s="81">
        <v>9</v>
      </c>
      <c r="H50" s="81">
        <v>6</v>
      </c>
      <c r="I50" s="81">
        <v>19</v>
      </c>
      <c r="J50" s="81">
        <v>5</v>
      </c>
      <c r="K50" s="81">
        <v>20</v>
      </c>
      <c r="L50" s="81">
        <v>10</v>
      </c>
      <c r="M50" s="82">
        <f>'04-1食べない食品群の有無'!D50</f>
        <v>63</v>
      </c>
      <c r="N50" s="83">
        <f t="shared" si="3"/>
        <v>1.5873015873015872</v>
      </c>
      <c r="O50" s="83">
        <f t="shared" si="4"/>
        <v>6.3492063492063489</v>
      </c>
      <c r="P50" s="83">
        <f t="shared" si="5"/>
        <v>22.222222222222221</v>
      </c>
      <c r="Q50" s="83">
        <f t="shared" si="6"/>
        <v>14.285714285714285</v>
      </c>
      <c r="R50" s="83">
        <f t="shared" si="7"/>
        <v>9.5238095238095237</v>
      </c>
      <c r="S50" s="83">
        <f t="shared" si="8"/>
        <v>30.158730158730158</v>
      </c>
      <c r="T50" s="83">
        <f t="shared" si="9"/>
        <v>7.9365079365079358</v>
      </c>
      <c r="U50" s="83">
        <f t="shared" si="10"/>
        <v>31.746031746031743</v>
      </c>
      <c r="V50" s="83">
        <f t="shared" si="11"/>
        <v>15.873015873015872</v>
      </c>
    </row>
    <row r="51" spans="1:22" s="141" customFormat="1" ht="13.2" customHeight="1" x14ac:dyDescent="0.45">
      <c r="A51" s="194"/>
      <c r="B51" s="187"/>
      <c r="C51" s="187" t="s">
        <v>5</v>
      </c>
      <c r="D51" s="80">
        <v>1</v>
      </c>
      <c r="E51" s="81">
        <v>4</v>
      </c>
      <c r="F51" s="81">
        <v>14</v>
      </c>
      <c r="G51" s="81">
        <v>16</v>
      </c>
      <c r="H51" s="81">
        <v>3</v>
      </c>
      <c r="I51" s="81">
        <v>12</v>
      </c>
      <c r="J51" s="81">
        <v>4</v>
      </c>
      <c r="K51" s="81">
        <v>10</v>
      </c>
      <c r="L51" s="81">
        <v>12</v>
      </c>
      <c r="M51" s="82">
        <f>'04-1食べない食品群の有無'!D51</f>
        <v>52</v>
      </c>
      <c r="N51" s="83">
        <f t="shared" si="3"/>
        <v>1.9230769230769231</v>
      </c>
      <c r="O51" s="83">
        <f t="shared" si="4"/>
        <v>7.6923076923076925</v>
      </c>
      <c r="P51" s="83">
        <f t="shared" si="5"/>
        <v>26.923076923076923</v>
      </c>
      <c r="Q51" s="83">
        <f t="shared" si="6"/>
        <v>30.76923076923077</v>
      </c>
      <c r="R51" s="83">
        <f t="shared" si="7"/>
        <v>5.7692307692307692</v>
      </c>
      <c r="S51" s="83">
        <f t="shared" si="8"/>
        <v>23.076923076923077</v>
      </c>
      <c r="T51" s="83">
        <f t="shared" si="9"/>
        <v>7.6923076923076925</v>
      </c>
      <c r="U51" s="83">
        <f t="shared" si="10"/>
        <v>19.230769230769234</v>
      </c>
      <c r="V51" s="83">
        <f t="shared" si="11"/>
        <v>23.076923076923077</v>
      </c>
    </row>
    <row r="52" spans="1:22" s="141" customFormat="1" ht="13.2" customHeight="1" x14ac:dyDescent="0.45">
      <c r="A52" s="194"/>
      <c r="B52" s="187"/>
      <c r="C52" s="187" t="s">
        <v>6</v>
      </c>
      <c r="D52" s="80">
        <v>1</v>
      </c>
      <c r="E52" s="81">
        <v>2</v>
      </c>
      <c r="F52" s="81">
        <v>5</v>
      </c>
      <c r="G52" s="81">
        <v>3</v>
      </c>
      <c r="H52" s="81">
        <v>0</v>
      </c>
      <c r="I52" s="81">
        <v>4</v>
      </c>
      <c r="J52" s="81">
        <v>1</v>
      </c>
      <c r="K52" s="81">
        <v>2</v>
      </c>
      <c r="L52" s="81">
        <v>1</v>
      </c>
      <c r="M52" s="82">
        <f>'04-1食べない食品群の有無'!D52</f>
        <v>14</v>
      </c>
      <c r="N52" s="83">
        <f t="shared" si="3"/>
        <v>7.1428571428571423</v>
      </c>
      <c r="O52" s="83">
        <f t="shared" si="4"/>
        <v>14.285714285714285</v>
      </c>
      <c r="P52" s="83">
        <f t="shared" si="5"/>
        <v>35.714285714285715</v>
      </c>
      <c r="Q52" s="83">
        <f t="shared" si="6"/>
        <v>21.428571428571427</v>
      </c>
      <c r="R52" s="83">
        <f t="shared" si="7"/>
        <v>0</v>
      </c>
      <c r="S52" s="83">
        <f t="shared" si="8"/>
        <v>28.571428571428569</v>
      </c>
      <c r="T52" s="83">
        <f t="shared" si="9"/>
        <v>7.1428571428571423</v>
      </c>
      <c r="U52" s="83">
        <f t="shared" si="10"/>
        <v>14.285714285714285</v>
      </c>
      <c r="V52" s="83">
        <f t="shared" si="11"/>
        <v>7.1428571428571423</v>
      </c>
    </row>
    <row r="53" spans="1:22" s="141" customFormat="1" ht="13.2" customHeight="1" x14ac:dyDescent="0.45">
      <c r="A53" s="194"/>
      <c r="B53" s="187"/>
      <c r="C53" s="187" t="s">
        <v>7</v>
      </c>
      <c r="D53" s="80">
        <v>1</v>
      </c>
      <c r="E53" s="81">
        <v>9</v>
      </c>
      <c r="F53" s="81">
        <v>15</v>
      </c>
      <c r="G53" s="81">
        <v>14</v>
      </c>
      <c r="H53" s="81">
        <v>7</v>
      </c>
      <c r="I53" s="81">
        <v>25</v>
      </c>
      <c r="J53" s="81">
        <v>10</v>
      </c>
      <c r="K53" s="81">
        <v>21</v>
      </c>
      <c r="L53" s="81">
        <v>12</v>
      </c>
      <c r="M53" s="82">
        <f>'04-1食べない食品群の有無'!D53</f>
        <v>69</v>
      </c>
      <c r="N53" s="83">
        <f t="shared" si="3"/>
        <v>1.4492753623188406</v>
      </c>
      <c r="O53" s="83">
        <f t="shared" si="4"/>
        <v>13.043478260869565</v>
      </c>
      <c r="P53" s="83">
        <f t="shared" si="5"/>
        <v>21.739130434782609</v>
      </c>
      <c r="Q53" s="83">
        <f t="shared" si="6"/>
        <v>20.289855072463769</v>
      </c>
      <c r="R53" s="83">
        <f t="shared" si="7"/>
        <v>10.144927536231885</v>
      </c>
      <c r="S53" s="83">
        <f t="shared" si="8"/>
        <v>36.231884057971016</v>
      </c>
      <c r="T53" s="83">
        <f t="shared" si="9"/>
        <v>14.492753623188406</v>
      </c>
      <c r="U53" s="83">
        <f t="shared" si="10"/>
        <v>30.434782608695656</v>
      </c>
      <c r="V53" s="83">
        <f t="shared" si="11"/>
        <v>17.391304347826086</v>
      </c>
    </row>
    <row r="54" spans="1:22" s="141" customFormat="1" ht="13.2" customHeight="1" x14ac:dyDescent="0.45">
      <c r="A54" s="194"/>
      <c r="B54" s="187"/>
      <c r="C54" s="187" t="s">
        <v>8</v>
      </c>
      <c r="D54" s="80">
        <v>3</v>
      </c>
      <c r="E54" s="81">
        <v>4</v>
      </c>
      <c r="F54" s="81">
        <v>3</v>
      </c>
      <c r="G54" s="81">
        <v>5</v>
      </c>
      <c r="H54" s="81">
        <v>0</v>
      </c>
      <c r="I54" s="81">
        <v>4</v>
      </c>
      <c r="J54" s="81">
        <v>1</v>
      </c>
      <c r="K54" s="81">
        <v>7</v>
      </c>
      <c r="L54" s="81">
        <v>2</v>
      </c>
      <c r="M54" s="82">
        <f>'04-1食べない食品群の有無'!D54</f>
        <v>21</v>
      </c>
      <c r="N54" s="83">
        <f t="shared" si="3"/>
        <v>14.285714285714285</v>
      </c>
      <c r="O54" s="83">
        <f t="shared" si="4"/>
        <v>19.047619047619047</v>
      </c>
      <c r="P54" s="83">
        <f t="shared" si="5"/>
        <v>14.285714285714285</v>
      </c>
      <c r="Q54" s="83">
        <f t="shared" si="6"/>
        <v>23.809523809523807</v>
      </c>
      <c r="R54" s="83">
        <f t="shared" si="7"/>
        <v>0</v>
      </c>
      <c r="S54" s="83">
        <f t="shared" si="8"/>
        <v>19.047619047619047</v>
      </c>
      <c r="T54" s="83">
        <f t="shared" si="9"/>
        <v>4.7619047619047619</v>
      </c>
      <c r="U54" s="83">
        <f t="shared" si="10"/>
        <v>33.333333333333329</v>
      </c>
      <c r="V54" s="83">
        <f t="shared" si="11"/>
        <v>9.5238095238095237</v>
      </c>
    </row>
    <row r="55" spans="1:22" s="141" customFormat="1" ht="13.2" customHeight="1" x14ac:dyDescent="0.45">
      <c r="A55" s="194"/>
      <c r="B55" s="187"/>
      <c r="C55" s="187" t="s">
        <v>9</v>
      </c>
      <c r="D55" s="80">
        <v>4</v>
      </c>
      <c r="E55" s="81">
        <v>15</v>
      </c>
      <c r="F55" s="81">
        <v>26</v>
      </c>
      <c r="G55" s="81">
        <v>23</v>
      </c>
      <c r="H55" s="81">
        <v>8</v>
      </c>
      <c r="I55" s="81">
        <v>48</v>
      </c>
      <c r="J55" s="81">
        <v>23</v>
      </c>
      <c r="K55" s="81">
        <v>35</v>
      </c>
      <c r="L55" s="81">
        <v>21</v>
      </c>
      <c r="M55" s="82">
        <f>'04-1食べない食品群の有無'!D55</f>
        <v>116</v>
      </c>
      <c r="N55" s="83">
        <f t="shared" si="3"/>
        <v>3.4482758620689653</v>
      </c>
      <c r="O55" s="83">
        <f t="shared" si="4"/>
        <v>12.931034482758621</v>
      </c>
      <c r="P55" s="83">
        <f t="shared" si="5"/>
        <v>22.413793103448278</v>
      </c>
      <c r="Q55" s="83">
        <f t="shared" si="6"/>
        <v>19.827586206896552</v>
      </c>
      <c r="R55" s="83">
        <f t="shared" si="7"/>
        <v>6.8965517241379306</v>
      </c>
      <c r="S55" s="83">
        <f t="shared" si="8"/>
        <v>41.379310344827587</v>
      </c>
      <c r="T55" s="83">
        <f t="shared" si="9"/>
        <v>19.827586206896552</v>
      </c>
      <c r="U55" s="83">
        <f t="shared" si="10"/>
        <v>30.172413793103448</v>
      </c>
      <c r="V55" s="83">
        <f t="shared" si="11"/>
        <v>18.103448275862068</v>
      </c>
    </row>
    <row r="56" spans="1:22" s="141" customFormat="1" ht="13.2" customHeight="1" x14ac:dyDescent="0.45">
      <c r="A56" s="194"/>
      <c r="B56" s="187"/>
      <c r="C56" s="187" t="s">
        <v>10</v>
      </c>
      <c r="D56" s="80">
        <v>3</v>
      </c>
      <c r="E56" s="81">
        <v>7</v>
      </c>
      <c r="F56" s="81">
        <v>14</v>
      </c>
      <c r="G56" s="81">
        <v>6</v>
      </c>
      <c r="H56" s="81">
        <v>8</v>
      </c>
      <c r="I56" s="81">
        <v>30</v>
      </c>
      <c r="J56" s="81">
        <v>7</v>
      </c>
      <c r="K56" s="81">
        <v>24</v>
      </c>
      <c r="L56" s="81">
        <v>14</v>
      </c>
      <c r="M56" s="82">
        <f>'04-1食べない食品群の有無'!D56</f>
        <v>58</v>
      </c>
      <c r="N56" s="83">
        <f t="shared" si="3"/>
        <v>5.1724137931034484</v>
      </c>
      <c r="O56" s="83">
        <f t="shared" si="4"/>
        <v>12.068965517241379</v>
      </c>
      <c r="P56" s="83">
        <f t="shared" si="5"/>
        <v>24.137931034482758</v>
      </c>
      <c r="Q56" s="83">
        <f t="shared" si="6"/>
        <v>10.344827586206897</v>
      </c>
      <c r="R56" s="83">
        <f t="shared" si="7"/>
        <v>13.793103448275861</v>
      </c>
      <c r="S56" s="83">
        <f t="shared" si="8"/>
        <v>51.724137931034484</v>
      </c>
      <c r="T56" s="83">
        <f t="shared" si="9"/>
        <v>12.068965517241379</v>
      </c>
      <c r="U56" s="83">
        <f t="shared" si="10"/>
        <v>41.379310344827587</v>
      </c>
      <c r="V56" s="83">
        <f t="shared" si="11"/>
        <v>24.137931034482758</v>
      </c>
    </row>
    <row r="57" spans="1:22" s="141" customFormat="1" ht="13.2" customHeight="1" x14ac:dyDescent="0.45">
      <c r="A57" s="194"/>
      <c r="B57" s="187"/>
      <c r="C57" s="187" t="s">
        <v>11</v>
      </c>
      <c r="D57" s="80">
        <v>2</v>
      </c>
      <c r="E57" s="81">
        <v>6</v>
      </c>
      <c r="F57" s="81">
        <v>12</v>
      </c>
      <c r="G57" s="81">
        <v>8</v>
      </c>
      <c r="H57" s="81">
        <v>4</v>
      </c>
      <c r="I57" s="81">
        <v>19</v>
      </c>
      <c r="J57" s="81">
        <v>7</v>
      </c>
      <c r="K57" s="81">
        <v>13</v>
      </c>
      <c r="L57" s="81">
        <v>12</v>
      </c>
      <c r="M57" s="82">
        <f>'04-1食べない食品群の有無'!D57</f>
        <v>50</v>
      </c>
      <c r="N57" s="83">
        <f t="shared" si="3"/>
        <v>4</v>
      </c>
      <c r="O57" s="83">
        <f t="shared" si="4"/>
        <v>12</v>
      </c>
      <c r="P57" s="83">
        <f t="shared" si="5"/>
        <v>24</v>
      </c>
      <c r="Q57" s="83">
        <f t="shared" si="6"/>
        <v>16</v>
      </c>
      <c r="R57" s="83">
        <f t="shared" si="7"/>
        <v>8</v>
      </c>
      <c r="S57" s="83">
        <f t="shared" si="8"/>
        <v>38</v>
      </c>
      <c r="T57" s="83">
        <f t="shared" si="9"/>
        <v>14.000000000000002</v>
      </c>
      <c r="U57" s="83">
        <f t="shared" si="10"/>
        <v>26</v>
      </c>
      <c r="V57" s="83">
        <f t="shared" si="11"/>
        <v>24</v>
      </c>
    </row>
    <row r="58" spans="1:22" s="141" customFormat="1" ht="13.2" customHeight="1" x14ac:dyDescent="0.45">
      <c r="A58" s="194"/>
      <c r="B58" s="187"/>
      <c r="C58" s="187" t="s">
        <v>2</v>
      </c>
      <c r="D58" s="80">
        <v>27</v>
      </c>
      <c r="E58" s="81">
        <v>76</v>
      </c>
      <c r="F58" s="81">
        <v>137</v>
      </c>
      <c r="G58" s="81">
        <v>123</v>
      </c>
      <c r="H58" s="81">
        <v>43</v>
      </c>
      <c r="I58" s="81">
        <v>216</v>
      </c>
      <c r="J58" s="81">
        <v>90</v>
      </c>
      <c r="K58" s="81">
        <v>170</v>
      </c>
      <c r="L58" s="81">
        <v>107</v>
      </c>
      <c r="M58" s="82">
        <f>'04-1食べない食品群の有無'!D58</f>
        <v>614</v>
      </c>
      <c r="N58" s="83">
        <f t="shared" si="3"/>
        <v>4.3973941368078178</v>
      </c>
      <c r="O58" s="83">
        <f t="shared" si="4"/>
        <v>12.37785016286645</v>
      </c>
      <c r="P58" s="83">
        <f t="shared" si="5"/>
        <v>22.312703583061889</v>
      </c>
      <c r="Q58" s="83">
        <f t="shared" si="6"/>
        <v>20.032573289902281</v>
      </c>
      <c r="R58" s="83">
        <f t="shared" si="7"/>
        <v>7.0032573289902285</v>
      </c>
      <c r="S58" s="83">
        <f t="shared" si="8"/>
        <v>35.179153094462542</v>
      </c>
      <c r="T58" s="83">
        <f t="shared" si="9"/>
        <v>14.65798045602606</v>
      </c>
      <c r="U58" s="83">
        <f t="shared" si="10"/>
        <v>27.687296416938111</v>
      </c>
      <c r="V58" s="83">
        <f t="shared" si="11"/>
        <v>17.426710097719869</v>
      </c>
    </row>
    <row r="59" spans="1:22" s="141" customFormat="1" ht="13.2" customHeight="1" x14ac:dyDescent="0.45">
      <c r="A59" s="194"/>
      <c r="B59" s="188" t="s">
        <v>20</v>
      </c>
      <c r="C59" s="188" t="s">
        <v>3</v>
      </c>
      <c r="D59" s="250">
        <v>4</v>
      </c>
      <c r="E59" s="251">
        <v>26</v>
      </c>
      <c r="F59" s="251">
        <v>24</v>
      </c>
      <c r="G59" s="251">
        <v>50</v>
      </c>
      <c r="H59" s="251">
        <v>9</v>
      </c>
      <c r="I59" s="251">
        <v>41</v>
      </c>
      <c r="J59" s="251">
        <v>13</v>
      </c>
      <c r="K59" s="251">
        <v>32</v>
      </c>
      <c r="L59" s="251">
        <v>27</v>
      </c>
      <c r="M59" s="84">
        <f>'04-1食べない食品群の有無'!D59</f>
        <v>147</v>
      </c>
      <c r="N59" s="97">
        <f t="shared" si="3"/>
        <v>2.7210884353741496</v>
      </c>
      <c r="O59" s="97">
        <f t="shared" si="4"/>
        <v>17.687074829931973</v>
      </c>
      <c r="P59" s="97">
        <f t="shared" si="5"/>
        <v>16.326530612244898</v>
      </c>
      <c r="Q59" s="97">
        <f t="shared" si="6"/>
        <v>34.013605442176868</v>
      </c>
      <c r="R59" s="97">
        <f t="shared" si="7"/>
        <v>6.1224489795918364</v>
      </c>
      <c r="S59" s="97">
        <f t="shared" si="8"/>
        <v>27.89115646258503</v>
      </c>
      <c r="T59" s="97">
        <f t="shared" si="9"/>
        <v>8.8435374149659864</v>
      </c>
      <c r="U59" s="97">
        <f t="shared" si="10"/>
        <v>21.768707482993197</v>
      </c>
      <c r="V59" s="97">
        <f t="shared" si="11"/>
        <v>18.367346938775512</v>
      </c>
    </row>
    <row r="60" spans="1:22" s="141" customFormat="1" ht="13.2" customHeight="1" x14ac:dyDescent="0.45">
      <c r="A60" s="194"/>
      <c r="B60" s="187"/>
      <c r="C60" s="187" t="s">
        <v>4</v>
      </c>
      <c r="D60" s="80">
        <v>0</v>
      </c>
      <c r="E60" s="81">
        <v>11</v>
      </c>
      <c r="F60" s="81">
        <v>10</v>
      </c>
      <c r="G60" s="81">
        <v>8</v>
      </c>
      <c r="H60" s="81">
        <v>1</v>
      </c>
      <c r="I60" s="81">
        <v>17</v>
      </c>
      <c r="J60" s="81">
        <v>6</v>
      </c>
      <c r="K60" s="81">
        <v>14</v>
      </c>
      <c r="L60" s="81">
        <v>11</v>
      </c>
      <c r="M60" s="82">
        <f>'04-1食べない食品群の有無'!D60</f>
        <v>44</v>
      </c>
      <c r="N60" s="83">
        <f t="shared" si="3"/>
        <v>0</v>
      </c>
      <c r="O60" s="83">
        <f t="shared" si="4"/>
        <v>25</v>
      </c>
      <c r="P60" s="83">
        <f t="shared" si="5"/>
        <v>22.727272727272727</v>
      </c>
      <c r="Q60" s="83">
        <f t="shared" si="6"/>
        <v>18.181818181818183</v>
      </c>
      <c r="R60" s="83">
        <f t="shared" si="7"/>
        <v>2.2727272727272729</v>
      </c>
      <c r="S60" s="83">
        <f t="shared" si="8"/>
        <v>38.636363636363633</v>
      </c>
      <c r="T60" s="83">
        <f t="shared" si="9"/>
        <v>13.636363636363635</v>
      </c>
      <c r="U60" s="83">
        <f t="shared" si="10"/>
        <v>31.818181818181817</v>
      </c>
      <c r="V60" s="83">
        <f t="shared" si="11"/>
        <v>25</v>
      </c>
    </row>
    <row r="61" spans="1:22" s="141" customFormat="1" ht="13.2" customHeight="1" x14ac:dyDescent="0.45">
      <c r="A61" s="194"/>
      <c r="B61" s="187"/>
      <c r="C61" s="187" t="s">
        <v>5</v>
      </c>
      <c r="D61" s="80">
        <v>7</v>
      </c>
      <c r="E61" s="81">
        <v>12</v>
      </c>
      <c r="F61" s="81">
        <v>13</v>
      </c>
      <c r="G61" s="81">
        <v>21</v>
      </c>
      <c r="H61" s="81">
        <v>3</v>
      </c>
      <c r="I61" s="81">
        <v>25</v>
      </c>
      <c r="J61" s="81">
        <v>6</v>
      </c>
      <c r="K61" s="81">
        <v>19</v>
      </c>
      <c r="L61" s="81">
        <v>8</v>
      </c>
      <c r="M61" s="82">
        <f>'04-1食べない食品群の有無'!D61</f>
        <v>72</v>
      </c>
      <c r="N61" s="83">
        <f t="shared" si="3"/>
        <v>9.7222222222222232</v>
      </c>
      <c r="O61" s="83">
        <f t="shared" si="4"/>
        <v>16.666666666666664</v>
      </c>
      <c r="P61" s="83">
        <f t="shared" si="5"/>
        <v>18.055555555555554</v>
      </c>
      <c r="Q61" s="83">
        <f t="shared" si="6"/>
        <v>29.166666666666668</v>
      </c>
      <c r="R61" s="83">
        <f t="shared" si="7"/>
        <v>4.1666666666666661</v>
      </c>
      <c r="S61" s="83">
        <f t="shared" si="8"/>
        <v>34.722222222222221</v>
      </c>
      <c r="T61" s="83">
        <f t="shared" si="9"/>
        <v>8.3333333333333321</v>
      </c>
      <c r="U61" s="83">
        <f t="shared" si="10"/>
        <v>26.388888888888889</v>
      </c>
      <c r="V61" s="83">
        <f t="shared" si="11"/>
        <v>11.111111111111111</v>
      </c>
    </row>
    <row r="62" spans="1:22" s="141" customFormat="1" ht="13.2" customHeight="1" x14ac:dyDescent="0.45">
      <c r="A62" s="194"/>
      <c r="B62" s="187"/>
      <c r="C62" s="187" t="s">
        <v>6</v>
      </c>
      <c r="D62" s="80">
        <v>1</v>
      </c>
      <c r="E62" s="81">
        <v>1</v>
      </c>
      <c r="F62" s="81">
        <v>5</v>
      </c>
      <c r="G62" s="81">
        <v>1</v>
      </c>
      <c r="H62" s="81">
        <v>0</v>
      </c>
      <c r="I62" s="81">
        <v>1</v>
      </c>
      <c r="J62" s="81">
        <v>1</v>
      </c>
      <c r="K62" s="81">
        <v>1</v>
      </c>
      <c r="L62" s="81">
        <v>1</v>
      </c>
      <c r="M62" s="82">
        <f>'04-1食べない食品群の有無'!D62</f>
        <v>9</v>
      </c>
      <c r="N62" s="83">
        <f t="shared" si="3"/>
        <v>11.111111111111111</v>
      </c>
      <c r="O62" s="83">
        <f t="shared" si="4"/>
        <v>11.111111111111111</v>
      </c>
      <c r="P62" s="83">
        <f t="shared" si="5"/>
        <v>55.555555555555557</v>
      </c>
      <c r="Q62" s="83">
        <f t="shared" si="6"/>
        <v>11.111111111111111</v>
      </c>
      <c r="R62" s="83">
        <f t="shared" si="7"/>
        <v>0</v>
      </c>
      <c r="S62" s="83">
        <f t="shared" si="8"/>
        <v>11.111111111111111</v>
      </c>
      <c r="T62" s="83">
        <f t="shared" si="9"/>
        <v>11.111111111111111</v>
      </c>
      <c r="U62" s="83">
        <f t="shared" si="10"/>
        <v>11.111111111111111</v>
      </c>
      <c r="V62" s="83">
        <f t="shared" si="11"/>
        <v>11.111111111111111</v>
      </c>
    </row>
    <row r="63" spans="1:22" s="141" customFormat="1" ht="13.2" customHeight="1" x14ac:dyDescent="0.45">
      <c r="A63" s="194"/>
      <c r="B63" s="187"/>
      <c r="C63" s="187" t="s">
        <v>7</v>
      </c>
      <c r="D63" s="80">
        <v>3</v>
      </c>
      <c r="E63" s="81">
        <v>4</v>
      </c>
      <c r="F63" s="81">
        <v>24</v>
      </c>
      <c r="G63" s="81">
        <v>11</v>
      </c>
      <c r="H63" s="81">
        <v>7</v>
      </c>
      <c r="I63" s="81">
        <v>23</v>
      </c>
      <c r="J63" s="81">
        <v>10</v>
      </c>
      <c r="K63" s="81">
        <v>24</v>
      </c>
      <c r="L63" s="81">
        <v>14</v>
      </c>
      <c r="M63" s="82">
        <f>'04-1食べない食品群の有無'!D63</f>
        <v>72</v>
      </c>
      <c r="N63" s="83">
        <f t="shared" si="3"/>
        <v>4.1666666666666661</v>
      </c>
      <c r="O63" s="83">
        <f t="shared" si="4"/>
        <v>5.5555555555555554</v>
      </c>
      <c r="P63" s="83">
        <f t="shared" si="5"/>
        <v>33.333333333333329</v>
      </c>
      <c r="Q63" s="83">
        <f t="shared" si="6"/>
        <v>15.277777777777779</v>
      </c>
      <c r="R63" s="83">
        <f t="shared" si="7"/>
        <v>9.7222222222222232</v>
      </c>
      <c r="S63" s="83">
        <f t="shared" si="8"/>
        <v>31.944444444444443</v>
      </c>
      <c r="T63" s="83">
        <f t="shared" si="9"/>
        <v>13.888888888888889</v>
      </c>
      <c r="U63" s="83">
        <f t="shared" si="10"/>
        <v>33.333333333333329</v>
      </c>
      <c r="V63" s="83">
        <f t="shared" si="11"/>
        <v>19.444444444444446</v>
      </c>
    </row>
    <row r="64" spans="1:22" s="141" customFormat="1" ht="13.2" customHeight="1" x14ac:dyDescent="0.45">
      <c r="A64" s="194"/>
      <c r="B64" s="187"/>
      <c r="C64" s="187" t="s">
        <v>8</v>
      </c>
      <c r="D64" s="80">
        <v>0</v>
      </c>
      <c r="E64" s="81">
        <v>1</v>
      </c>
      <c r="F64" s="81">
        <v>7</v>
      </c>
      <c r="G64" s="81">
        <v>9</v>
      </c>
      <c r="H64" s="81">
        <v>1</v>
      </c>
      <c r="I64" s="81">
        <v>5</v>
      </c>
      <c r="J64" s="81">
        <v>1</v>
      </c>
      <c r="K64" s="81">
        <v>2</v>
      </c>
      <c r="L64" s="81">
        <v>3</v>
      </c>
      <c r="M64" s="82">
        <f>'04-1食べない食品群の有無'!D64</f>
        <v>15</v>
      </c>
      <c r="N64" s="83">
        <f t="shared" si="3"/>
        <v>0</v>
      </c>
      <c r="O64" s="83">
        <f t="shared" si="4"/>
        <v>6.666666666666667</v>
      </c>
      <c r="P64" s="83">
        <f t="shared" si="5"/>
        <v>46.666666666666664</v>
      </c>
      <c r="Q64" s="83">
        <f t="shared" si="6"/>
        <v>60</v>
      </c>
      <c r="R64" s="83">
        <f t="shared" si="7"/>
        <v>6.666666666666667</v>
      </c>
      <c r="S64" s="83">
        <f t="shared" si="8"/>
        <v>33.333333333333329</v>
      </c>
      <c r="T64" s="83">
        <f t="shared" si="9"/>
        <v>6.666666666666667</v>
      </c>
      <c r="U64" s="83">
        <f t="shared" si="10"/>
        <v>13.333333333333334</v>
      </c>
      <c r="V64" s="83">
        <f t="shared" si="11"/>
        <v>20</v>
      </c>
    </row>
    <row r="65" spans="1:22" s="141" customFormat="1" ht="13.2" customHeight="1" x14ac:dyDescent="0.45">
      <c r="A65" s="194"/>
      <c r="B65" s="187"/>
      <c r="C65" s="187" t="s">
        <v>9</v>
      </c>
      <c r="D65" s="80">
        <v>2</v>
      </c>
      <c r="E65" s="81">
        <v>14</v>
      </c>
      <c r="F65" s="81">
        <v>21</v>
      </c>
      <c r="G65" s="81">
        <v>20</v>
      </c>
      <c r="H65" s="81">
        <v>8</v>
      </c>
      <c r="I65" s="81">
        <v>35</v>
      </c>
      <c r="J65" s="81">
        <v>8</v>
      </c>
      <c r="K65" s="81">
        <v>25</v>
      </c>
      <c r="L65" s="81">
        <v>15</v>
      </c>
      <c r="M65" s="82">
        <f>'04-1食べない食品群の有無'!D65</f>
        <v>94</v>
      </c>
      <c r="N65" s="83">
        <f t="shared" si="3"/>
        <v>2.1276595744680851</v>
      </c>
      <c r="O65" s="83">
        <f t="shared" si="4"/>
        <v>14.893617021276595</v>
      </c>
      <c r="P65" s="83">
        <f t="shared" si="5"/>
        <v>22.340425531914892</v>
      </c>
      <c r="Q65" s="83">
        <f t="shared" si="6"/>
        <v>21.276595744680851</v>
      </c>
      <c r="R65" s="83">
        <f t="shared" si="7"/>
        <v>8.5106382978723403</v>
      </c>
      <c r="S65" s="83">
        <f t="shared" si="8"/>
        <v>37.234042553191486</v>
      </c>
      <c r="T65" s="83">
        <f t="shared" si="9"/>
        <v>8.5106382978723403</v>
      </c>
      <c r="U65" s="83">
        <f t="shared" si="10"/>
        <v>26.595744680851062</v>
      </c>
      <c r="V65" s="83">
        <f t="shared" si="11"/>
        <v>15.957446808510639</v>
      </c>
    </row>
    <row r="66" spans="1:22" s="141" customFormat="1" ht="13.2" customHeight="1" x14ac:dyDescent="0.45">
      <c r="A66" s="194"/>
      <c r="B66" s="187"/>
      <c r="C66" s="187" t="s">
        <v>10</v>
      </c>
      <c r="D66" s="80">
        <v>1</v>
      </c>
      <c r="E66" s="81">
        <v>6</v>
      </c>
      <c r="F66" s="81">
        <v>8</v>
      </c>
      <c r="G66" s="81">
        <v>5</v>
      </c>
      <c r="H66" s="81">
        <v>1</v>
      </c>
      <c r="I66" s="81">
        <v>16</v>
      </c>
      <c r="J66" s="81">
        <v>3</v>
      </c>
      <c r="K66" s="81">
        <v>16</v>
      </c>
      <c r="L66" s="81">
        <v>8</v>
      </c>
      <c r="M66" s="82">
        <f>'04-1食べない食品群の有無'!D66</f>
        <v>40</v>
      </c>
      <c r="N66" s="83">
        <f t="shared" si="3"/>
        <v>2.5</v>
      </c>
      <c r="O66" s="83">
        <f t="shared" si="4"/>
        <v>15</v>
      </c>
      <c r="P66" s="83">
        <f t="shared" si="5"/>
        <v>20</v>
      </c>
      <c r="Q66" s="83">
        <f t="shared" si="6"/>
        <v>12.5</v>
      </c>
      <c r="R66" s="83">
        <f t="shared" si="7"/>
        <v>2.5</v>
      </c>
      <c r="S66" s="83">
        <f t="shared" si="8"/>
        <v>40</v>
      </c>
      <c r="T66" s="83">
        <f t="shared" si="9"/>
        <v>7.5</v>
      </c>
      <c r="U66" s="83">
        <f t="shared" si="10"/>
        <v>40</v>
      </c>
      <c r="V66" s="83">
        <f t="shared" si="11"/>
        <v>20</v>
      </c>
    </row>
    <row r="67" spans="1:22" s="141" customFormat="1" ht="13.2" customHeight="1" x14ac:dyDescent="0.45">
      <c r="A67" s="194"/>
      <c r="B67" s="187"/>
      <c r="C67" s="187" t="s">
        <v>11</v>
      </c>
      <c r="D67" s="80">
        <v>0</v>
      </c>
      <c r="E67" s="81">
        <v>12</v>
      </c>
      <c r="F67" s="81">
        <v>9</v>
      </c>
      <c r="G67" s="81">
        <v>16</v>
      </c>
      <c r="H67" s="81">
        <v>1</v>
      </c>
      <c r="I67" s="81">
        <v>31</v>
      </c>
      <c r="J67" s="81">
        <v>1</v>
      </c>
      <c r="K67" s="81">
        <v>23</v>
      </c>
      <c r="L67" s="81">
        <v>14</v>
      </c>
      <c r="M67" s="82">
        <f>'04-1食べない食品群の有無'!D67</f>
        <v>64</v>
      </c>
      <c r="N67" s="83">
        <f t="shared" si="3"/>
        <v>0</v>
      </c>
      <c r="O67" s="83">
        <f t="shared" si="4"/>
        <v>18.75</v>
      </c>
      <c r="P67" s="83">
        <f t="shared" si="5"/>
        <v>14.0625</v>
      </c>
      <c r="Q67" s="83">
        <f t="shared" si="6"/>
        <v>25</v>
      </c>
      <c r="R67" s="83">
        <f t="shared" si="7"/>
        <v>1.5625</v>
      </c>
      <c r="S67" s="83">
        <f t="shared" si="8"/>
        <v>48.4375</v>
      </c>
      <c r="T67" s="83">
        <f t="shared" si="9"/>
        <v>1.5625</v>
      </c>
      <c r="U67" s="83">
        <f t="shared" si="10"/>
        <v>35.9375</v>
      </c>
      <c r="V67" s="83">
        <f t="shared" si="11"/>
        <v>21.875</v>
      </c>
    </row>
    <row r="68" spans="1:22" s="141" customFormat="1" ht="13.2" customHeight="1" x14ac:dyDescent="0.45">
      <c r="A68" s="194"/>
      <c r="B68" s="191"/>
      <c r="C68" s="191" t="s">
        <v>2</v>
      </c>
      <c r="D68" s="252">
        <v>18</v>
      </c>
      <c r="E68" s="253">
        <v>87</v>
      </c>
      <c r="F68" s="253">
        <v>121</v>
      </c>
      <c r="G68" s="253">
        <v>141</v>
      </c>
      <c r="H68" s="253">
        <v>31</v>
      </c>
      <c r="I68" s="253">
        <v>194</v>
      </c>
      <c r="J68" s="253">
        <v>49</v>
      </c>
      <c r="K68" s="253">
        <v>156</v>
      </c>
      <c r="L68" s="253">
        <v>101</v>
      </c>
      <c r="M68" s="85">
        <f>'04-1食べない食品群の有無'!D68</f>
        <v>557</v>
      </c>
      <c r="N68" s="98">
        <f t="shared" si="3"/>
        <v>3.2315978456014358</v>
      </c>
      <c r="O68" s="98">
        <f t="shared" si="4"/>
        <v>15.619389587073609</v>
      </c>
      <c r="P68" s="98">
        <f t="shared" si="5"/>
        <v>21.723518850987432</v>
      </c>
      <c r="Q68" s="98">
        <f t="shared" si="6"/>
        <v>25.314183123877914</v>
      </c>
      <c r="R68" s="98">
        <f t="shared" si="7"/>
        <v>5.5655296229802511</v>
      </c>
      <c r="S68" s="98">
        <f t="shared" si="8"/>
        <v>34.829443447037697</v>
      </c>
      <c r="T68" s="98">
        <f t="shared" si="9"/>
        <v>8.7971274685816869</v>
      </c>
      <c r="U68" s="98">
        <f t="shared" si="10"/>
        <v>28.007181328545784</v>
      </c>
      <c r="V68" s="98">
        <f t="shared" si="11"/>
        <v>18.13285457809695</v>
      </c>
    </row>
    <row r="69" spans="1:22" s="141" customFormat="1" ht="13.2" customHeight="1" x14ac:dyDescent="0.45">
      <c r="A69" s="194"/>
      <c r="B69" s="187" t="s">
        <v>134</v>
      </c>
      <c r="C69" s="187" t="s">
        <v>3</v>
      </c>
      <c r="D69" s="80">
        <v>15</v>
      </c>
      <c r="E69" s="81">
        <v>51</v>
      </c>
      <c r="F69" s="81">
        <v>58</v>
      </c>
      <c r="G69" s="81">
        <v>89</v>
      </c>
      <c r="H69" s="81">
        <v>16</v>
      </c>
      <c r="I69" s="81">
        <v>96</v>
      </c>
      <c r="J69" s="81">
        <v>45</v>
      </c>
      <c r="K69" s="81">
        <v>70</v>
      </c>
      <c r="L69" s="81">
        <v>50</v>
      </c>
      <c r="M69" s="82">
        <f>'04-1食べない食品群の有無'!D69</f>
        <v>318</v>
      </c>
      <c r="N69" s="83">
        <f t="shared" si="3"/>
        <v>4.716981132075472</v>
      </c>
      <c r="O69" s="83">
        <f t="shared" si="4"/>
        <v>16.037735849056602</v>
      </c>
      <c r="P69" s="83">
        <f t="shared" si="5"/>
        <v>18.238993710691823</v>
      </c>
      <c r="Q69" s="83">
        <f t="shared" si="6"/>
        <v>27.987421383647799</v>
      </c>
      <c r="R69" s="83">
        <f t="shared" si="7"/>
        <v>5.0314465408805038</v>
      </c>
      <c r="S69" s="83">
        <f t="shared" si="8"/>
        <v>30.188679245283019</v>
      </c>
      <c r="T69" s="83">
        <f t="shared" si="9"/>
        <v>14.150943396226415</v>
      </c>
      <c r="U69" s="83">
        <f t="shared" si="10"/>
        <v>22.012578616352201</v>
      </c>
      <c r="V69" s="83">
        <f t="shared" si="11"/>
        <v>15.723270440251572</v>
      </c>
    </row>
    <row r="70" spans="1:22" s="141" customFormat="1" ht="13.2" customHeight="1" x14ac:dyDescent="0.45">
      <c r="A70" s="194"/>
      <c r="B70" s="187"/>
      <c r="C70" s="187" t="s">
        <v>4</v>
      </c>
      <c r="D70" s="80">
        <v>1</v>
      </c>
      <c r="E70" s="81">
        <v>15</v>
      </c>
      <c r="F70" s="81">
        <v>24</v>
      </c>
      <c r="G70" s="81">
        <v>17</v>
      </c>
      <c r="H70" s="81">
        <v>7</v>
      </c>
      <c r="I70" s="81">
        <v>36</v>
      </c>
      <c r="J70" s="81">
        <v>11</v>
      </c>
      <c r="K70" s="81">
        <v>34</v>
      </c>
      <c r="L70" s="81">
        <v>21</v>
      </c>
      <c r="M70" s="82">
        <f>'04-1食べない食品群の有無'!D70</f>
        <v>107</v>
      </c>
      <c r="N70" s="83">
        <f t="shared" si="3"/>
        <v>0.93457943925233633</v>
      </c>
      <c r="O70" s="83">
        <f t="shared" si="4"/>
        <v>14.018691588785046</v>
      </c>
      <c r="P70" s="83">
        <f t="shared" si="5"/>
        <v>22.429906542056074</v>
      </c>
      <c r="Q70" s="83">
        <f t="shared" si="6"/>
        <v>15.887850467289718</v>
      </c>
      <c r="R70" s="83">
        <f t="shared" si="7"/>
        <v>6.5420560747663545</v>
      </c>
      <c r="S70" s="83">
        <f t="shared" si="8"/>
        <v>33.644859813084111</v>
      </c>
      <c r="T70" s="83">
        <f t="shared" si="9"/>
        <v>10.2803738317757</v>
      </c>
      <c r="U70" s="83">
        <f t="shared" si="10"/>
        <v>31.775700934579437</v>
      </c>
      <c r="V70" s="83">
        <f t="shared" si="11"/>
        <v>19.626168224299064</v>
      </c>
    </row>
    <row r="71" spans="1:22" s="141" customFormat="1" ht="13.2" customHeight="1" x14ac:dyDescent="0.45">
      <c r="A71" s="194"/>
      <c r="B71" s="187"/>
      <c r="C71" s="187" t="s">
        <v>5</v>
      </c>
      <c r="D71" s="80">
        <v>8</v>
      </c>
      <c r="E71" s="81">
        <v>16</v>
      </c>
      <c r="F71" s="81">
        <v>27</v>
      </c>
      <c r="G71" s="81">
        <v>37</v>
      </c>
      <c r="H71" s="81">
        <v>6</v>
      </c>
      <c r="I71" s="81">
        <v>37</v>
      </c>
      <c r="J71" s="81">
        <v>10</v>
      </c>
      <c r="K71" s="81">
        <v>29</v>
      </c>
      <c r="L71" s="81">
        <v>20</v>
      </c>
      <c r="M71" s="82">
        <f>'04-1食べない食品群の有無'!D71</f>
        <v>124</v>
      </c>
      <c r="N71" s="83">
        <f t="shared" si="3"/>
        <v>6.4516129032258061</v>
      </c>
      <c r="O71" s="83">
        <f t="shared" si="4"/>
        <v>12.903225806451612</v>
      </c>
      <c r="P71" s="83">
        <f t="shared" si="5"/>
        <v>21.774193548387096</v>
      </c>
      <c r="Q71" s="83">
        <f t="shared" si="6"/>
        <v>29.838709677419356</v>
      </c>
      <c r="R71" s="83">
        <f t="shared" si="7"/>
        <v>4.838709677419355</v>
      </c>
      <c r="S71" s="83">
        <f t="shared" si="8"/>
        <v>29.838709677419356</v>
      </c>
      <c r="T71" s="83">
        <f t="shared" si="9"/>
        <v>8.064516129032258</v>
      </c>
      <c r="U71" s="83">
        <f t="shared" si="10"/>
        <v>23.387096774193548</v>
      </c>
      <c r="V71" s="83">
        <f t="shared" si="11"/>
        <v>16.129032258064516</v>
      </c>
    </row>
    <row r="72" spans="1:22" s="141" customFormat="1" ht="13.2" customHeight="1" x14ac:dyDescent="0.45">
      <c r="A72" s="194"/>
      <c r="B72" s="187"/>
      <c r="C72" s="187" t="s">
        <v>6</v>
      </c>
      <c r="D72" s="80">
        <v>2</v>
      </c>
      <c r="E72" s="81">
        <v>3</v>
      </c>
      <c r="F72" s="81">
        <v>10</v>
      </c>
      <c r="G72" s="81">
        <v>4</v>
      </c>
      <c r="H72" s="81">
        <v>0</v>
      </c>
      <c r="I72" s="81">
        <v>5</v>
      </c>
      <c r="J72" s="81">
        <v>2</v>
      </c>
      <c r="K72" s="81">
        <v>3</v>
      </c>
      <c r="L72" s="81">
        <v>2</v>
      </c>
      <c r="M72" s="82">
        <f>'04-1食べない食品群の有無'!D72</f>
        <v>23</v>
      </c>
      <c r="N72" s="83">
        <f t="shared" si="3"/>
        <v>8.695652173913043</v>
      </c>
      <c r="O72" s="83">
        <f t="shared" si="4"/>
        <v>13.043478260869565</v>
      </c>
      <c r="P72" s="83">
        <f t="shared" si="5"/>
        <v>43.478260869565219</v>
      </c>
      <c r="Q72" s="83">
        <f t="shared" si="6"/>
        <v>17.391304347826086</v>
      </c>
      <c r="R72" s="83">
        <f t="shared" si="7"/>
        <v>0</v>
      </c>
      <c r="S72" s="83">
        <f t="shared" si="8"/>
        <v>21.739130434782609</v>
      </c>
      <c r="T72" s="83">
        <f t="shared" si="9"/>
        <v>8.695652173913043</v>
      </c>
      <c r="U72" s="83">
        <f t="shared" si="10"/>
        <v>13.043478260869565</v>
      </c>
      <c r="V72" s="83">
        <f t="shared" si="11"/>
        <v>8.695652173913043</v>
      </c>
    </row>
    <row r="73" spans="1:22" s="141" customFormat="1" ht="13.2" customHeight="1" x14ac:dyDescent="0.45">
      <c r="A73" s="194"/>
      <c r="B73" s="187"/>
      <c r="C73" s="187" t="s">
        <v>7</v>
      </c>
      <c r="D73" s="80">
        <v>4</v>
      </c>
      <c r="E73" s="81">
        <v>13</v>
      </c>
      <c r="F73" s="81">
        <v>39</v>
      </c>
      <c r="G73" s="81">
        <v>25</v>
      </c>
      <c r="H73" s="81">
        <v>14</v>
      </c>
      <c r="I73" s="81">
        <v>48</v>
      </c>
      <c r="J73" s="81">
        <v>20</v>
      </c>
      <c r="K73" s="81">
        <v>45</v>
      </c>
      <c r="L73" s="81">
        <v>26</v>
      </c>
      <c r="M73" s="82">
        <f>'04-1食べない食品群の有無'!D73</f>
        <v>141</v>
      </c>
      <c r="N73" s="83">
        <f t="shared" si="3"/>
        <v>2.8368794326241136</v>
      </c>
      <c r="O73" s="83">
        <f t="shared" si="4"/>
        <v>9.2198581560283674</v>
      </c>
      <c r="P73" s="83">
        <f t="shared" si="5"/>
        <v>27.659574468085108</v>
      </c>
      <c r="Q73" s="83">
        <f t="shared" si="6"/>
        <v>17.730496453900709</v>
      </c>
      <c r="R73" s="83">
        <f t="shared" si="7"/>
        <v>9.9290780141843982</v>
      </c>
      <c r="S73" s="83">
        <f t="shared" si="8"/>
        <v>34.042553191489361</v>
      </c>
      <c r="T73" s="83">
        <f t="shared" si="9"/>
        <v>14.184397163120568</v>
      </c>
      <c r="U73" s="83">
        <f t="shared" si="10"/>
        <v>31.914893617021278</v>
      </c>
      <c r="V73" s="83">
        <f t="shared" si="11"/>
        <v>18.439716312056735</v>
      </c>
    </row>
    <row r="74" spans="1:22" s="141" customFormat="1" ht="13.2" customHeight="1" x14ac:dyDescent="0.45">
      <c r="A74" s="194"/>
      <c r="B74" s="187"/>
      <c r="C74" s="187" t="s">
        <v>8</v>
      </c>
      <c r="D74" s="80">
        <v>3</v>
      </c>
      <c r="E74" s="81">
        <v>5</v>
      </c>
      <c r="F74" s="81">
        <v>10</v>
      </c>
      <c r="G74" s="81">
        <v>14</v>
      </c>
      <c r="H74" s="81">
        <v>1</v>
      </c>
      <c r="I74" s="81">
        <v>9</v>
      </c>
      <c r="J74" s="81">
        <v>2</v>
      </c>
      <c r="K74" s="81">
        <v>9</v>
      </c>
      <c r="L74" s="81">
        <v>5</v>
      </c>
      <c r="M74" s="82">
        <f>'04-1食べない食品群の有無'!D74</f>
        <v>36</v>
      </c>
      <c r="N74" s="83">
        <f t="shared" ref="N74:N137" si="12">D74/$M74*100</f>
        <v>8.3333333333333321</v>
      </c>
      <c r="O74" s="83">
        <f t="shared" ref="O74:O137" si="13">E74/$M74*100</f>
        <v>13.888888888888889</v>
      </c>
      <c r="P74" s="83">
        <f t="shared" ref="P74:P137" si="14">F74/$M74*100</f>
        <v>27.777777777777779</v>
      </c>
      <c r="Q74" s="83">
        <f t="shared" ref="Q74:Q137" si="15">G74/$M74*100</f>
        <v>38.888888888888893</v>
      </c>
      <c r="R74" s="83">
        <f t="shared" ref="R74:R137" si="16">H74/$M74*100</f>
        <v>2.7777777777777777</v>
      </c>
      <c r="S74" s="83">
        <f t="shared" ref="S74:S137" si="17">I74/$M74*100</f>
        <v>25</v>
      </c>
      <c r="T74" s="83">
        <f t="shared" ref="T74:T137" si="18">J74/$M74*100</f>
        <v>5.5555555555555554</v>
      </c>
      <c r="U74" s="83">
        <f t="shared" ref="U74:U137" si="19">K74/$M74*100</f>
        <v>25</v>
      </c>
      <c r="V74" s="83">
        <f t="shared" ref="V74:V137" si="20">L74/$M74*100</f>
        <v>13.888888888888889</v>
      </c>
    </row>
    <row r="75" spans="1:22" s="141" customFormat="1" ht="13.2" customHeight="1" x14ac:dyDescent="0.45">
      <c r="A75" s="194"/>
      <c r="B75" s="187"/>
      <c r="C75" s="187" t="s">
        <v>9</v>
      </c>
      <c r="D75" s="80">
        <v>6</v>
      </c>
      <c r="E75" s="81">
        <v>29</v>
      </c>
      <c r="F75" s="81">
        <v>47</v>
      </c>
      <c r="G75" s="81">
        <v>43</v>
      </c>
      <c r="H75" s="81">
        <v>16</v>
      </c>
      <c r="I75" s="81">
        <v>83</v>
      </c>
      <c r="J75" s="81">
        <v>31</v>
      </c>
      <c r="K75" s="81">
        <v>60</v>
      </c>
      <c r="L75" s="81">
        <v>36</v>
      </c>
      <c r="M75" s="82">
        <f>'04-1食べない食品群の有無'!D75</f>
        <v>210</v>
      </c>
      <c r="N75" s="83">
        <f t="shared" si="12"/>
        <v>2.8571428571428572</v>
      </c>
      <c r="O75" s="83">
        <f t="shared" si="13"/>
        <v>13.80952380952381</v>
      </c>
      <c r="P75" s="83">
        <f t="shared" si="14"/>
        <v>22.380952380952383</v>
      </c>
      <c r="Q75" s="83">
        <f t="shared" si="15"/>
        <v>20.476190476190474</v>
      </c>
      <c r="R75" s="83">
        <f t="shared" si="16"/>
        <v>7.6190476190476195</v>
      </c>
      <c r="S75" s="83">
        <f t="shared" si="17"/>
        <v>39.523809523809526</v>
      </c>
      <c r="T75" s="83">
        <f t="shared" si="18"/>
        <v>14.761904761904763</v>
      </c>
      <c r="U75" s="83">
        <f t="shared" si="19"/>
        <v>28.571428571428569</v>
      </c>
      <c r="V75" s="83">
        <f t="shared" si="20"/>
        <v>17.142857142857142</v>
      </c>
    </row>
    <row r="76" spans="1:22" s="141" customFormat="1" ht="13.2" customHeight="1" x14ac:dyDescent="0.45">
      <c r="A76" s="194"/>
      <c r="B76" s="187"/>
      <c r="C76" s="187" t="s">
        <v>10</v>
      </c>
      <c r="D76" s="80">
        <v>4</v>
      </c>
      <c r="E76" s="81">
        <v>13</v>
      </c>
      <c r="F76" s="81">
        <v>22</v>
      </c>
      <c r="G76" s="81">
        <v>11</v>
      </c>
      <c r="H76" s="81">
        <v>9</v>
      </c>
      <c r="I76" s="81">
        <v>46</v>
      </c>
      <c r="J76" s="81">
        <v>10</v>
      </c>
      <c r="K76" s="81">
        <v>40</v>
      </c>
      <c r="L76" s="81">
        <v>22</v>
      </c>
      <c r="M76" s="82">
        <f>'04-1食べない食品群の有無'!D76</f>
        <v>98</v>
      </c>
      <c r="N76" s="83">
        <f t="shared" si="12"/>
        <v>4.0816326530612246</v>
      </c>
      <c r="O76" s="83">
        <f t="shared" si="13"/>
        <v>13.26530612244898</v>
      </c>
      <c r="P76" s="83">
        <f t="shared" si="14"/>
        <v>22.448979591836736</v>
      </c>
      <c r="Q76" s="83">
        <f t="shared" si="15"/>
        <v>11.224489795918368</v>
      </c>
      <c r="R76" s="83">
        <f t="shared" si="16"/>
        <v>9.183673469387756</v>
      </c>
      <c r="S76" s="83">
        <f t="shared" si="17"/>
        <v>46.938775510204081</v>
      </c>
      <c r="T76" s="83">
        <f t="shared" si="18"/>
        <v>10.204081632653061</v>
      </c>
      <c r="U76" s="83">
        <f t="shared" si="19"/>
        <v>40.816326530612244</v>
      </c>
      <c r="V76" s="83">
        <f t="shared" si="20"/>
        <v>22.448979591836736</v>
      </c>
    </row>
    <row r="77" spans="1:22" s="141" customFormat="1" ht="13.2" customHeight="1" x14ac:dyDescent="0.45">
      <c r="A77" s="194"/>
      <c r="B77" s="187"/>
      <c r="C77" s="187" t="s">
        <v>11</v>
      </c>
      <c r="D77" s="80">
        <v>2</v>
      </c>
      <c r="E77" s="81">
        <v>18</v>
      </c>
      <c r="F77" s="81">
        <v>21</v>
      </c>
      <c r="G77" s="81">
        <v>24</v>
      </c>
      <c r="H77" s="81">
        <v>5</v>
      </c>
      <c r="I77" s="81">
        <v>50</v>
      </c>
      <c r="J77" s="81">
        <v>8</v>
      </c>
      <c r="K77" s="81">
        <v>36</v>
      </c>
      <c r="L77" s="81">
        <v>26</v>
      </c>
      <c r="M77" s="82">
        <f>'04-1食べない食品群の有無'!D77</f>
        <v>114</v>
      </c>
      <c r="N77" s="83">
        <f t="shared" si="12"/>
        <v>1.7543859649122806</v>
      </c>
      <c r="O77" s="83">
        <f t="shared" si="13"/>
        <v>15.789473684210526</v>
      </c>
      <c r="P77" s="83">
        <f t="shared" si="14"/>
        <v>18.421052631578945</v>
      </c>
      <c r="Q77" s="83">
        <f t="shared" si="15"/>
        <v>21.052631578947366</v>
      </c>
      <c r="R77" s="83">
        <f t="shared" si="16"/>
        <v>4.3859649122807012</v>
      </c>
      <c r="S77" s="83">
        <f t="shared" si="17"/>
        <v>43.859649122807014</v>
      </c>
      <c r="T77" s="83">
        <f t="shared" si="18"/>
        <v>7.0175438596491224</v>
      </c>
      <c r="U77" s="83">
        <f t="shared" si="19"/>
        <v>31.578947368421051</v>
      </c>
      <c r="V77" s="83">
        <f t="shared" si="20"/>
        <v>22.807017543859647</v>
      </c>
    </row>
    <row r="78" spans="1:22" s="141" customFormat="1" ht="13.2" customHeight="1" x14ac:dyDescent="0.45">
      <c r="A78" s="194"/>
      <c r="B78" s="187"/>
      <c r="C78" s="187" t="s">
        <v>2</v>
      </c>
      <c r="D78" s="80">
        <v>45</v>
      </c>
      <c r="E78" s="81">
        <v>163</v>
      </c>
      <c r="F78" s="81">
        <v>258</v>
      </c>
      <c r="G78" s="81">
        <v>264</v>
      </c>
      <c r="H78" s="81">
        <v>74</v>
      </c>
      <c r="I78" s="81">
        <v>410</v>
      </c>
      <c r="J78" s="81">
        <v>139</v>
      </c>
      <c r="K78" s="81">
        <v>326</v>
      </c>
      <c r="L78" s="81">
        <v>208</v>
      </c>
      <c r="M78" s="82">
        <f>'04-1食べない食品群の有無'!D78</f>
        <v>1171</v>
      </c>
      <c r="N78" s="83">
        <f t="shared" si="12"/>
        <v>3.8428693424423574</v>
      </c>
      <c r="O78" s="83">
        <f t="shared" si="13"/>
        <v>13.919726729291204</v>
      </c>
      <c r="P78" s="83">
        <f t="shared" si="14"/>
        <v>22.032450896669513</v>
      </c>
      <c r="Q78" s="83">
        <f t="shared" si="15"/>
        <v>22.544833475661825</v>
      </c>
      <c r="R78" s="83">
        <f t="shared" si="16"/>
        <v>6.3193851409052098</v>
      </c>
      <c r="S78" s="83">
        <f t="shared" si="17"/>
        <v>35.012809564474807</v>
      </c>
      <c r="T78" s="83">
        <f t="shared" si="18"/>
        <v>11.870196413321947</v>
      </c>
      <c r="U78" s="83">
        <f t="shared" si="19"/>
        <v>27.839453458582408</v>
      </c>
      <c r="V78" s="83">
        <f t="shared" si="20"/>
        <v>17.762596071733562</v>
      </c>
    </row>
    <row r="79" spans="1:22" s="141" customFormat="1" ht="13.2" customHeight="1" x14ac:dyDescent="0.45">
      <c r="A79" s="194"/>
      <c r="B79" s="185" t="s">
        <v>21</v>
      </c>
      <c r="C79" s="185" t="s">
        <v>3</v>
      </c>
      <c r="D79" s="76">
        <v>4</v>
      </c>
      <c r="E79" s="77">
        <v>41</v>
      </c>
      <c r="F79" s="77">
        <v>30</v>
      </c>
      <c r="G79" s="77">
        <v>71</v>
      </c>
      <c r="H79" s="77">
        <v>5</v>
      </c>
      <c r="I79" s="77">
        <v>75</v>
      </c>
      <c r="J79" s="77">
        <v>12</v>
      </c>
      <c r="K79" s="77">
        <v>44</v>
      </c>
      <c r="L79" s="77">
        <v>55</v>
      </c>
      <c r="M79" s="78">
        <f>'04-1食べない食品群の有無'!D79</f>
        <v>221</v>
      </c>
      <c r="N79" s="79">
        <f t="shared" si="12"/>
        <v>1.809954751131222</v>
      </c>
      <c r="O79" s="79">
        <f t="shared" si="13"/>
        <v>18.552036199095024</v>
      </c>
      <c r="P79" s="79">
        <f t="shared" si="14"/>
        <v>13.574660633484163</v>
      </c>
      <c r="Q79" s="79">
        <f t="shared" si="15"/>
        <v>32.126696832579185</v>
      </c>
      <c r="R79" s="79">
        <f t="shared" si="16"/>
        <v>2.2624434389140271</v>
      </c>
      <c r="S79" s="79">
        <f t="shared" si="17"/>
        <v>33.936651583710407</v>
      </c>
      <c r="T79" s="79">
        <f t="shared" si="18"/>
        <v>5.4298642533936654</v>
      </c>
      <c r="U79" s="79">
        <f t="shared" si="19"/>
        <v>19.909502262443439</v>
      </c>
      <c r="V79" s="79">
        <f t="shared" si="20"/>
        <v>24.886877828054299</v>
      </c>
    </row>
    <row r="80" spans="1:22" s="141" customFormat="1" ht="13.2" customHeight="1" x14ac:dyDescent="0.45">
      <c r="A80" s="194"/>
      <c r="B80" s="187"/>
      <c r="C80" s="187" t="s">
        <v>4</v>
      </c>
      <c r="D80" s="80">
        <v>4</v>
      </c>
      <c r="E80" s="81">
        <v>12</v>
      </c>
      <c r="F80" s="81">
        <v>20</v>
      </c>
      <c r="G80" s="81">
        <v>29</v>
      </c>
      <c r="H80" s="81">
        <v>5</v>
      </c>
      <c r="I80" s="81">
        <v>48</v>
      </c>
      <c r="J80" s="81">
        <v>9</v>
      </c>
      <c r="K80" s="81">
        <v>28</v>
      </c>
      <c r="L80" s="81">
        <v>29</v>
      </c>
      <c r="M80" s="82">
        <f>'04-1食べない食品群の有無'!D80</f>
        <v>129</v>
      </c>
      <c r="N80" s="83">
        <f t="shared" si="12"/>
        <v>3.1007751937984498</v>
      </c>
      <c r="O80" s="83">
        <f t="shared" si="13"/>
        <v>9.3023255813953494</v>
      </c>
      <c r="P80" s="83">
        <f t="shared" si="14"/>
        <v>15.503875968992247</v>
      </c>
      <c r="Q80" s="83">
        <f t="shared" si="15"/>
        <v>22.480620155038761</v>
      </c>
      <c r="R80" s="83">
        <f t="shared" si="16"/>
        <v>3.8759689922480618</v>
      </c>
      <c r="S80" s="83">
        <f t="shared" si="17"/>
        <v>37.209302325581397</v>
      </c>
      <c r="T80" s="83">
        <f t="shared" si="18"/>
        <v>6.9767441860465116</v>
      </c>
      <c r="U80" s="83">
        <f t="shared" si="19"/>
        <v>21.705426356589147</v>
      </c>
      <c r="V80" s="83">
        <f t="shared" si="20"/>
        <v>22.480620155038761</v>
      </c>
    </row>
    <row r="81" spans="1:22" s="141" customFormat="1" ht="13.2" customHeight="1" x14ac:dyDescent="0.45">
      <c r="A81" s="194"/>
      <c r="B81" s="187"/>
      <c r="C81" s="187" t="s">
        <v>5</v>
      </c>
      <c r="D81" s="80">
        <v>2</v>
      </c>
      <c r="E81" s="81">
        <v>14</v>
      </c>
      <c r="F81" s="81">
        <v>20</v>
      </c>
      <c r="G81" s="81">
        <v>31</v>
      </c>
      <c r="H81" s="81">
        <v>3</v>
      </c>
      <c r="I81" s="81">
        <v>27</v>
      </c>
      <c r="J81" s="81">
        <v>2</v>
      </c>
      <c r="K81" s="81">
        <v>14</v>
      </c>
      <c r="L81" s="81">
        <v>16</v>
      </c>
      <c r="M81" s="82">
        <f>'04-1食べない食品群の有無'!D81</f>
        <v>82</v>
      </c>
      <c r="N81" s="83">
        <f t="shared" si="12"/>
        <v>2.4390243902439024</v>
      </c>
      <c r="O81" s="83">
        <f t="shared" si="13"/>
        <v>17.073170731707318</v>
      </c>
      <c r="P81" s="83">
        <f t="shared" si="14"/>
        <v>24.390243902439025</v>
      </c>
      <c r="Q81" s="83">
        <f t="shared" si="15"/>
        <v>37.804878048780488</v>
      </c>
      <c r="R81" s="83">
        <f t="shared" si="16"/>
        <v>3.6585365853658534</v>
      </c>
      <c r="S81" s="83">
        <f t="shared" si="17"/>
        <v>32.926829268292686</v>
      </c>
      <c r="T81" s="83">
        <f t="shared" si="18"/>
        <v>2.4390243902439024</v>
      </c>
      <c r="U81" s="83">
        <f t="shared" si="19"/>
        <v>17.073170731707318</v>
      </c>
      <c r="V81" s="83">
        <f t="shared" si="20"/>
        <v>19.512195121951219</v>
      </c>
    </row>
    <row r="82" spans="1:22" s="141" customFormat="1" ht="13.2" customHeight="1" x14ac:dyDescent="0.45">
      <c r="A82" s="194"/>
      <c r="B82" s="187"/>
      <c r="C82" s="187" t="s">
        <v>6</v>
      </c>
      <c r="D82" s="80">
        <v>6</v>
      </c>
      <c r="E82" s="81">
        <v>4</v>
      </c>
      <c r="F82" s="81">
        <v>12</v>
      </c>
      <c r="G82" s="81">
        <v>20</v>
      </c>
      <c r="H82" s="81">
        <v>1</v>
      </c>
      <c r="I82" s="81">
        <v>17</v>
      </c>
      <c r="J82" s="81">
        <v>2</v>
      </c>
      <c r="K82" s="81">
        <v>12</v>
      </c>
      <c r="L82" s="81">
        <v>11</v>
      </c>
      <c r="M82" s="82">
        <f>'04-1食べない食品群の有無'!D82</f>
        <v>59</v>
      </c>
      <c r="N82" s="83">
        <f t="shared" si="12"/>
        <v>10.16949152542373</v>
      </c>
      <c r="O82" s="83">
        <f t="shared" si="13"/>
        <v>6.7796610169491522</v>
      </c>
      <c r="P82" s="83">
        <f t="shared" si="14"/>
        <v>20.33898305084746</v>
      </c>
      <c r="Q82" s="83">
        <f t="shared" si="15"/>
        <v>33.898305084745758</v>
      </c>
      <c r="R82" s="83">
        <f t="shared" si="16"/>
        <v>1.6949152542372881</v>
      </c>
      <c r="S82" s="83">
        <f t="shared" si="17"/>
        <v>28.8135593220339</v>
      </c>
      <c r="T82" s="83">
        <f t="shared" si="18"/>
        <v>3.3898305084745761</v>
      </c>
      <c r="U82" s="83">
        <f t="shared" si="19"/>
        <v>20.33898305084746</v>
      </c>
      <c r="V82" s="83">
        <f t="shared" si="20"/>
        <v>18.64406779661017</v>
      </c>
    </row>
    <row r="83" spans="1:22" s="141" customFormat="1" ht="13.2" customHeight="1" x14ac:dyDescent="0.45">
      <c r="A83" s="194"/>
      <c r="B83" s="187"/>
      <c r="C83" s="187" t="s">
        <v>7</v>
      </c>
      <c r="D83" s="80">
        <v>0</v>
      </c>
      <c r="E83" s="81">
        <v>8</v>
      </c>
      <c r="F83" s="81">
        <v>13</v>
      </c>
      <c r="G83" s="81">
        <v>15</v>
      </c>
      <c r="H83" s="81">
        <v>3</v>
      </c>
      <c r="I83" s="81">
        <v>22</v>
      </c>
      <c r="J83" s="81">
        <v>1</v>
      </c>
      <c r="K83" s="81">
        <v>9</v>
      </c>
      <c r="L83" s="81">
        <v>13</v>
      </c>
      <c r="M83" s="82">
        <f>'04-1食べない食品群の有無'!D83</f>
        <v>62</v>
      </c>
      <c r="N83" s="83">
        <f t="shared" si="12"/>
        <v>0</v>
      </c>
      <c r="O83" s="83">
        <f t="shared" si="13"/>
        <v>12.903225806451612</v>
      </c>
      <c r="P83" s="83">
        <f t="shared" si="14"/>
        <v>20.967741935483872</v>
      </c>
      <c r="Q83" s="83">
        <f t="shared" si="15"/>
        <v>24.193548387096776</v>
      </c>
      <c r="R83" s="83">
        <f t="shared" si="16"/>
        <v>4.838709677419355</v>
      </c>
      <c r="S83" s="83">
        <f t="shared" si="17"/>
        <v>35.483870967741936</v>
      </c>
      <c r="T83" s="83">
        <f t="shared" si="18"/>
        <v>1.6129032258064515</v>
      </c>
      <c r="U83" s="83">
        <f t="shared" si="19"/>
        <v>14.516129032258066</v>
      </c>
      <c r="V83" s="83">
        <f t="shared" si="20"/>
        <v>20.967741935483872</v>
      </c>
    </row>
    <row r="84" spans="1:22" s="141" customFormat="1" ht="13.2" customHeight="1" x14ac:dyDescent="0.45">
      <c r="A84" s="194"/>
      <c r="B84" s="187"/>
      <c r="C84" s="187" t="s">
        <v>8</v>
      </c>
      <c r="D84" s="80">
        <v>1</v>
      </c>
      <c r="E84" s="81">
        <v>5</v>
      </c>
      <c r="F84" s="81">
        <v>8</v>
      </c>
      <c r="G84" s="81">
        <v>15</v>
      </c>
      <c r="H84" s="81">
        <v>0</v>
      </c>
      <c r="I84" s="81">
        <v>6</v>
      </c>
      <c r="J84" s="81">
        <v>2</v>
      </c>
      <c r="K84" s="81">
        <v>12</v>
      </c>
      <c r="L84" s="81">
        <v>8</v>
      </c>
      <c r="M84" s="82">
        <f>'04-1食べない食品群の有無'!D84</f>
        <v>38</v>
      </c>
      <c r="N84" s="83">
        <f t="shared" si="12"/>
        <v>2.6315789473684208</v>
      </c>
      <c r="O84" s="83">
        <f t="shared" si="13"/>
        <v>13.157894736842104</v>
      </c>
      <c r="P84" s="83">
        <f t="shared" si="14"/>
        <v>21.052631578947366</v>
      </c>
      <c r="Q84" s="83">
        <f t="shared" si="15"/>
        <v>39.473684210526315</v>
      </c>
      <c r="R84" s="83">
        <f t="shared" si="16"/>
        <v>0</v>
      </c>
      <c r="S84" s="83">
        <f t="shared" si="17"/>
        <v>15.789473684210526</v>
      </c>
      <c r="T84" s="83">
        <f t="shared" si="18"/>
        <v>5.2631578947368416</v>
      </c>
      <c r="U84" s="83">
        <f t="shared" si="19"/>
        <v>31.578947368421051</v>
      </c>
      <c r="V84" s="83">
        <f t="shared" si="20"/>
        <v>21.052631578947366</v>
      </c>
    </row>
    <row r="85" spans="1:22" s="141" customFormat="1" ht="13.2" customHeight="1" x14ac:dyDescent="0.45">
      <c r="A85" s="194"/>
      <c r="B85" s="187"/>
      <c r="C85" s="187" t="s">
        <v>9</v>
      </c>
      <c r="D85" s="80">
        <v>0</v>
      </c>
      <c r="E85" s="81">
        <v>7</v>
      </c>
      <c r="F85" s="81">
        <v>3</v>
      </c>
      <c r="G85" s="81">
        <v>10</v>
      </c>
      <c r="H85" s="81">
        <v>0</v>
      </c>
      <c r="I85" s="81">
        <v>10</v>
      </c>
      <c r="J85" s="81">
        <v>2</v>
      </c>
      <c r="K85" s="81">
        <v>9</v>
      </c>
      <c r="L85" s="81">
        <v>3</v>
      </c>
      <c r="M85" s="82">
        <f>'04-1食べない食品群の有無'!D85</f>
        <v>34</v>
      </c>
      <c r="N85" s="83">
        <f t="shared" si="12"/>
        <v>0</v>
      </c>
      <c r="O85" s="83">
        <f t="shared" si="13"/>
        <v>20.588235294117645</v>
      </c>
      <c r="P85" s="83">
        <f t="shared" si="14"/>
        <v>8.8235294117647065</v>
      </c>
      <c r="Q85" s="83">
        <f t="shared" si="15"/>
        <v>29.411764705882355</v>
      </c>
      <c r="R85" s="83">
        <f t="shared" si="16"/>
        <v>0</v>
      </c>
      <c r="S85" s="83">
        <f t="shared" si="17"/>
        <v>29.411764705882355</v>
      </c>
      <c r="T85" s="83">
        <f t="shared" si="18"/>
        <v>5.8823529411764701</v>
      </c>
      <c r="U85" s="83">
        <f t="shared" si="19"/>
        <v>26.47058823529412</v>
      </c>
      <c r="V85" s="83">
        <f t="shared" si="20"/>
        <v>8.8235294117647065</v>
      </c>
    </row>
    <row r="86" spans="1:22" s="141" customFormat="1" ht="13.2" customHeight="1" x14ac:dyDescent="0.45">
      <c r="A86" s="194"/>
      <c r="B86" s="187"/>
      <c r="C86" s="187" t="s">
        <v>10</v>
      </c>
      <c r="D86" s="80">
        <v>1</v>
      </c>
      <c r="E86" s="81">
        <v>9</v>
      </c>
      <c r="F86" s="81">
        <v>12</v>
      </c>
      <c r="G86" s="81">
        <v>10</v>
      </c>
      <c r="H86" s="81">
        <v>2</v>
      </c>
      <c r="I86" s="81">
        <v>25</v>
      </c>
      <c r="J86" s="81">
        <v>4</v>
      </c>
      <c r="K86" s="81">
        <v>13</v>
      </c>
      <c r="L86" s="81">
        <v>9</v>
      </c>
      <c r="M86" s="82">
        <f>'04-1食べない食品群の有無'!D86</f>
        <v>57</v>
      </c>
      <c r="N86" s="83">
        <f t="shared" si="12"/>
        <v>1.7543859649122806</v>
      </c>
      <c r="O86" s="83">
        <f t="shared" si="13"/>
        <v>15.789473684210526</v>
      </c>
      <c r="P86" s="83">
        <f t="shared" si="14"/>
        <v>21.052631578947366</v>
      </c>
      <c r="Q86" s="83">
        <f t="shared" si="15"/>
        <v>17.543859649122805</v>
      </c>
      <c r="R86" s="83">
        <f t="shared" si="16"/>
        <v>3.5087719298245612</v>
      </c>
      <c r="S86" s="83">
        <f t="shared" si="17"/>
        <v>43.859649122807014</v>
      </c>
      <c r="T86" s="83">
        <f t="shared" si="18"/>
        <v>7.0175438596491224</v>
      </c>
      <c r="U86" s="83">
        <f t="shared" si="19"/>
        <v>22.807017543859647</v>
      </c>
      <c r="V86" s="83">
        <f t="shared" si="20"/>
        <v>15.789473684210526</v>
      </c>
    </row>
    <row r="87" spans="1:22" s="141" customFormat="1" ht="13.2" customHeight="1" x14ac:dyDescent="0.45">
      <c r="A87" s="194"/>
      <c r="B87" s="187"/>
      <c r="C87" s="187" t="s">
        <v>11</v>
      </c>
      <c r="D87" s="80">
        <v>0</v>
      </c>
      <c r="E87" s="81">
        <v>8</v>
      </c>
      <c r="F87" s="81">
        <v>6</v>
      </c>
      <c r="G87" s="81">
        <v>12</v>
      </c>
      <c r="H87" s="81">
        <v>2</v>
      </c>
      <c r="I87" s="81">
        <v>32</v>
      </c>
      <c r="J87" s="81">
        <v>3</v>
      </c>
      <c r="K87" s="81">
        <v>14</v>
      </c>
      <c r="L87" s="81">
        <v>14</v>
      </c>
      <c r="M87" s="82">
        <f>'04-1食べない食品群の有無'!D87</f>
        <v>57</v>
      </c>
      <c r="N87" s="83">
        <f t="shared" si="12"/>
        <v>0</v>
      </c>
      <c r="O87" s="83">
        <f t="shared" si="13"/>
        <v>14.035087719298245</v>
      </c>
      <c r="P87" s="83">
        <f t="shared" si="14"/>
        <v>10.526315789473683</v>
      </c>
      <c r="Q87" s="83">
        <f t="shared" si="15"/>
        <v>21.052631578947366</v>
      </c>
      <c r="R87" s="83">
        <f t="shared" si="16"/>
        <v>3.5087719298245612</v>
      </c>
      <c r="S87" s="83">
        <f t="shared" si="17"/>
        <v>56.140350877192979</v>
      </c>
      <c r="T87" s="83">
        <f t="shared" si="18"/>
        <v>5.2631578947368416</v>
      </c>
      <c r="U87" s="83">
        <f t="shared" si="19"/>
        <v>24.561403508771928</v>
      </c>
      <c r="V87" s="83">
        <f t="shared" si="20"/>
        <v>24.561403508771928</v>
      </c>
    </row>
    <row r="88" spans="1:22" s="141" customFormat="1" ht="13.2" customHeight="1" x14ac:dyDescent="0.45">
      <c r="A88" s="254"/>
      <c r="B88" s="255"/>
      <c r="C88" s="255" t="s">
        <v>2</v>
      </c>
      <c r="D88" s="256">
        <v>18</v>
      </c>
      <c r="E88" s="257">
        <v>108</v>
      </c>
      <c r="F88" s="257">
        <v>124</v>
      </c>
      <c r="G88" s="257">
        <v>213</v>
      </c>
      <c r="H88" s="257">
        <v>21</v>
      </c>
      <c r="I88" s="257">
        <v>262</v>
      </c>
      <c r="J88" s="257">
        <v>37</v>
      </c>
      <c r="K88" s="257">
        <v>155</v>
      </c>
      <c r="L88" s="257">
        <v>158</v>
      </c>
      <c r="M88" s="86">
        <f>'04-1食べない食品群の有無'!D88</f>
        <v>739</v>
      </c>
      <c r="N88" s="99">
        <f t="shared" si="12"/>
        <v>2.4357239512855209</v>
      </c>
      <c r="O88" s="99">
        <f t="shared" si="13"/>
        <v>14.614343707713125</v>
      </c>
      <c r="P88" s="99">
        <f t="shared" si="14"/>
        <v>16.779431664411369</v>
      </c>
      <c r="Q88" s="99">
        <f t="shared" si="15"/>
        <v>28.822733423545333</v>
      </c>
      <c r="R88" s="99">
        <f t="shared" si="16"/>
        <v>2.8416779431664412</v>
      </c>
      <c r="S88" s="99">
        <f t="shared" si="17"/>
        <v>35.453315290933695</v>
      </c>
      <c r="T88" s="99">
        <f t="shared" si="18"/>
        <v>5.006765899864682</v>
      </c>
      <c r="U88" s="99">
        <f t="shared" si="19"/>
        <v>20.974289580514206</v>
      </c>
      <c r="V88" s="99">
        <f t="shared" si="20"/>
        <v>21.380243572395127</v>
      </c>
    </row>
    <row r="89" spans="1:22" s="141" customFormat="1" ht="13.2" customHeight="1" x14ac:dyDescent="0.45">
      <c r="A89" s="236" t="s">
        <v>165</v>
      </c>
      <c r="B89" s="202" t="s">
        <v>132</v>
      </c>
      <c r="C89" s="202" t="s">
        <v>3</v>
      </c>
      <c r="D89" s="110">
        <f>D119+D149+D159</f>
        <v>10</v>
      </c>
      <c r="E89" s="111">
        <f t="shared" ref="E89:L89" si="21">E119+E149+E159</f>
        <v>48</v>
      </c>
      <c r="F89" s="111">
        <f t="shared" si="21"/>
        <v>114</v>
      </c>
      <c r="G89" s="111">
        <f t="shared" si="21"/>
        <v>115</v>
      </c>
      <c r="H89" s="111">
        <f t="shared" si="21"/>
        <v>12</v>
      </c>
      <c r="I89" s="111">
        <f t="shared" si="21"/>
        <v>96</v>
      </c>
      <c r="J89" s="111">
        <f t="shared" si="21"/>
        <v>62</v>
      </c>
      <c r="K89" s="111">
        <f t="shared" si="21"/>
        <v>69</v>
      </c>
      <c r="L89" s="111">
        <f t="shared" si="21"/>
        <v>60</v>
      </c>
      <c r="M89" s="87">
        <f>'04-1食べない食品群の有無'!D89</f>
        <v>400</v>
      </c>
      <c r="N89" s="100">
        <f t="shared" si="12"/>
        <v>2.5</v>
      </c>
      <c r="O89" s="100">
        <f t="shared" si="13"/>
        <v>12</v>
      </c>
      <c r="P89" s="100">
        <f t="shared" si="14"/>
        <v>28.499999999999996</v>
      </c>
      <c r="Q89" s="100">
        <f t="shared" si="15"/>
        <v>28.749999999999996</v>
      </c>
      <c r="R89" s="100">
        <f t="shared" si="16"/>
        <v>3</v>
      </c>
      <c r="S89" s="100">
        <f t="shared" si="17"/>
        <v>24</v>
      </c>
      <c r="T89" s="100">
        <f t="shared" si="18"/>
        <v>15.5</v>
      </c>
      <c r="U89" s="100">
        <f t="shared" si="19"/>
        <v>17.25</v>
      </c>
      <c r="V89" s="100">
        <f t="shared" si="20"/>
        <v>15</v>
      </c>
    </row>
    <row r="90" spans="1:22" s="141" customFormat="1" ht="13.2" customHeight="1" x14ac:dyDescent="0.45">
      <c r="A90" s="236"/>
      <c r="B90" s="202"/>
      <c r="C90" s="202" t="s">
        <v>4</v>
      </c>
      <c r="D90" s="110">
        <f t="shared" ref="D90:L98" si="22">D120+D150+D160</f>
        <v>2</v>
      </c>
      <c r="E90" s="111">
        <f t="shared" si="22"/>
        <v>20</v>
      </c>
      <c r="F90" s="111">
        <f t="shared" si="22"/>
        <v>60</v>
      </c>
      <c r="G90" s="111">
        <f t="shared" si="22"/>
        <v>32</v>
      </c>
      <c r="H90" s="111">
        <f t="shared" si="22"/>
        <v>7</v>
      </c>
      <c r="I90" s="111">
        <f t="shared" si="22"/>
        <v>42</v>
      </c>
      <c r="J90" s="111">
        <f t="shared" si="22"/>
        <v>22</v>
      </c>
      <c r="K90" s="111">
        <f t="shared" si="22"/>
        <v>37</v>
      </c>
      <c r="L90" s="111">
        <f t="shared" si="22"/>
        <v>27</v>
      </c>
      <c r="M90" s="87">
        <f>'04-1食べない食品群の有無'!D90</f>
        <v>181</v>
      </c>
      <c r="N90" s="100">
        <f t="shared" si="12"/>
        <v>1.1049723756906076</v>
      </c>
      <c r="O90" s="100">
        <f t="shared" si="13"/>
        <v>11.049723756906078</v>
      </c>
      <c r="P90" s="100">
        <f t="shared" si="14"/>
        <v>33.149171270718227</v>
      </c>
      <c r="Q90" s="100">
        <f t="shared" si="15"/>
        <v>17.679558011049721</v>
      </c>
      <c r="R90" s="100">
        <f t="shared" si="16"/>
        <v>3.867403314917127</v>
      </c>
      <c r="S90" s="100">
        <f t="shared" si="17"/>
        <v>23.204419889502763</v>
      </c>
      <c r="T90" s="100">
        <f t="shared" si="18"/>
        <v>12.154696132596685</v>
      </c>
      <c r="U90" s="100">
        <f t="shared" si="19"/>
        <v>20.441988950276244</v>
      </c>
      <c r="V90" s="100">
        <f t="shared" si="20"/>
        <v>14.917127071823206</v>
      </c>
    </row>
    <row r="91" spans="1:22" s="141" customFormat="1" ht="13.2" customHeight="1" x14ac:dyDescent="0.45">
      <c r="A91" s="236"/>
      <c r="B91" s="202"/>
      <c r="C91" s="202" t="s">
        <v>5</v>
      </c>
      <c r="D91" s="110">
        <f t="shared" si="22"/>
        <v>4</v>
      </c>
      <c r="E91" s="111">
        <f t="shared" si="22"/>
        <v>25</v>
      </c>
      <c r="F91" s="111">
        <f t="shared" si="22"/>
        <v>63</v>
      </c>
      <c r="G91" s="111">
        <f t="shared" si="22"/>
        <v>47</v>
      </c>
      <c r="H91" s="111">
        <f t="shared" si="22"/>
        <v>6</v>
      </c>
      <c r="I91" s="111">
        <f t="shared" si="22"/>
        <v>41</v>
      </c>
      <c r="J91" s="111">
        <f t="shared" si="22"/>
        <v>21</v>
      </c>
      <c r="K91" s="111">
        <f t="shared" si="22"/>
        <v>38</v>
      </c>
      <c r="L91" s="111">
        <f t="shared" si="22"/>
        <v>23</v>
      </c>
      <c r="M91" s="87">
        <f>'04-1食べない食品群の有無'!D91</f>
        <v>167</v>
      </c>
      <c r="N91" s="100">
        <f t="shared" si="12"/>
        <v>2.3952095808383236</v>
      </c>
      <c r="O91" s="100">
        <f t="shared" si="13"/>
        <v>14.97005988023952</v>
      </c>
      <c r="P91" s="100">
        <f t="shared" si="14"/>
        <v>37.724550898203589</v>
      </c>
      <c r="Q91" s="100">
        <f t="shared" si="15"/>
        <v>28.143712574850298</v>
      </c>
      <c r="R91" s="100">
        <f t="shared" si="16"/>
        <v>3.5928143712574849</v>
      </c>
      <c r="S91" s="100">
        <f t="shared" si="17"/>
        <v>24.550898203592812</v>
      </c>
      <c r="T91" s="100">
        <f t="shared" si="18"/>
        <v>12.574850299401197</v>
      </c>
      <c r="U91" s="100">
        <f t="shared" si="19"/>
        <v>22.754491017964071</v>
      </c>
      <c r="V91" s="100">
        <f t="shared" si="20"/>
        <v>13.77245508982036</v>
      </c>
    </row>
    <row r="92" spans="1:22" s="141" customFormat="1" ht="13.2" customHeight="1" x14ac:dyDescent="0.45">
      <c r="A92" s="236"/>
      <c r="B92" s="202"/>
      <c r="C92" s="202" t="s">
        <v>6</v>
      </c>
      <c r="D92" s="110">
        <f t="shared" si="22"/>
        <v>5</v>
      </c>
      <c r="E92" s="111">
        <f t="shared" si="22"/>
        <v>6</v>
      </c>
      <c r="F92" s="111">
        <f t="shared" si="22"/>
        <v>33</v>
      </c>
      <c r="G92" s="111">
        <f t="shared" si="22"/>
        <v>20</v>
      </c>
      <c r="H92" s="111">
        <f t="shared" si="22"/>
        <v>2</v>
      </c>
      <c r="I92" s="111">
        <f t="shared" si="22"/>
        <v>13</v>
      </c>
      <c r="J92" s="111">
        <f t="shared" si="22"/>
        <v>8</v>
      </c>
      <c r="K92" s="111">
        <f t="shared" si="22"/>
        <v>11</v>
      </c>
      <c r="L92" s="111">
        <f t="shared" si="22"/>
        <v>10</v>
      </c>
      <c r="M92" s="87">
        <f>'04-1食べない食品群の有無'!D92</f>
        <v>72</v>
      </c>
      <c r="N92" s="100">
        <f t="shared" si="12"/>
        <v>6.9444444444444446</v>
      </c>
      <c r="O92" s="100">
        <f t="shared" si="13"/>
        <v>8.3333333333333321</v>
      </c>
      <c r="P92" s="100">
        <f t="shared" si="14"/>
        <v>45.833333333333329</v>
      </c>
      <c r="Q92" s="100">
        <f t="shared" si="15"/>
        <v>27.777777777777779</v>
      </c>
      <c r="R92" s="100">
        <f t="shared" si="16"/>
        <v>2.7777777777777777</v>
      </c>
      <c r="S92" s="100">
        <f t="shared" si="17"/>
        <v>18.055555555555554</v>
      </c>
      <c r="T92" s="100">
        <f t="shared" si="18"/>
        <v>11.111111111111111</v>
      </c>
      <c r="U92" s="100">
        <f t="shared" si="19"/>
        <v>15.277777777777779</v>
      </c>
      <c r="V92" s="100">
        <f t="shared" si="20"/>
        <v>13.888888888888889</v>
      </c>
    </row>
    <row r="93" spans="1:22" s="141" customFormat="1" ht="13.2" customHeight="1" x14ac:dyDescent="0.45">
      <c r="A93" s="236"/>
      <c r="B93" s="202"/>
      <c r="C93" s="202" t="s">
        <v>7</v>
      </c>
      <c r="D93" s="110">
        <f t="shared" si="22"/>
        <v>0</v>
      </c>
      <c r="E93" s="111">
        <f t="shared" si="22"/>
        <v>16</v>
      </c>
      <c r="F93" s="111">
        <f t="shared" si="22"/>
        <v>57</v>
      </c>
      <c r="G93" s="111">
        <f t="shared" si="22"/>
        <v>34</v>
      </c>
      <c r="H93" s="111">
        <f t="shared" si="22"/>
        <v>8</v>
      </c>
      <c r="I93" s="111">
        <f t="shared" si="22"/>
        <v>50</v>
      </c>
      <c r="J93" s="111">
        <f t="shared" si="22"/>
        <v>25</v>
      </c>
      <c r="K93" s="111">
        <f t="shared" si="22"/>
        <v>42</v>
      </c>
      <c r="L93" s="111">
        <f t="shared" si="22"/>
        <v>27</v>
      </c>
      <c r="M93" s="87">
        <f>'04-1食べない食品群の有無'!D93</f>
        <v>158</v>
      </c>
      <c r="N93" s="100">
        <f t="shared" si="12"/>
        <v>0</v>
      </c>
      <c r="O93" s="100">
        <f t="shared" si="13"/>
        <v>10.126582278481013</v>
      </c>
      <c r="P93" s="100">
        <f t="shared" si="14"/>
        <v>36.075949367088604</v>
      </c>
      <c r="Q93" s="100">
        <f t="shared" si="15"/>
        <v>21.518987341772153</v>
      </c>
      <c r="R93" s="100">
        <f t="shared" si="16"/>
        <v>5.0632911392405067</v>
      </c>
      <c r="S93" s="100">
        <f t="shared" si="17"/>
        <v>31.645569620253166</v>
      </c>
      <c r="T93" s="100">
        <f t="shared" si="18"/>
        <v>15.822784810126583</v>
      </c>
      <c r="U93" s="100">
        <f t="shared" si="19"/>
        <v>26.582278481012654</v>
      </c>
      <c r="V93" s="100">
        <f t="shared" si="20"/>
        <v>17.088607594936708</v>
      </c>
    </row>
    <row r="94" spans="1:22" s="141" customFormat="1" ht="13.2" customHeight="1" x14ac:dyDescent="0.45">
      <c r="A94" s="236"/>
      <c r="B94" s="202"/>
      <c r="C94" s="202" t="s">
        <v>8</v>
      </c>
      <c r="D94" s="110">
        <f t="shared" si="22"/>
        <v>4</v>
      </c>
      <c r="E94" s="111">
        <f t="shared" si="22"/>
        <v>10</v>
      </c>
      <c r="F94" s="111">
        <f t="shared" si="22"/>
        <v>17</v>
      </c>
      <c r="G94" s="111">
        <f t="shared" si="22"/>
        <v>19</v>
      </c>
      <c r="H94" s="111">
        <f t="shared" si="22"/>
        <v>2</v>
      </c>
      <c r="I94" s="111">
        <f t="shared" si="22"/>
        <v>10</v>
      </c>
      <c r="J94" s="111">
        <f t="shared" si="22"/>
        <v>6</v>
      </c>
      <c r="K94" s="111">
        <f t="shared" si="22"/>
        <v>12</v>
      </c>
      <c r="L94" s="111">
        <f t="shared" si="22"/>
        <v>10</v>
      </c>
      <c r="M94" s="87">
        <f>'04-1食べない食品群の有無'!D94</f>
        <v>54</v>
      </c>
      <c r="N94" s="100">
        <f t="shared" si="12"/>
        <v>7.4074074074074066</v>
      </c>
      <c r="O94" s="100">
        <f t="shared" si="13"/>
        <v>18.518518518518519</v>
      </c>
      <c r="P94" s="100">
        <f t="shared" si="14"/>
        <v>31.481481481481481</v>
      </c>
      <c r="Q94" s="100">
        <f t="shared" si="15"/>
        <v>35.185185185185183</v>
      </c>
      <c r="R94" s="100">
        <f t="shared" si="16"/>
        <v>3.7037037037037033</v>
      </c>
      <c r="S94" s="100">
        <f t="shared" si="17"/>
        <v>18.518518518518519</v>
      </c>
      <c r="T94" s="100">
        <f t="shared" si="18"/>
        <v>11.111111111111111</v>
      </c>
      <c r="U94" s="100">
        <f t="shared" si="19"/>
        <v>22.222222222222221</v>
      </c>
      <c r="V94" s="100">
        <f t="shared" si="20"/>
        <v>18.518518518518519</v>
      </c>
    </row>
    <row r="95" spans="1:22" s="141" customFormat="1" ht="13.2" customHeight="1" x14ac:dyDescent="0.45">
      <c r="A95" s="236"/>
      <c r="B95" s="202"/>
      <c r="C95" s="202" t="s">
        <v>9</v>
      </c>
      <c r="D95" s="110">
        <f t="shared" si="22"/>
        <v>5</v>
      </c>
      <c r="E95" s="111">
        <f t="shared" si="22"/>
        <v>24</v>
      </c>
      <c r="F95" s="111">
        <f t="shared" si="22"/>
        <v>55</v>
      </c>
      <c r="G95" s="111">
        <f t="shared" si="22"/>
        <v>48</v>
      </c>
      <c r="H95" s="111">
        <f t="shared" si="22"/>
        <v>8</v>
      </c>
      <c r="I95" s="111">
        <f t="shared" si="22"/>
        <v>59</v>
      </c>
      <c r="J95" s="111">
        <f t="shared" si="22"/>
        <v>33</v>
      </c>
      <c r="K95" s="111">
        <f t="shared" si="22"/>
        <v>48</v>
      </c>
      <c r="L95" s="111">
        <f t="shared" si="22"/>
        <v>25</v>
      </c>
      <c r="M95" s="87">
        <f>'04-1食べない食品群の有無'!D95</f>
        <v>199</v>
      </c>
      <c r="N95" s="100">
        <f t="shared" si="12"/>
        <v>2.512562814070352</v>
      </c>
      <c r="O95" s="100">
        <f t="shared" si="13"/>
        <v>12.060301507537687</v>
      </c>
      <c r="P95" s="100">
        <f t="shared" si="14"/>
        <v>27.638190954773869</v>
      </c>
      <c r="Q95" s="100">
        <f t="shared" si="15"/>
        <v>24.120603015075375</v>
      </c>
      <c r="R95" s="100">
        <f t="shared" si="16"/>
        <v>4.0201005025125625</v>
      </c>
      <c r="S95" s="100">
        <f t="shared" si="17"/>
        <v>29.64824120603015</v>
      </c>
      <c r="T95" s="100">
        <f t="shared" si="18"/>
        <v>16.582914572864322</v>
      </c>
      <c r="U95" s="100">
        <f t="shared" si="19"/>
        <v>24.120603015075375</v>
      </c>
      <c r="V95" s="100">
        <f t="shared" si="20"/>
        <v>12.562814070351758</v>
      </c>
    </row>
    <row r="96" spans="1:22" s="141" customFormat="1" ht="13.2" customHeight="1" x14ac:dyDescent="0.45">
      <c r="A96" s="236"/>
      <c r="B96" s="202"/>
      <c r="C96" s="202" t="s">
        <v>10</v>
      </c>
      <c r="D96" s="110">
        <f t="shared" si="22"/>
        <v>3</v>
      </c>
      <c r="E96" s="111">
        <f t="shared" si="22"/>
        <v>16</v>
      </c>
      <c r="F96" s="111">
        <f t="shared" si="22"/>
        <v>49</v>
      </c>
      <c r="G96" s="111">
        <f t="shared" si="22"/>
        <v>15</v>
      </c>
      <c r="H96" s="111">
        <f t="shared" si="22"/>
        <v>9</v>
      </c>
      <c r="I96" s="111">
        <f t="shared" si="22"/>
        <v>28</v>
      </c>
      <c r="J96" s="111">
        <f t="shared" si="22"/>
        <v>19</v>
      </c>
      <c r="K96" s="111">
        <f t="shared" si="22"/>
        <v>27</v>
      </c>
      <c r="L96" s="111">
        <f t="shared" si="22"/>
        <v>17</v>
      </c>
      <c r="M96" s="87">
        <f>'04-1食べない食品群の有無'!D96</f>
        <v>113</v>
      </c>
      <c r="N96" s="100">
        <f t="shared" si="12"/>
        <v>2.6548672566371683</v>
      </c>
      <c r="O96" s="100">
        <f t="shared" si="13"/>
        <v>14.159292035398231</v>
      </c>
      <c r="P96" s="100">
        <f t="shared" si="14"/>
        <v>43.362831858407077</v>
      </c>
      <c r="Q96" s="100">
        <f t="shared" si="15"/>
        <v>13.274336283185843</v>
      </c>
      <c r="R96" s="100">
        <f t="shared" si="16"/>
        <v>7.9646017699115044</v>
      </c>
      <c r="S96" s="100">
        <f t="shared" si="17"/>
        <v>24.778761061946902</v>
      </c>
      <c r="T96" s="100">
        <f t="shared" si="18"/>
        <v>16.814159292035399</v>
      </c>
      <c r="U96" s="100">
        <f t="shared" si="19"/>
        <v>23.893805309734514</v>
      </c>
      <c r="V96" s="100">
        <f t="shared" si="20"/>
        <v>15.044247787610621</v>
      </c>
    </row>
    <row r="97" spans="1:22" s="141" customFormat="1" ht="13.2" customHeight="1" x14ac:dyDescent="0.45">
      <c r="A97" s="236"/>
      <c r="B97" s="202"/>
      <c r="C97" s="202" t="s">
        <v>11</v>
      </c>
      <c r="D97" s="110">
        <f t="shared" si="22"/>
        <v>2</v>
      </c>
      <c r="E97" s="111">
        <f t="shared" si="22"/>
        <v>16</v>
      </c>
      <c r="F97" s="111">
        <f t="shared" si="22"/>
        <v>42</v>
      </c>
      <c r="G97" s="111">
        <f t="shared" si="22"/>
        <v>28</v>
      </c>
      <c r="H97" s="111">
        <f t="shared" si="22"/>
        <v>4</v>
      </c>
      <c r="I97" s="111">
        <f t="shared" si="22"/>
        <v>41</v>
      </c>
      <c r="J97" s="111">
        <f t="shared" si="22"/>
        <v>10</v>
      </c>
      <c r="K97" s="111">
        <f t="shared" si="22"/>
        <v>33</v>
      </c>
      <c r="L97" s="111">
        <f t="shared" si="22"/>
        <v>15</v>
      </c>
      <c r="M97" s="87">
        <f>'04-1食べない食品群の有無'!D97</f>
        <v>122</v>
      </c>
      <c r="N97" s="100">
        <f t="shared" si="12"/>
        <v>1.639344262295082</v>
      </c>
      <c r="O97" s="100">
        <f t="shared" si="13"/>
        <v>13.114754098360656</v>
      </c>
      <c r="P97" s="100">
        <f t="shared" si="14"/>
        <v>34.42622950819672</v>
      </c>
      <c r="Q97" s="100">
        <f t="shared" si="15"/>
        <v>22.950819672131146</v>
      </c>
      <c r="R97" s="100">
        <f t="shared" si="16"/>
        <v>3.278688524590164</v>
      </c>
      <c r="S97" s="100">
        <f t="shared" si="17"/>
        <v>33.606557377049178</v>
      </c>
      <c r="T97" s="100">
        <f t="shared" si="18"/>
        <v>8.1967213114754092</v>
      </c>
      <c r="U97" s="100">
        <f t="shared" si="19"/>
        <v>27.049180327868854</v>
      </c>
      <c r="V97" s="100">
        <f t="shared" si="20"/>
        <v>12.295081967213115</v>
      </c>
    </row>
    <row r="98" spans="1:22" s="141" customFormat="1" ht="13.2" customHeight="1" x14ac:dyDescent="0.45">
      <c r="A98" s="236"/>
      <c r="B98" s="202"/>
      <c r="C98" s="202" t="s">
        <v>2</v>
      </c>
      <c r="D98" s="110">
        <f t="shared" si="22"/>
        <v>35</v>
      </c>
      <c r="E98" s="111">
        <f t="shared" si="22"/>
        <v>181</v>
      </c>
      <c r="F98" s="111">
        <f t="shared" si="22"/>
        <v>490</v>
      </c>
      <c r="G98" s="111">
        <f t="shared" si="22"/>
        <v>358</v>
      </c>
      <c r="H98" s="111">
        <f t="shared" si="22"/>
        <v>58</v>
      </c>
      <c r="I98" s="111">
        <f t="shared" si="22"/>
        <v>380</v>
      </c>
      <c r="J98" s="111">
        <f t="shared" si="22"/>
        <v>206</v>
      </c>
      <c r="K98" s="111">
        <f t="shared" si="22"/>
        <v>317</v>
      </c>
      <c r="L98" s="111">
        <f t="shared" si="22"/>
        <v>214</v>
      </c>
      <c r="M98" s="87">
        <f>'04-1食べない食品群の有無'!D98</f>
        <v>1466</v>
      </c>
      <c r="N98" s="100">
        <f t="shared" si="12"/>
        <v>2.3874488403819916</v>
      </c>
      <c r="O98" s="100">
        <f t="shared" si="13"/>
        <v>12.346521145975444</v>
      </c>
      <c r="P98" s="100">
        <f t="shared" si="14"/>
        <v>33.424283765347887</v>
      </c>
      <c r="Q98" s="100">
        <f t="shared" si="15"/>
        <v>24.42019099590723</v>
      </c>
      <c r="R98" s="100">
        <f t="shared" si="16"/>
        <v>3.9563437926330152</v>
      </c>
      <c r="S98" s="100">
        <f t="shared" si="17"/>
        <v>25.920873124147342</v>
      </c>
      <c r="T98" s="100">
        <f t="shared" si="18"/>
        <v>14.051841746248295</v>
      </c>
      <c r="U98" s="100">
        <f t="shared" si="19"/>
        <v>21.623465211459756</v>
      </c>
      <c r="V98" s="100">
        <f t="shared" si="20"/>
        <v>14.597544338335608</v>
      </c>
    </row>
    <row r="99" spans="1:22" s="141" customFormat="1" ht="13.2" customHeight="1" x14ac:dyDescent="0.45">
      <c r="A99" s="236"/>
      <c r="B99" s="201" t="s">
        <v>12</v>
      </c>
      <c r="C99" s="201" t="s">
        <v>3</v>
      </c>
      <c r="D99" s="139">
        <v>2</v>
      </c>
      <c r="E99" s="140">
        <v>7</v>
      </c>
      <c r="F99" s="140">
        <v>38</v>
      </c>
      <c r="G99" s="140">
        <v>17</v>
      </c>
      <c r="H99" s="140">
        <v>5</v>
      </c>
      <c r="I99" s="140">
        <v>10</v>
      </c>
      <c r="J99" s="140">
        <v>14</v>
      </c>
      <c r="K99" s="140">
        <v>12</v>
      </c>
      <c r="L99" s="140">
        <v>6</v>
      </c>
      <c r="M99" s="88">
        <f>'04-1食べない食品群の有無'!D99</f>
        <v>75</v>
      </c>
      <c r="N99" s="101">
        <f t="shared" si="12"/>
        <v>2.666666666666667</v>
      </c>
      <c r="O99" s="101">
        <f t="shared" si="13"/>
        <v>9.3333333333333339</v>
      </c>
      <c r="P99" s="101">
        <f t="shared" si="14"/>
        <v>50.666666666666671</v>
      </c>
      <c r="Q99" s="101">
        <f t="shared" si="15"/>
        <v>22.666666666666664</v>
      </c>
      <c r="R99" s="101">
        <f t="shared" si="16"/>
        <v>6.666666666666667</v>
      </c>
      <c r="S99" s="101">
        <f t="shared" si="17"/>
        <v>13.333333333333334</v>
      </c>
      <c r="T99" s="101">
        <f t="shared" si="18"/>
        <v>18.666666666666668</v>
      </c>
      <c r="U99" s="101">
        <f t="shared" si="19"/>
        <v>16</v>
      </c>
      <c r="V99" s="101">
        <f t="shared" si="20"/>
        <v>8</v>
      </c>
    </row>
    <row r="100" spans="1:22" s="141" customFormat="1" ht="13.2" customHeight="1" x14ac:dyDescent="0.45">
      <c r="A100" s="236"/>
      <c r="B100" s="202"/>
      <c r="C100" s="202" t="s">
        <v>4</v>
      </c>
      <c r="D100" s="110">
        <v>0</v>
      </c>
      <c r="E100" s="111">
        <v>2</v>
      </c>
      <c r="F100" s="111">
        <v>19</v>
      </c>
      <c r="G100" s="111">
        <v>5</v>
      </c>
      <c r="H100" s="111">
        <v>1</v>
      </c>
      <c r="I100" s="111">
        <v>4</v>
      </c>
      <c r="J100" s="111">
        <v>6</v>
      </c>
      <c r="K100" s="111">
        <v>6</v>
      </c>
      <c r="L100" s="111">
        <v>3</v>
      </c>
      <c r="M100" s="87">
        <f>'04-1食べない食品群の有無'!D100</f>
        <v>33</v>
      </c>
      <c r="N100" s="100">
        <f t="shared" si="12"/>
        <v>0</v>
      </c>
      <c r="O100" s="100">
        <f t="shared" si="13"/>
        <v>6.0606060606060606</v>
      </c>
      <c r="P100" s="100">
        <f t="shared" si="14"/>
        <v>57.575757575757578</v>
      </c>
      <c r="Q100" s="100">
        <f t="shared" si="15"/>
        <v>15.151515151515152</v>
      </c>
      <c r="R100" s="100">
        <f t="shared" si="16"/>
        <v>3.0303030303030303</v>
      </c>
      <c r="S100" s="100">
        <f t="shared" si="17"/>
        <v>12.121212121212121</v>
      </c>
      <c r="T100" s="100">
        <f t="shared" si="18"/>
        <v>18.181818181818183</v>
      </c>
      <c r="U100" s="100">
        <f t="shared" si="19"/>
        <v>18.181818181818183</v>
      </c>
      <c r="V100" s="100">
        <f t="shared" si="20"/>
        <v>9.0909090909090917</v>
      </c>
    </row>
    <row r="101" spans="1:22" s="141" customFormat="1" ht="13.2" customHeight="1" x14ac:dyDescent="0.45">
      <c r="A101" s="236"/>
      <c r="B101" s="202"/>
      <c r="C101" s="202" t="s">
        <v>5</v>
      </c>
      <c r="D101" s="110">
        <v>1</v>
      </c>
      <c r="E101" s="111">
        <v>8</v>
      </c>
      <c r="F101" s="111">
        <v>24</v>
      </c>
      <c r="G101" s="111">
        <v>6</v>
      </c>
      <c r="H101" s="111">
        <v>1</v>
      </c>
      <c r="I101" s="111">
        <v>9</v>
      </c>
      <c r="J101" s="111">
        <v>7</v>
      </c>
      <c r="K101" s="111">
        <v>12</v>
      </c>
      <c r="L101" s="111">
        <v>6</v>
      </c>
      <c r="M101" s="87">
        <f>'04-1食べない食品群の有無'!D101</f>
        <v>41</v>
      </c>
      <c r="N101" s="100">
        <f t="shared" si="12"/>
        <v>2.4390243902439024</v>
      </c>
      <c r="O101" s="100">
        <f t="shared" si="13"/>
        <v>19.512195121951219</v>
      </c>
      <c r="P101" s="100">
        <f t="shared" si="14"/>
        <v>58.536585365853654</v>
      </c>
      <c r="Q101" s="100">
        <f t="shared" si="15"/>
        <v>14.634146341463413</v>
      </c>
      <c r="R101" s="100">
        <f t="shared" si="16"/>
        <v>2.4390243902439024</v>
      </c>
      <c r="S101" s="100">
        <f t="shared" si="17"/>
        <v>21.951219512195124</v>
      </c>
      <c r="T101" s="100">
        <f t="shared" si="18"/>
        <v>17.073170731707318</v>
      </c>
      <c r="U101" s="100">
        <f t="shared" si="19"/>
        <v>29.268292682926827</v>
      </c>
      <c r="V101" s="100">
        <f t="shared" si="20"/>
        <v>14.634146341463413</v>
      </c>
    </row>
    <row r="102" spans="1:22" s="141" customFormat="1" ht="13.2" customHeight="1" x14ac:dyDescent="0.45">
      <c r="A102" s="236"/>
      <c r="B102" s="202"/>
      <c r="C102" s="202" t="s">
        <v>6</v>
      </c>
      <c r="D102" s="110">
        <v>1</v>
      </c>
      <c r="E102" s="111">
        <v>4</v>
      </c>
      <c r="F102" s="111">
        <v>9</v>
      </c>
      <c r="G102" s="111">
        <v>4</v>
      </c>
      <c r="H102" s="111">
        <v>2</v>
      </c>
      <c r="I102" s="111">
        <v>7</v>
      </c>
      <c r="J102" s="111">
        <v>4</v>
      </c>
      <c r="K102" s="111">
        <v>3</v>
      </c>
      <c r="L102" s="111">
        <v>1</v>
      </c>
      <c r="M102" s="87">
        <f>'04-1食べない食品群の有無'!D102</f>
        <v>19</v>
      </c>
      <c r="N102" s="100">
        <f t="shared" si="12"/>
        <v>5.2631578947368416</v>
      </c>
      <c r="O102" s="100">
        <f t="shared" si="13"/>
        <v>21.052631578947366</v>
      </c>
      <c r="P102" s="100">
        <f t="shared" si="14"/>
        <v>47.368421052631575</v>
      </c>
      <c r="Q102" s="100">
        <f t="shared" si="15"/>
        <v>21.052631578947366</v>
      </c>
      <c r="R102" s="100">
        <f t="shared" si="16"/>
        <v>10.526315789473683</v>
      </c>
      <c r="S102" s="100">
        <f t="shared" si="17"/>
        <v>36.84210526315789</v>
      </c>
      <c r="T102" s="100">
        <f t="shared" si="18"/>
        <v>21.052631578947366</v>
      </c>
      <c r="U102" s="100">
        <f t="shared" si="19"/>
        <v>15.789473684210526</v>
      </c>
      <c r="V102" s="100">
        <f t="shared" si="20"/>
        <v>5.2631578947368416</v>
      </c>
    </row>
    <row r="103" spans="1:22" s="141" customFormat="1" ht="13.2" customHeight="1" x14ac:dyDescent="0.45">
      <c r="A103" s="236"/>
      <c r="B103" s="202"/>
      <c r="C103" s="202" t="s">
        <v>7</v>
      </c>
      <c r="D103" s="110">
        <v>0</v>
      </c>
      <c r="E103" s="111">
        <v>4</v>
      </c>
      <c r="F103" s="111">
        <v>13</v>
      </c>
      <c r="G103" s="111">
        <v>6</v>
      </c>
      <c r="H103" s="111">
        <v>3</v>
      </c>
      <c r="I103" s="111">
        <v>10</v>
      </c>
      <c r="J103" s="111">
        <v>7</v>
      </c>
      <c r="K103" s="111">
        <v>5</v>
      </c>
      <c r="L103" s="111">
        <v>5</v>
      </c>
      <c r="M103" s="87">
        <f>'04-1食べない食品群の有無'!D103</f>
        <v>31</v>
      </c>
      <c r="N103" s="100">
        <f t="shared" si="12"/>
        <v>0</v>
      </c>
      <c r="O103" s="100">
        <f t="shared" si="13"/>
        <v>12.903225806451612</v>
      </c>
      <c r="P103" s="100">
        <f t="shared" si="14"/>
        <v>41.935483870967744</v>
      </c>
      <c r="Q103" s="100">
        <f t="shared" si="15"/>
        <v>19.35483870967742</v>
      </c>
      <c r="R103" s="100">
        <f t="shared" si="16"/>
        <v>9.67741935483871</v>
      </c>
      <c r="S103" s="100">
        <f t="shared" si="17"/>
        <v>32.258064516129032</v>
      </c>
      <c r="T103" s="100">
        <f t="shared" si="18"/>
        <v>22.58064516129032</v>
      </c>
      <c r="U103" s="100">
        <f t="shared" si="19"/>
        <v>16.129032258064516</v>
      </c>
      <c r="V103" s="100">
        <f t="shared" si="20"/>
        <v>16.129032258064516</v>
      </c>
    </row>
    <row r="104" spans="1:22" s="141" customFormat="1" ht="13.2" customHeight="1" x14ac:dyDescent="0.45">
      <c r="A104" s="236"/>
      <c r="B104" s="202"/>
      <c r="C104" s="202" t="s">
        <v>8</v>
      </c>
      <c r="D104" s="110">
        <v>1</v>
      </c>
      <c r="E104" s="111">
        <v>1</v>
      </c>
      <c r="F104" s="111">
        <v>3</v>
      </c>
      <c r="G104" s="111">
        <v>1</v>
      </c>
      <c r="H104" s="111">
        <v>2</v>
      </c>
      <c r="I104" s="111">
        <v>0</v>
      </c>
      <c r="J104" s="111">
        <v>2</v>
      </c>
      <c r="K104" s="111">
        <v>1</v>
      </c>
      <c r="L104" s="111">
        <v>0</v>
      </c>
      <c r="M104" s="87">
        <f>'04-1食べない食品群の有無'!D104</f>
        <v>6</v>
      </c>
      <c r="N104" s="100">
        <f t="shared" si="12"/>
        <v>16.666666666666664</v>
      </c>
      <c r="O104" s="100">
        <f t="shared" si="13"/>
        <v>16.666666666666664</v>
      </c>
      <c r="P104" s="100">
        <f t="shared" si="14"/>
        <v>50</v>
      </c>
      <c r="Q104" s="100">
        <f t="shared" si="15"/>
        <v>16.666666666666664</v>
      </c>
      <c r="R104" s="100">
        <f t="shared" si="16"/>
        <v>33.333333333333329</v>
      </c>
      <c r="S104" s="100">
        <f t="shared" si="17"/>
        <v>0</v>
      </c>
      <c r="T104" s="100">
        <f t="shared" si="18"/>
        <v>33.333333333333329</v>
      </c>
      <c r="U104" s="100">
        <f t="shared" si="19"/>
        <v>16.666666666666664</v>
      </c>
      <c r="V104" s="100">
        <f t="shared" si="20"/>
        <v>0</v>
      </c>
    </row>
    <row r="105" spans="1:22" s="141" customFormat="1" ht="13.2" customHeight="1" x14ac:dyDescent="0.45">
      <c r="A105" s="236"/>
      <c r="B105" s="202"/>
      <c r="C105" s="202" t="s">
        <v>9</v>
      </c>
      <c r="D105" s="110">
        <v>0</v>
      </c>
      <c r="E105" s="111">
        <v>6</v>
      </c>
      <c r="F105" s="111">
        <v>13</v>
      </c>
      <c r="G105" s="111">
        <v>10</v>
      </c>
      <c r="H105" s="111">
        <v>1</v>
      </c>
      <c r="I105" s="111">
        <v>7</v>
      </c>
      <c r="J105" s="111">
        <v>5</v>
      </c>
      <c r="K105" s="111">
        <v>9</v>
      </c>
      <c r="L105" s="111">
        <v>0</v>
      </c>
      <c r="M105" s="87">
        <f>'04-1食べない食品群の有無'!D105</f>
        <v>35</v>
      </c>
      <c r="N105" s="100">
        <f t="shared" si="12"/>
        <v>0</v>
      </c>
      <c r="O105" s="100">
        <f t="shared" si="13"/>
        <v>17.142857142857142</v>
      </c>
      <c r="P105" s="100">
        <f t="shared" si="14"/>
        <v>37.142857142857146</v>
      </c>
      <c r="Q105" s="100">
        <f t="shared" si="15"/>
        <v>28.571428571428569</v>
      </c>
      <c r="R105" s="100">
        <f t="shared" si="16"/>
        <v>2.8571428571428572</v>
      </c>
      <c r="S105" s="100">
        <f t="shared" si="17"/>
        <v>20</v>
      </c>
      <c r="T105" s="100">
        <f t="shared" si="18"/>
        <v>14.285714285714285</v>
      </c>
      <c r="U105" s="100">
        <f t="shared" si="19"/>
        <v>25.714285714285712</v>
      </c>
      <c r="V105" s="100">
        <f t="shared" si="20"/>
        <v>0</v>
      </c>
    </row>
    <row r="106" spans="1:22" s="141" customFormat="1" ht="13.2" customHeight="1" x14ac:dyDescent="0.45">
      <c r="A106" s="236"/>
      <c r="B106" s="202"/>
      <c r="C106" s="202" t="s">
        <v>10</v>
      </c>
      <c r="D106" s="110">
        <v>0</v>
      </c>
      <c r="E106" s="111">
        <v>4</v>
      </c>
      <c r="F106" s="111">
        <v>10</v>
      </c>
      <c r="G106" s="111">
        <v>0</v>
      </c>
      <c r="H106" s="111">
        <v>1</v>
      </c>
      <c r="I106" s="111">
        <v>3</v>
      </c>
      <c r="J106" s="111">
        <v>5</v>
      </c>
      <c r="K106" s="111">
        <v>4</v>
      </c>
      <c r="L106" s="111">
        <v>4</v>
      </c>
      <c r="M106" s="87">
        <f>'04-1食べない食品群の有無'!D106</f>
        <v>19</v>
      </c>
      <c r="N106" s="100">
        <f t="shared" si="12"/>
        <v>0</v>
      </c>
      <c r="O106" s="100">
        <f t="shared" si="13"/>
        <v>21.052631578947366</v>
      </c>
      <c r="P106" s="100">
        <f t="shared" si="14"/>
        <v>52.631578947368418</v>
      </c>
      <c r="Q106" s="100">
        <f t="shared" si="15"/>
        <v>0</v>
      </c>
      <c r="R106" s="100">
        <f t="shared" si="16"/>
        <v>5.2631578947368416</v>
      </c>
      <c r="S106" s="100">
        <f t="shared" si="17"/>
        <v>15.789473684210526</v>
      </c>
      <c r="T106" s="100">
        <f t="shared" si="18"/>
        <v>26.315789473684209</v>
      </c>
      <c r="U106" s="100">
        <f t="shared" si="19"/>
        <v>21.052631578947366</v>
      </c>
      <c r="V106" s="100">
        <f t="shared" si="20"/>
        <v>21.052631578947366</v>
      </c>
    </row>
    <row r="107" spans="1:22" s="141" customFormat="1" ht="13.2" customHeight="1" x14ac:dyDescent="0.45">
      <c r="A107" s="236"/>
      <c r="B107" s="202"/>
      <c r="C107" s="202" t="s">
        <v>11</v>
      </c>
      <c r="D107" s="110">
        <v>1</v>
      </c>
      <c r="E107" s="111">
        <v>4</v>
      </c>
      <c r="F107" s="111">
        <v>14</v>
      </c>
      <c r="G107" s="111">
        <v>2</v>
      </c>
      <c r="H107" s="111">
        <v>1</v>
      </c>
      <c r="I107" s="111">
        <v>5</v>
      </c>
      <c r="J107" s="111">
        <v>3</v>
      </c>
      <c r="K107" s="111">
        <v>6</v>
      </c>
      <c r="L107" s="111">
        <v>2</v>
      </c>
      <c r="M107" s="87">
        <f>'04-1食べない食品群の有無'!D107</f>
        <v>25</v>
      </c>
      <c r="N107" s="100">
        <f t="shared" si="12"/>
        <v>4</v>
      </c>
      <c r="O107" s="100">
        <f t="shared" si="13"/>
        <v>16</v>
      </c>
      <c r="P107" s="100">
        <f t="shared" si="14"/>
        <v>56.000000000000007</v>
      </c>
      <c r="Q107" s="100">
        <f t="shared" si="15"/>
        <v>8</v>
      </c>
      <c r="R107" s="100">
        <f t="shared" si="16"/>
        <v>4</v>
      </c>
      <c r="S107" s="100">
        <f t="shared" si="17"/>
        <v>20</v>
      </c>
      <c r="T107" s="100">
        <f t="shared" si="18"/>
        <v>12</v>
      </c>
      <c r="U107" s="100">
        <f t="shared" si="19"/>
        <v>24</v>
      </c>
      <c r="V107" s="100">
        <f t="shared" si="20"/>
        <v>8</v>
      </c>
    </row>
    <row r="108" spans="1:22" s="141" customFormat="1" ht="13.2" customHeight="1" x14ac:dyDescent="0.45">
      <c r="A108" s="236"/>
      <c r="B108" s="202"/>
      <c r="C108" s="202" t="s">
        <v>2</v>
      </c>
      <c r="D108" s="110">
        <v>6</v>
      </c>
      <c r="E108" s="111">
        <v>40</v>
      </c>
      <c r="F108" s="111">
        <v>143</v>
      </c>
      <c r="G108" s="111">
        <v>51</v>
      </c>
      <c r="H108" s="111">
        <v>17</v>
      </c>
      <c r="I108" s="111">
        <v>55</v>
      </c>
      <c r="J108" s="111">
        <v>53</v>
      </c>
      <c r="K108" s="111">
        <v>58</v>
      </c>
      <c r="L108" s="111">
        <v>27</v>
      </c>
      <c r="M108" s="87">
        <f>'04-1食べない食品群の有無'!D108</f>
        <v>284</v>
      </c>
      <c r="N108" s="100">
        <f t="shared" si="12"/>
        <v>2.112676056338028</v>
      </c>
      <c r="O108" s="100">
        <f t="shared" si="13"/>
        <v>14.084507042253522</v>
      </c>
      <c r="P108" s="100">
        <f t="shared" si="14"/>
        <v>50.352112676056336</v>
      </c>
      <c r="Q108" s="100">
        <f t="shared" si="15"/>
        <v>17.95774647887324</v>
      </c>
      <c r="R108" s="100">
        <f t="shared" si="16"/>
        <v>5.9859154929577461</v>
      </c>
      <c r="S108" s="100">
        <f t="shared" si="17"/>
        <v>19.366197183098592</v>
      </c>
      <c r="T108" s="100">
        <f t="shared" si="18"/>
        <v>18.661971830985916</v>
      </c>
      <c r="U108" s="100">
        <f t="shared" si="19"/>
        <v>20.422535211267608</v>
      </c>
      <c r="V108" s="100">
        <f t="shared" si="20"/>
        <v>9.5070422535211261</v>
      </c>
    </row>
    <row r="109" spans="1:22" s="141" customFormat="1" ht="13.2" customHeight="1" x14ac:dyDescent="0.45">
      <c r="A109" s="236"/>
      <c r="B109" s="203" t="s">
        <v>19</v>
      </c>
      <c r="C109" s="203" t="s">
        <v>3</v>
      </c>
      <c r="D109" s="258">
        <v>1</v>
      </c>
      <c r="E109" s="259">
        <v>9</v>
      </c>
      <c r="F109" s="259">
        <v>30</v>
      </c>
      <c r="G109" s="259">
        <v>10</v>
      </c>
      <c r="H109" s="259">
        <v>1</v>
      </c>
      <c r="I109" s="259">
        <v>23</v>
      </c>
      <c r="J109" s="259">
        <v>17</v>
      </c>
      <c r="K109" s="259">
        <v>14</v>
      </c>
      <c r="L109" s="259">
        <v>8</v>
      </c>
      <c r="M109" s="89">
        <f>'04-1食べない食品群の有無'!D109</f>
        <v>75</v>
      </c>
      <c r="N109" s="102">
        <f t="shared" si="12"/>
        <v>1.3333333333333335</v>
      </c>
      <c r="O109" s="102">
        <f t="shared" si="13"/>
        <v>12</v>
      </c>
      <c r="P109" s="102">
        <f t="shared" si="14"/>
        <v>40</v>
      </c>
      <c r="Q109" s="102">
        <f t="shared" si="15"/>
        <v>13.333333333333334</v>
      </c>
      <c r="R109" s="102">
        <f t="shared" si="16"/>
        <v>1.3333333333333335</v>
      </c>
      <c r="S109" s="102">
        <f t="shared" si="17"/>
        <v>30.666666666666664</v>
      </c>
      <c r="T109" s="102">
        <f t="shared" si="18"/>
        <v>22.666666666666664</v>
      </c>
      <c r="U109" s="102">
        <f t="shared" si="19"/>
        <v>18.666666666666668</v>
      </c>
      <c r="V109" s="102">
        <f t="shared" si="20"/>
        <v>10.666666666666668</v>
      </c>
    </row>
    <row r="110" spans="1:22" s="141" customFormat="1" ht="13.2" customHeight="1" x14ac:dyDescent="0.45">
      <c r="A110" s="236"/>
      <c r="B110" s="202"/>
      <c r="C110" s="202" t="s">
        <v>4</v>
      </c>
      <c r="D110" s="110">
        <v>1</v>
      </c>
      <c r="E110" s="111">
        <v>5</v>
      </c>
      <c r="F110" s="111">
        <v>13</v>
      </c>
      <c r="G110" s="111">
        <v>10</v>
      </c>
      <c r="H110" s="111">
        <v>0</v>
      </c>
      <c r="I110" s="111">
        <v>8</v>
      </c>
      <c r="J110" s="111">
        <v>6</v>
      </c>
      <c r="K110" s="111">
        <v>9</v>
      </c>
      <c r="L110" s="111">
        <v>2</v>
      </c>
      <c r="M110" s="87">
        <f>'04-1食べない食品群の有無'!D110</f>
        <v>40</v>
      </c>
      <c r="N110" s="100">
        <f t="shared" si="12"/>
        <v>2.5</v>
      </c>
      <c r="O110" s="100">
        <f t="shared" si="13"/>
        <v>12.5</v>
      </c>
      <c r="P110" s="100">
        <f t="shared" si="14"/>
        <v>32.5</v>
      </c>
      <c r="Q110" s="100">
        <f t="shared" si="15"/>
        <v>25</v>
      </c>
      <c r="R110" s="100">
        <f t="shared" si="16"/>
        <v>0</v>
      </c>
      <c r="S110" s="100">
        <f t="shared" si="17"/>
        <v>20</v>
      </c>
      <c r="T110" s="100">
        <f t="shared" si="18"/>
        <v>15</v>
      </c>
      <c r="U110" s="100">
        <f t="shared" si="19"/>
        <v>22.5</v>
      </c>
      <c r="V110" s="100">
        <f t="shared" si="20"/>
        <v>5</v>
      </c>
    </row>
    <row r="111" spans="1:22" s="141" customFormat="1" ht="13.2" customHeight="1" x14ac:dyDescent="0.45">
      <c r="A111" s="236"/>
      <c r="B111" s="202"/>
      <c r="C111" s="202" t="s">
        <v>5</v>
      </c>
      <c r="D111" s="110">
        <v>0</v>
      </c>
      <c r="E111" s="111">
        <v>5</v>
      </c>
      <c r="F111" s="111">
        <v>16</v>
      </c>
      <c r="G111" s="111">
        <v>7</v>
      </c>
      <c r="H111" s="111">
        <v>2</v>
      </c>
      <c r="I111" s="111">
        <v>9</v>
      </c>
      <c r="J111" s="111">
        <v>8</v>
      </c>
      <c r="K111" s="111">
        <v>6</v>
      </c>
      <c r="L111" s="111">
        <v>1</v>
      </c>
      <c r="M111" s="87">
        <f>'04-1食べない食品群の有無'!D111</f>
        <v>38</v>
      </c>
      <c r="N111" s="100">
        <f t="shared" si="12"/>
        <v>0</v>
      </c>
      <c r="O111" s="100">
        <f t="shared" si="13"/>
        <v>13.157894736842104</v>
      </c>
      <c r="P111" s="100">
        <f t="shared" si="14"/>
        <v>42.105263157894733</v>
      </c>
      <c r="Q111" s="100">
        <f t="shared" si="15"/>
        <v>18.421052631578945</v>
      </c>
      <c r="R111" s="100">
        <f t="shared" si="16"/>
        <v>5.2631578947368416</v>
      </c>
      <c r="S111" s="100">
        <f t="shared" si="17"/>
        <v>23.684210526315788</v>
      </c>
      <c r="T111" s="100">
        <f t="shared" si="18"/>
        <v>21.052631578947366</v>
      </c>
      <c r="U111" s="100">
        <f t="shared" si="19"/>
        <v>15.789473684210526</v>
      </c>
      <c r="V111" s="100">
        <f t="shared" si="20"/>
        <v>2.6315789473684208</v>
      </c>
    </row>
    <row r="112" spans="1:22" s="141" customFormat="1" ht="13.2" customHeight="1" x14ac:dyDescent="0.45">
      <c r="A112" s="236"/>
      <c r="B112" s="202"/>
      <c r="C112" s="202" t="s">
        <v>6</v>
      </c>
      <c r="D112" s="110">
        <v>0</v>
      </c>
      <c r="E112" s="111">
        <v>0</v>
      </c>
      <c r="F112" s="111">
        <v>13</v>
      </c>
      <c r="G112" s="111">
        <v>3</v>
      </c>
      <c r="H112" s="111">
        <v>0</v>
      </c>
      <c r="I112" s="111">
        <v>1</v>
      </c>
      <c r="J112" s="111">
        <v>2</v>
      </c>
      <c r="K112" s="111">
        <v>1</v>
      </c>
      <c r="L112" s="111">
        <v>3</v>
      </c>
      <c r="M112" s="87">
        <f>'04-1食べない食品群の有無'!D112</f>
        <v>18</v>
      </c>
      <c r="N112" s="100">
        <f t="shared" si="12"/>
        <v>0</v>
      </c>
      <c r="O112" s="100">
        <f t="shared" si="13"/>
        <v>0</v>
      </c>
      <c r="P112" s="100">
        <f t="shared" si="14"/>
        <v>72.222222222222214</v>
      </c>
      <c r="Q112" s="100">
        <f t="shared" si="15"/>
        <v>16.666666666666664</v>
      </c>
      <c r="R112" s="100">
        <f t="shared" si="16"/>
        <v>0</v>
      </c>
      <c r="S112" s="100">
        <f t="shared" si="17"/>
        <v>5.5555555555555554</v>
      </c>
      <c r="T112" s="100">
        <f t="shared" si="18"/>
        <v>11.111111111111111</v>
      </c>
      <c r="U112" s="100">
        <f t="shared" si="19"/>
        <v>5.5555555555555554</v>
      </c>
      <c r="V112" s="100">
        <f t="shared" si="20"/>
        <v>16.666666666666664</v>
      </c>
    </row>
    <row r="113" spans="1:22" s="141" customFormat="1" ht="13.2" customHeight="1" x14ac:dyDescent="0.45">
      <c r="A113" s="236"/>
      <c r="B113" s="202"/>
      <c r="C113" s="202" t="s">
        <v>7</v>
      </c>
      <c r="D113" s="110">
        <v>0</v>
      </c>
      <c r="E113" s="111">
        <v>4</v>
      </c>
      <c r="F113" s="111">
        <v>16</v>
      </c>
      <c r="G113" s="111">
        <v>9</v>
      </c>
      <c r="H113" s="111">
        <v>1</v>
      </c>
      <c r="I113" s="111">
        <v>10</v>
      </c>
      <c r="J113" s="111">
        <v>9</v>
      </c>
      <c r="K113" s="111">
        <v>10</v>
      </c>
      <c r="L113" s="111">
        <v>6</v>
      </c>
      <c r="M113" s="87">
        <f>'04-1食べない食品群の有無'!D113</f>
        <v>36</v>
      </c>
      <c r="N113" s="100">
        <f t="shared" si="12"/>
        <v>0</v>
      </c>
      <c r="O113" s="100">
        <f t="shared" si="13"/>
        <v>11.111111111111111</v>
      </c>
      <c r="P113" s="100">
        <f t="shared" si="14"/>
        <v>44.444444444444443</v>
      </c>
      <c r="Q113" s="100">
        <f t="shared" si="15"/>
        <v>25</v>
      </c>
      <c r="R113" s="100">
        <f t="shared" si="16"/>
        <v>2.7777777777777777</v>
      </c>
      <c r="S113" s="100">
        <f t="shared" si="17"/>
        <v>27.777777777777779</v>
      </c>
      <c r="T113" s="100">
        <f t="shared" si="18"/>
        <v>25</v>
      </c>
      <c r="U113" s="100">
        <f t="shared" si="19"/>
        <v>27.777777777777779</v>
      </c>
      <c r="V113" s="100">
        <f t="shared" si="20"/>
        <v>16.666666666666664</v>
      </c>
    </row>
    <row r="114" spans="1:22" s="141" customFormat="1" ht="13.2" customHeight="1" x14ac:dyDescent="0.45">
      <c r="A114" s="236"/>
      <c r="B114" s="202"/>
      <c r="C114" s="202" t="s">
        <v>8</v>
      </c>
      <c r="D114" s="110">
        <v>0</v>
      </c>
      <c r="E114" s="111">
        <v>4</v>
      </c>
      <c r="F114" s="111">
        <v>4</v>
      </c>
      <c r="G114" s="111">
        <v>1</v>
      </c>
      <c r="H114" s="111">
        <v>0</v>
      </c>
      <c r="I114" s="111">
        <v>4</v>
      </c>
      <c r="J114" s="111">
        <v>3</v>
      </c>
      <c r="K114" s="111">
        <v>2</v>
      </c>
      <c r="L114" s="111">
        <v>3</v>
      </c>
      <c r="M114" s="87">
        <f>'04-1食べない食品群の有無'!D114</f>
        <v>13</v>
      </c>
      <c r="N114" s="100">
        <f t="shared" si="12"/>
        <v>0</v>
      </c>
      <c r="O114" s="100">
        <f t="shared" si="13"/>
        <v>30.76923076923077</v>
      </c>
      <c r="P114" s="100">
        <f t="shared" si="14"/>
        <v>30.76923076923077</v>
      </c>
      <c r="Q114" s="100">
        <f t="shared" si="15"/>
        <v>7.6923076923076925</v>
      </c>
      <c r="R114" s="100">
        <f t="shared" si="16"/>
        <v>0</v>
      </c>
      <c r="S114" s="100">
        <f t="shared" si="17"/>
        <v>30.76923076923077</v>
      </c>
      <c r="T114" s="100">
        <f t="shared" si="18"/>
        <v>23.076923076923077</v>
      </c>
      <c r="U114" s="100">
        <f t="shared" si="19"/>
        <v>15.384615384615385</v>
      </c>
      <c r="V114" s="100">
        <f t="shared" si="20"/>
        <v>23.076923076923077</v>
      </c>
    </row>
    <row r="115" spans="1:22" s="141" customFormat="1" ht="13.2" customHeight="1" x14ac:dyDescent="0.45">
      <c r="A115" s="236"/>
      <c r="B115" s="202"/>
      <c r="C115" s="202" t="s">
        <v>9</v>
      </c>
      <c r="D115" s="110">
        <v>0</v>
      </c>
      <c r="E115" s="111">
        <v>3</v>
      </c>
      <c r="F115" s="111">
        <v>12</v>
      </c>
      <c r="G115" s="111">
        <v>9</v>
      </c>
      <c r="H115" s="111">
        <v>1</v>
      </c>
      <c r="I115" s="111">
        <v>5</v>
      </c>
      <c r="J115" s="111">
        <v>8</v>
      </c>
      <c r="K115" s="111">
        <v>9</v>
      </c>
      <c r="L115" s="111">
        <v>6</v>
      </c>
      <c r="M115" s="87">
        <f>'04-1食べない食品群の有無'!D115</f>
        <v>38</v>
      </c>
      <c r="N115" s="100">
        <f t="shared" si="12"/>
        <v>0</v>
      </c>
      <c r="O115" s="100">
        <f t="shared" si="13"/>
        <v>7.8947368421052628</v>
      </c>
      <c r="P115" s="100">
        <f t="shared" si="14"/>
        <v>31.578947368421051</v>
      </c>
      <c r="Q115" s="100">
        <f t="shared" si="15"/>
        <v>23.684210526315788</v>
      </c>
      <c r="R115" s="100">
        <f t="shared" si="16"/>
        <v>2.6315789473684208</v>
      </c>
      <c r="S115" s="100">
        <f t="shared" si="17"/>
        <v>13.157894736842104</v>
      </c>
      <c r="T115" s="100">
        <f t="shared" si="18"/>
        <v>21.052631578947366</v>
      </c>
      <c r="U115" s="100">
        <f t="shared" si="19"/>
        <v>23.684210526315788</v>
      </c>
      <c r="V115" s="100">
        <f t="shared" si="20"/>
        <v>15.789473684210526</v>
      </c>
    </row>
    <row r="116" spans="1:22" s="141" customFormat="1" ht="13.2" customHeight="1" x14ac:dyDescent="0.45">
      <c r="A116" s="236"/>
      <c r="B116" s="202"/>
      <c r="C116" s="202" t="s">
        <v>10</v>
      </c>
      <c r="D116" s="110">
        <v>0</v>
      </c>
      <c r="E116" s="111">
        <v>3</v>
      </c>
      <c r="F116" s="111">
        <v>22</v>
      </c>
      <c r="G116" s="111">
        <v>7</v>
      </c>
      <c r="H116" s="111">
        <v>4</v>
      </c>
      <c r="I116" s="111">
        <v>4</v>
      </c>
      <c r="J116" s="111">
        <v>5</v>
      </c>
      <c r="K116" s="111">
        <v>5</v>
      </c>
      <c r="L116" s="111">
        <v>1</v>
      </c>
      <c r="M116" s="87">
        <f>'04-1食べない食品群の有無'!D116</f>
        <v>32</v>
      </c>
      <c r="N116" s="100">
        <f t="shared" si="12"/>
        <v>0</v>
      </c>
      <c r="O116" s="100">
        <f t="shared" si="13"/>
        <v>9.375</v>
      </c>
      <c r="P116" s="100">
        <f t="shared" si="14"/>
        <v>68.75</v>
      </c>
      <c r="Q116" s="100">
        <f t="shared" si="15"/>
        <v>21.875</v>
      </c>
      <c r="R116" s="100">
        <f t="shared" si="16"/>
        <v>12.5</v>
      </c>
      <c r="S116" s="100">
        <f t="shared" si="17"/>
        <v>12.5</v>
      </c>
      <c r="T116" s="100">
        <f t="shared" si="18"/>
        <v>15.625</v>
      </c>
      <c r="U116" s="100">
        <f t="shared" si="19"/>
        <v>15.625</v>
      </c>
      <c r="V116" s="100">
        <f t="shared" si="20"/>
        <v>3.125</v>
      </c>
    </row>
    <row r="117" spans="1:22" s="141" customFormat="1" ht="13.2" customHeight="1" x14ac:dyDescent="0.45">
      <c r="A117" s="236"/>
      <c r="B117" s="202"/>
      <c r="C117" s="202" t="s">
        <v>11</v>
      </c>
      <c r="D117" s="110">
        <v>1</v>
      </c>
      <c r="E117" s="111">
        <v>3</v>
      </c>
      <c r="F117" s="111">
        <v>17</v>
      </c>
      <c r="G117" s="111">
        <v>6</v>
      </c>
      <c r="H117" s="111">
        <v>1</v>
      </c>
      <c r="I117" s="111">
        <v>9</v>
      </c>
      <c r="J117" s="111">
        <v>2</v>
      </c>
      <c r="K117" s="111">
        <v>8</v>
      </c>
      <c r="L117" s="111">
        <v>4</v>
      </c>
      <c r="M117" s="87">
        <f>'04-1食べない食品群の有無'!D117</f>
        <v>32</v>
      </c>
      <c r="N117" s="100">
        <f t="shared" si="12"/>
        <v>3.125</v>
      </c>
      <c r="O117" s="100">
        <f t="shared" si="13"/>
        <v>9.375</v>
      </c>
      <c r="P117" s="100">
        <f t="shared" si="14"/>
        <v>53.125</v>
      </c>
      <c r="Q117" s="100">
        <f t="shared" si="15"/>
        <v>18.75</v>
      </c>
      <c r="R117" s="100">
        <f t="shared" si="16"/>
        <v>3.125</v>
      </c>
      <c r="S117" s="100">
        <f t="shared" si="17"/>
        <v>28.125</v>
      </c>
      <c r="T117" s="100">
        <f t="shared" si="18"/>
        <v>6.25</v>
      </c>
      <c r="U117" s="100">
        <f t="shared" si="19"/>
        <v>25</v>
      </c>
      <c r="V117" s="100">
        <f t="shared" si="20"/>
        <v>12.5</v>
      </c>
    </row>
    <row r="118" spans="1:22" s="141" customFormat="1" ht="13.2" customHeight="1" x14ac:dyDescent="0.45">
      <c r="A118" s="236"/>
      <c r="B118" s="206"/>
      <c r="C118" s="206" t="s">
        <v>2</v>
      </c>
      <c r="D118" s="260">
        <v>3</v>
      </c>
      <c r="E118" s="261">
        <v>36</v>
      </c>
      <c r="F118" s="261">
        <v>143</v>
      </c>
      <c r="G118" s="261">
        <v>62</v>
      </c>
      <c r="H118" s="261">
        <v>10</v>
      </c>
      <c r="I118" s="261">
        <v>73</v>
      </c>
      <c r="J118" s="261">
        <v>60</v>
      </c>
      <c r="K118" s="261">
        <v>64</v>
      </c>
      <c r="L118" s="261">
        <v>34</v>
      </c>
      <c r="M118" s="90">
        <f>'04-1食べない食品群の有無'!D118</f>
        <v>322</v>
      </c>
      <c r="N118" s="103">
        <f t="shared" si="12"/>
        <v>0.93167701863354035</v>
      </c>
      <c r="O118" s="103">
        <f t="shared" si="13"/>
        <v>11.180124223602485</v>
      </c>
      <c r="P118" s="103">
        <f t="shared" si="14"/>
        <v>44.409937888198755</v>
      </c>
      <c r="Q118" s="103">
        <f t="shared" si="15"/>
        <v>19.254658385093169</v>
      </c>
      <c r="R118" s="103">
        <f t="shared" si="16"/>
        <v>3.1055900621118013</v>
      </c>
      <c r="S118" s="103">
        <f t="shared" si="17"/>
        <v>22.670807453416149</v>
      </c>
      <c r="T118" s="103">
        <f t="shared" si="18"/>
        <v>18.633540372670808</v>
      </c>
      <c r="U118" s="103">
        <f t="shared" si="19"/>
        <v>19.875776397515526</v>
      </c>
      <c r="V118" s="103">
        <f t="shared" si="20"/>
        <v>10.559006211180124</v>
      </c>
    </row>
    <row r="119" spans="1:22" s="141" customFormat="1" ht="13.2" customHeight="1" x14ac:dyDescent="0.45">
      <c r="A119" s="236"/>
      <c r="B119" s="202" t="s">
        <v>133</v>
      </c>
      <c r="C119" s="202" t="s">
        <v>3</v>
      </c>
      <c r="D119" s="110">
        <v>3</v>
      </c>
      <c r="E119" s="111">
        <v>16</v>
      </c>
      <c r="F119" s="111">
        <v>68</v>
      </c>
      <c r="G119" s="111">
        <v>27</v>
      </c>
      <c r="H119" s="111">
        <v>6</v>
      </c>
      <c r="I119" s="111">
        <v>33</v>
      </c>
      <c r="J119" s="111">
        <v>31</v>
      </c>
      <c r="K119" s="111">
        <v>26</v>
      </c>
      <c r="L119" s="111">
        <v>14</v>
      </c>
      <c r="M119" s="87">
        <f>'04-1食べない食品群の有無'!D119</f>
        <v>150</v>
      </c>
      <c r="N119" s="100">
        <f t="shared" si="12"/>
        <v>2</v>
      </c>
      <c r="O119" s="100">
        <f t="shared" si="13"/>
        <v>10.666666666666668</v>
      </c>
      <c r="P119" s="100">
        <f t="shared" si="14"/>
        <v>45.333333333333329</v>
      </c>
      <c r="Q119" s="100">
        <f t="shared" si="15"/>
        <v>18</v>
      </c>
      <c r="R119" s="100">
        <f t="shared" si="16"/>
        <v>4</v>
      </c>
      <c r="S119" s="100">
        <f t="shared" si="17"/>
        <v>22</v>
      </c>
      <c r="T119" s="100">
        <f t="shared" si="18"/>
        <v>20.666666666666668</v>
      </c>
      <c r="U119" s="100">
        <f t="shared" si="19"/>
        <v>17.333333333333336</v>
      </c>
      <c r="V119" s="100">
        <f t="shared" si="20"/>
        <v>9.3333333333333339</v>
      </c>
    </row>
    <row r="120" spans="1:22" s="141" customFormat="1" ht="13.2" customHeight="1" x14ac:dyDescent="0.45">
      <c r="A120" s="236"/>
      <c r="B120" s="202"/>
      <c r="C120" s="202" t="s">
        <v>4</v>
      </c>
      <c r="D120" s="110">
        <v>1</v>
      </c>
      <c r="E120" s="111">
        <v>7</v>
      </c>
      <c r="F120" s="111">
        <v>32</v>
      </c>
      <c r="G120" s="111">
        <v>15</v>
      </c>
      <c r="H120" s="111">
        <v>1</v>
      </c>
      <c r="I120" s="111">
        <v>12</v>
      </c>
      <c r="J120" s="111">
        <v>12</v>
      </c>
      <c r="K120" s="111">
        <v>15</v>
      </c>
      <c r="L120" s="111">
        <v>5</v>
      </c>
      <c r="M120" s="87">
        <f>'04-1食べない食品群の有無'!D120</f>
        <v>73</v>
      </c>
      <c r="N120" s="100">
        <f t="shared" si="12"/>
        <v>1.3698630136986301</v>
      </c>
      <c r="O120" s="100">
        <f t="shared" si="13"/>
        <v>9.5890410958904102</v>
      </c>
      <c r="P120" s="100">
        <f t="shared" si="14"/>
        <v>43.835616438356162</v>
      </c>
      <c r="Q120" s="100">
        <f t="shared" si="15"/>
        <v>20.547945205479451</v>
      </c>
      <c r="R120" s="100">
        <f t="shared" si="16"/>
        <v>1.3698630136986301</v>
      </c>
      <c r="S120" s="100">
        <f t="shared" si="17"/>
        <v>16.43835616438356</v>
      </c>
      <c r="T120" s="100">
        <f t="shared" si="18"/>
        <v>16.43835616438356</v>
      </c>
      <c r="U120" s="100">
        <f t="shared" si="19"/>
        <v>20.547945205479451</v>
      </c>
      <c r="V120" s="100">
        <f t="shared" si="20"/>
        <v>6.8493150684931505</v>
      </c>
    </row>
    <row r="121" spans="1:22" s="141" customFormat="1" ht="13.2" customHeight="1" x14ac:dyDescent="0.45">
      <c r="A121" s="236"/>
      <c r="B121" s="202"/>
      <c r="C121" s="202" t="s">
        <v>5</v>
      </c>
      <c r="D121" s="110">
        <v>1</v>
      </c>
      <c r="E121" s="111">
        <v>13</v>
      </c>
      <c r="F121" s="111">
        <v>40</v>
      </c>
      <c r="G121" s="111">
        <v>13</v>
      </c>
      <c r="H121" s="111">
        <v>3</v>
      </c>
      <c r="I121" s="111">
        <v>18</v>
      </c>
      <c r="J121" s="111">
        <v>15</v>
      </c>
      <c r="K121" s="111">
        <v>18</v>
      </c>
      <c r="L121" s="111">
        <v>7</v>
      </c>
      <c r="M121" s="87">
        <f>'04-1食べない食品群の有無'!D121</f>
        <v>79</v>
      </c>
      <c r="N121" s="100">
        <f t="shared" si="12"/>
        <v>1.2658227848101267</v>
      </c>
      <c r="O121" s="100">
        <f t="shared" si="13"/>
        <v>16.455696202531644</v>
      </c>
      <c r="P121" s="100">
        <f t="shared" si="14"/>
        <v>50.632911392405063</v>
      </c>
      <c r="Q121" s="100">
        <f t="shared" si="15"/>
        <v>16.455696202531644</v>
      </c>
      <c r="R121" s="100">
        <f t="shared" si="16"/>
        <v>3.79746835443038</v>
      </c>
      <c r="S121" s="100">
        <f t="shared" si="17"/>
        <v>22.784810126582279</v>
      </c>
      <c r="T121" s="100">
        <f t="shared" si="18"/>
        <v>18.9873417721519</v>
      </c>
      <c r="U121" s="100">
        <f t="shared" si="19"/>
        <v>22.784810126582279</v>
      </c>
      <c r="V121" s="100">
        <f t="shared" si="20"/>
        <v>8.8607594936708853</v>
      </c>
    </row>
    <row r="122" spans="1:22" s="141" customFormat="1" ht="13.2" customHeight="1" x14ac:dyDescent="0.45">
      <c r="A122" s="236"/>
      <c r="B122" s="202"/>
      <c r="C122" s="202" t="s">
        <v>6</v>
      </c>
      <c r="D122" s="110">
        <v>1</v>
      </c>
      <c r="E122" s="111">
        <v>4</v>
      </c>
      <c r="F122" s="111">
        <v>22</v>
      </c>
      <c r="G122" s="111">
        <v>7</v>
      </c>
      <c r="H122" s="111">
        <v>2</v>
      </c>
      <c r="I122" s="111">
        <v>8</v>
      </c>
      <c r="J122" s="111">
        <v>6</v>
      </c>
      <c r="K122" s="111">
        <v>4</v>
      </c>
      <c r="L122" s="111">
        <v>4</v>
      </c>
      <c r="M122" s="87">
        <f>'04-1食べない食品群の有無'!D122</f>
        <v>37</v>
      </c>
      <c r="N122" s="100">
        <f t="shared" si="12"/>
        <v>2.7027027027027026</v>
      </c>
      <c r="O122" s="100">
        <f t="shared" si="13"/>
        <v>10.810810810810811</v>
      </c>
      <c r="P122" s="100">
        <f t="shared" si="14"/>
        <v>59.45945945945946</v>
      </c>
      <c r="Q122" s="100">
        <f t="shared" si="15"/>
        <v>18.918918918918919</v>
      </c>
      <c r="R122" s="100">
        <f t="shared" si="16"/>
        <v>5.4054054054054053</v>
      </c>
      <c r="S122" s="100">
        <f t="shared" si="17"/>
        <v>21.621621621621621</v>
      </c>
      <c r="T122" s="100">
        <f t="shared" si="18"/>
        <v>16.216216216216218</v>
      </c>
      <c r="U122" s="100">
        <f t="shared" si="19"/>
        <v>10.810810810810811</v>
      </c>
      <c r="V122" s="100">
        <f t="shared" si="20"/>
        <v>10.810810810810811</v>
      </c>
    </row>
    <row r="123" spans="1:22" s="141" customFormat="1" ht="13.2" customHeight="1" x14ac:dyDescent="0.45">
      <c r="A123" s="236"/>
      <c r="B123" s="202"/>
      <c r="C123" s="202" t="s">
        <v>7</v>
      </c>
      <c r="D123" s="110">
        <v>0</v>
      </c>
      <c r="E123" s="111">
        <v>8</v>
      </c>
      <c r="F123" s="111">
        <v>29</v>
      </c>
      <c r="G123" s="111">
        <v>15</v>
      </c>
      <c r="H123" s="111">
        <v>4</v>
      </c>
      <c r="I123" s="111">
        <v>20</v>
      </c>
      <c r="J123" s="111">
        <v>16</v>
      </c>
      <c r="K123" s="111">
        <v>15</v>
      </c>
      <c r="L123" s="111">
        <v>11</v>
      </c>
      <c r="M123" s="87">
        <f>'04-1食べない食品群の有無'!D123</f>
        <v>67</v>
      </c>
      <c r="N123" s="100">
        <f t="shared" si="12"/>
        <v>0</v>
      </c>
      <c r="O123" s="100">
        <f t="shared" si="13"/>
        <v>11.940298507462686</v>
      </c>
      <c r="P123" s="100">
        <f t="shared" si="14"/>
        <v>43.283582089552233</v>
      </c>
      <c r="Q123" s="100">
        <f t="shared" si="15"/>
        <v>22.388059701492537</v>
      </c>
      <c r="R123" s="100">
        <f t="shared" si="16"/>
        <v>5.9701492537313428</v>
      </c>
      <c r="S123" s="100">
        <f t="shared" si="17"/>
        <v>29.850746268656714</v>
      </c>
      <c r="T123" s="100">
        <f t="shared" si="18"/>
        <v>23.880597014925371</v>
      </c>
      <c r="U123" s="100">
        <f t="shared" si="19"/>
        <v>22.388059701492537</v>
      </c>
      <c r="V123" s="100">
        <f t="shared" si="20"/>
        <v>16.417910447761194</v>
      </c>
    </row>
    <row r="124" spans="1:22" s="141" customFormat="1" ht="13.2" customHeight="1" x14ac:dyDescent="0.45">
      <c r="A124" s="236"/>
      <c r="B124" s="202"/>
      <c r="C124" s="202" t="s">
        <v>8</v>
      </c>
      <c r="D124" s="110">
        <v>1</v>
      </c>
      <c r="E124" s="111">
        <v>5</v>
      </c>
      <c r="F124" s="111">
        <v>7</v>
      </c>
      <c r="G124" s="111">
        <v>2</v>
      </c>
      <c r="H124" s="111">
        <v>2</v>
      </c>
      <c r="I124" s="111">
        <v>4</v>
      </c>
      <c r="J124" s="111">
        <v>5</v>
      </c>
      <c r="K124" s="111">
        <v>3</v>
      </c>
      <c r="L124" s="111">
        <v>3</v>
      </c>
      <c r="M124" s="87">
        <f>'04-1食べない食品群の有無'!D124</f>
        <v>19</v>
      </c>
      <c r="N124" s="100">
        <f t="shared" si="12"/>
        <v>5.2631578947368416</v>
      </c>
      <c r="O124" s="100">
        <f t="shared" si="13"/>
        <v>26.315789473684209</v>
      </c>
      <c r="P124" s="100">
        <f t="shared" si="14"/>
        <v>36.84210526315789</v>
      </c>
      <c r="Q124" s="100">
        <f t="shared" si="15"/>
        <v>10.526315789473683</v>
      </c>
      <c r="R124" s="100">
        <f t="shared" si="16"/>
        <v>10.526315789473683</v>
      </c>
      <c r="S124" s="100">
        <f t="shared" si="17"/>
        <v>21.052631578947366</v>
      </c>
      <c r="T124" s="100">
        <f t="shared" si="18"/>
        <v>26.315789473684209</v>
      </c>
      <c r="U124" s="100">
        <f t="shared" si="19"/>
        <v>15.789473684210526</v>
      </c>
      <c r="V124" s="100">
        <f t="shared" si="20"/>
        <v>15.789473684210526</v>
      </c>
    </row>
    <row r="125" spans="1:22" s="141" customFormat="1" ht="13.2" customHeight="1" x14ac:dyDescent="0.45">
      <c r="A125" s="236"/>
      <c r="B125" s="202"/>
      <c r="C125" s="202" t="s">
        <v>9</v>
      </c>
      <c r="D125" s="110">
        <v>0</v>
      </c>
      <c r="E125" s="111">
        <v>9</v>
      </c>
      <c r="F125" s="111">
        <v>25</v>
      </c>
      <c r="G125" s="111">
        <v>19</v>
      </c>
      <c r="H125" s="111">
        <v>2</v>
      </c>
      <c r="I125" s="111">
        <v>12</v>
      </c>
      <c r="J125" s="111">
        <v>13</v>
      </c>
      <c r="K125" s="111">
        <v>18</v>
      </c>
      <c r="L125" s="111">
        <v>6</v>
      </c>
      <c r="M125" s="87">
        <f>'04-1食べない食品群の有無'!D125</f>
        <v>73</v>
      </c>
      <c r="N125" s="100">
        <f t="shared" si="12"/>
        <v>0</v>
      </c>
      <c r="O125" s="100">
        <f t="shared" si="13"/>
        <v>12.328767123287671</v>
      </c>
      <c r="P125" s="100">
        <f t="shared" si="14"/>
        <v>34.246575342465754</v>
      </c>
      <c r="Q125" s="100">
        <f t="shared" si="15"/>
        <v>26.027397260273972</v>
      </c>
      <c r="R125" s="100">
        <f t="shared" si="16"/>
        <v>2.7397260273972601</v>
      </c>
      <c r="S125" s="100">
        <f t="shared" si="17"/>
        <v>16.43835616438356</v>
      </c>
      <c r="T125" s="100">
        <f t="shared" si="18"/>
        <v>17.80821917808219</v>
      </c>
      <c r="U125" s="100">
        <f t="shared" si="19"/>
        <v>24.657534246575342</v>
      </c>
      <c r="V125" s="100">
        <f t="shared" si="20"/>
        <v>8.2191780821917799</v>
      </c>
    </row>
    <row r="126" spans="1:22" s="141" customFormat="1" ht="13.2" customHeight="1" x14ac:dyDescent="0.45">
      <c r="A126" s="236"/>
      <c r="B126" s="202"/>
      <c r="C126" s="202" t="s">
        <v>10</v>
      </c>
      <c r="D126" s="110">
        <v>0</v>
      </c>
      <c r="E126" s="111">
        <v>7</v>
      </c>
      <c r="F126" s="111">
        <v>32</v>
      </c>
      <c r="G126" s="111">
        <v>7</v>
      </c>
      <c r="H126" s="111">
        <v>5</v>
      </c>
      <c r="I126" s="111">
        <v>7</v>
      </c>
      <c r="J126" s="111">
        <v>10</v>
      </c>
      <c r="K126" s="111">
        <v>9</v>
      </c>
      <c r="L126" s="111">
        <v>5</v>
      </c>
      <c r="M126" s="87">
        <f>'04-1食べない食品群の有無'!D126</f>
        <v>51</v>
      </c>
      <c r="N126" s="100">
        <f t="shared" si="12"/>
        <v>0</v>
      </c>
      <c r="O126" s="100">
        <f t="shared" si="13"/>
        <v>13.725490196078432</v>
      </c>
      <c r="P126" s="100">
        <f t="shared" si="14"/>
        <v>62.745098039215684</v>
      </c>
      <c r="Q126" s="100">
        <f t="shared" si="15"/>
        <v>13.725490196078432</v>
      </c>
      <c r="R126" s="100">
        <f t="shared" si="16"/>
        <v>9.8039215686274517</v>
      </c>
      <c r="S126" s="100">
        <f t="shared" si="17"/>
        <v>13.725490196078432</v>
      </c>
      <c r="T126" s="100">
        <f t="shared" si="18"/>
        <v>19.607843137254903</v>
      </c>
      <c r="U126" s="100">
        <f t="shared" si="19"/>
        <v>17.647058823529413</v>
      </c>
      <c r="V126" s="100">
        <f t="shared" si="20"/>
        <v>9.8039215686274517</v>
      </c>
    </row>
    <row r="127" spans="1:22" s="141" customFormat="1" ht="13.2" customHeight="1" x14ac:dyDescent="0.45">
      <c r="A127" s="236"/>
      <c r="B127" s="202"/>
      <c r="C127" s="202" t="s">
        <v>11</v>
      </c>
      <c r="D127" s="110">
        <v>2</v>
      </c>
      <c r="E127" s="111">
        <v>7</v>
      </c>
      <c r="F127" s="111">
        <v>31</v>
      </c>
      <c r="G127" s="111">
        <v>8</v>
      </c>
      <c r="H127" s="111">
        <v>2</v>
      </c>
      <c r="I127" s="111">
        <v>14</v>
      </c>
      <c r="J127" s="111">
        <v>5</v>
      </c>
      <c r="K127" s="111">
        <v>14</v>
      </c>
      <c r="L127" s="111">
        <v>6</v>
      </c>
      <c r="M127" s="87">
        <f>'04-1食べない食品群の有無'!D127</f>
        <v>57</v>
      </c>
      <c r="N127" s="100">
        <f t="shared" si="12"/>
        <v>3.5087719298245612</v>
      </c>
      <c r="O127" s="100">
        <f t="shared" si="13"/>
        <v>12.280701754385964</v>
      </c>
      <c r="P127" s="100">
        <f t="shared" si="14"/>
        <v>54.385964912280706</v>
      </c>
      <c r="Q127" s="100">
        <f t="shared" si="15"/>
        <v>14.035087719298245</v>
      </c>
      <c r="R127" s="100">
        <f t="shared" si="16"/>
        <v>3.5087719298245612</v>
      </c>
      <c r="S127" s="100">
        <f t="shared" si="17"/>
        <v>24.561403508771928</v>
      </c>
      <c r="T127" s="100">
        <f t="shared" si="18"/>
        <v>8.7719298245614024</v>
      </c>
      <c r="U127" s="100">
        <f t="shared" si="19"/>
        <v>24.561403508771928</v>
      </c>
      <c r="V127" s="100">
        <f t="shared" si="20"/>
        <v>10.526315789473683</v>
      </c>
    </row>
    <row r="128" spans="1:22" s="141" customFormat="1" ht="13.2" customHeight="1" x14ac:dyDescent="0.45">
      <c r="A128" s="236"/>
      <c r="B128" s="209"/>
      <c r="C128" s="209" t="s">
        <v>2</v>
      </c>
      <c r="D128" s="262">
        <v>9</v>
      </c>
      <c r="E128" s="263">
        <v>76</v>
      </c>
      <c r="F128" s="263">
        <v>286</v>
      </c>
      <c r="G128" s="263">
        <v>113</v>
      </c>
      <c r="H128" s="263">
        <v>27</v>
      </c>
      <c r="I128" s="263">
        <v>128</v>
      </c>
      <c r="J128" s="263">
        <v>113</v>
      </c>
      <c r="K128" s="263">
        <v>122</v>
      </c>
      <c r="L128" s="263">
        <v>61</v>
      </c>
      <c r="M128" s="91">
        <f>'04-1食べない食品群の有無'!D128</f>
        <v>606</v>
      </c>
      <c r="N128" s="104">
        <f t="shared" si="12"/>
        <v>1.4851485148514851</v>
      </c>
      <c r="O128" s="104">
        <f t="shared" si="13"/>
        <v>12.541254125412541</v>
      </c>
      <c r="P128" s="104">
        <f t="shared" si="14"/>
        <v>47.194719471947195</v>
      </c>
      <c r="Q128" s="104">
        <f t="shared" si="15"/>
        <v>18.646864686468646</v>
      </c>
      <c r="R128" s="104">
        <f t="shared" si="16"/>
        <v>4.455445544554455</v>
      </c>
      <c r="S128" s="104">
        <f t="shared" si="17"/>
        <v>21.122112211221122</v>
      </c>
      <c r="T128" s="104">
        <f t="shared" si="18"/>
        <v>18.646864686468646</v>
      </c>
      <c r="U128" s="104">
        <f t="shared" si="19"/>
        <v>20.132013201320131</v>
      </c>
      <c r="V128" s="104">
        <f t="shared" si="20"/>
        <v>10.066006600660065</v>
      </c>
    </row>
    <row r="129" spans="1:22" s="141" customFormat="1" ht="13.2" customHeight="1" x14ac:dyDescent="0.45">
      <c r="A129" s="236"/>
      <c r="B129" s="202" t="s">
        <v>18</v>
      </c>
      <c r="C129" s="202" t="s">
        <v>3</v>
      </c>
      <c r="D129" s="110">
        <v>6</v>
      </c>
      <c r="E129" s="111">
        <v>8</v>
      </c>
      <c r="F129" s="111">
        <v>21</v>
      </c>
      <c r="G129" s="111">
        <v>20</v>
      </c>
      <c r="H129" s="111">
        <v>2</v>
      </c>
      <c r="I129" s="111">
        <v>21</v>
      </c>
      <c r="J129" s="111">
        <v>20</v>
      </c>
      <c r="K129" s="111">
        <v>20</v>
      </c>
      <c r="L129" s="111">
        <v>8</v>
      </c>
      <c r="M129" s="87">
        <f>'04-1食べない食品群の有無'!D129</f>
        <v>83</v>
      </c>
      <c r="N129" s="100">
        <f t="shared" si="12"/>
        <v>7.2289156626506017</v>
      </c>
      <c r="O129" s="100">
        <f t="shared" si="13"/>
        <v>9.6385542168674707</v>
      </c>
      <c r="P129" s="100">
        <f t="shared" si="14"/>
        <v>25.301204819277107</v>
      </c>
      <c r="Q129" s="100">
        <f t="shared" si="15"/>
        <v>24.096385542168676</v>
      </c>
      <c r="R129" s="100">
        <f t="shared" si="16"/>
        <v>2.4096385542168677</v>
      </c>
      <c r="S129" s="100">
        <f t="shared" si="17"/>
        <v>25.301204819277107</v>
      </c>
      <c r="T129" s="100">
        <f t="shared" si="18"/>
        <v>24.096385542168676</v>
      </c>
      <c r="U129" s="100">
        <f t="shared" si="19"/>
        <v>24.096385542168676</v>
      </c>
      <c r="V129" s="100">
        <f t="shared" si="20"/>
        <v>9.6385542168674707</v>
      </c>
    </row>
    <row r="130" spans="1:22" s="141" customFormat="1" ht="13.2" customHeight="1" x14ac:dyDescent="0.45">
      <c r="A130" s="236"/>
      <c r="B130" s="202"/>
      <c r="C130" s="202" t="s">
        <v>4</v>
      </c>
      <c r="D130" s="110">
        <v>0</v>
      </c>
      <c r="E130" s="111">
        <v>2</v>
      </c>
      <c r="F130" s="111">
        <v>9</v>
      </c>
      <c r="G130" s="111">
        <v>1</v>
      </c>
      <c r="H130" s="111">
        <v>3</v>
      </c>
      <c r="I130" s="111">
        <v>8</v>
      </c>
      <c r="J130" s="111">
        <v>4</v>
      </c>
      <c r="K130" s="111">
        <v>8</v>
      </c>
      <c r="L130" s="111">
        <v>5</v>
      </c>
      <c r="M130" s="87">
        <f>'04-1食べない食品群の有無'!D130</f>
        <v>31</v>
      </c>
      <c r="N130" s="100">
        <f t="shared" si="12"/>
        <v>0</v>
      </c>
      <c r="O130" s="100">
        <f t="shared" si="13"/>
        <v>6.4516129032258061</v>
      </c>
      <c r="P130" s="100">
        <f t="shared" si="14"/>
        <v>29.032258064516132</v>
      </c>
      <c r="Q130" s="100">
        <f t="shared" si="15"/>
        <v>3.225806451612903</v>
      </c>
      <c r="R130" s="100">
        <f t="shared" si="16"/>
        <v>9.67741935483871</v>
      </c>
      <c r="S130" s="100">
        <f t="shared" si="17"/>
        <v>25.806451612903224</v>
      </c>
      <c r="T130" s="100">
        <f t="shared" si="18"/>
        <v>12.903225806451612</v>
      </c>
      <c r="U130" s="100">
        <f t="shared" si="19"/>
        <v>25.806451612903224</v>
      </c>
      <c r="V130" s="100">
        <f t="shared" si="20"/>
        <v>16.129032258064516</v>
      </c>
    </row>
    <row r="131" spans="1:22" s="141" customFormat="1" ht="13.2" customHeight="1" x14ac:dyDescent="0.45">
      <c r="A131" s="236"/>
      <c r="B131" s="202"/>
      <c r="C131" s="202" t="s">
        <v>5</v>
      </c>
      <c r="D131" s="110">
        <v>0</v>
      </c>
      <c r="E131" s="111">
        <v>1</v>
      </c>
      <c r="F131" s="111">
        <v>5</v>
      </c>
      <c r="G131" s="111">
        <v>7</v>
      </c>
      <c r="H131" s="111">
        <v>1</v>
      </c>
      <c r="I131" s="111">
        <v>2</v>
      </c>
      <c r="J131" s="111">
        <v>2</v>
      </c>
      <c r="K131" s="111">
        <v>4</v>
      </c>
      <c r="L131" s="111">
        <v>3</v>
      </c>
      <c r="M131" s="87">
        <f>'04-1食べない食品群の有無'!D131</f>
        <v>20</v>
      </c>
      <c r="N131" s="100">
        <f t="shared" si="12"/>
        <v>0</v>
      </c>
      <c r="O131" s="100">
        <f t="shared" si="13"/>
        <v>5</v>
      </c>
      <c r="P131" s="100">
        <f t="shared" si="14"/>
        <v>25</v>
      </c>
      <c r="Q131" s="100">
        <f t="shared" si="15"/>
        <v>35</v>
      </c>
      <c r="R131" s="100">
        <f t="shared" si="16"/>
        <v>5</v>
      </c>
      <c r="S131" s="100">
        <f t="shared" si="17"/>
        <v>10</v>
      </c>
      <c r="T131" s="100">
        <f t="shared" si="18"/>
        <v>10</v>
      </c>
      <c r="U131" s="100">
        <f t="shared" si="19"/>
        <v>20</v>
      </c>
      <c r="V131" s="100">
        <f t="shared" si="20"/>
        <v>15</v>
      </c>
    </row>
    <row r="132" spans="1:22" s="141" customFormat="1" ht="13.2" customHeight="1" x14ac:dyDescent="0.45">
      <c r="A132" s="236"/>
      <c r="B132" s="202"/>
      <c r="C132" s="202" t="s">
        <v>6</v>
      </c>
      <c r="D132" s="110">
        <v>0</v>
      </c>
      <c r="E132" s="111">
        <v>1</v>
      </c>
      <c r="F132" s="111">
        <v>3</v>
      </c>
      <c r="G132" s="111">
        <v>1</v>
      </c>
      <c r="H132" s="111">
        <v>0</v>
      </c>
      <c r="I132" s="111">
        <v>1</v>
      </c>
      <c r="J132" s="111">
        <v>1</v>
      </c>
      <c r="K132" s="111">
        <v>2</v>
      </c>
      <c r="L132" s="111">
        <v>1</v>
      </c>
      <c r="M132" s="87">
        <f>'04-1食べない食品群の有無'!D132</f>
        <v>6</v>
      </c>
      <c r="N132" s="100">
        <f t="shared" si="12"/>
        <v>0</v>
      </c>
      <c r="O132" s="100">
        <f t="shared" si="13"/>
        <v>16.666666666666664</v>
      </c>
      <c r="P132" s="100">
        <f t="shared" si="14"/>
        <v>50</v>
      </c>
      <c r="Q132" s="100">
        <f t="shared" si="15"/>
        <v>16.666666666666664</v>
      </c>
      <c r="R132" s="100">
        <f t="shared" si="16"/>
        <v>0</v>
      </c>
      <c r="S132" s="100">
        <f t="shared" si="17"/>
        <v>16.666666666666664</v>
      </c>
      <c r="T132" s="100">
        <f t="shared" si="18"/>
        <v>16.666666666666664</v>
      </c>
      <c r="U132" s="100">
        <f t="shared" si="19"/>
        <v>33.333333333333329</v>
      </c>
      <c r="V132" s="100">
        <f t="shared" si="20"/>
        <v>16.666666666666664</v>
      </c>
    </row>
    <row r="133" spans="1:22" s="141" customFormat="1" ht="13.2" customHeight="1" x14ac:dyDescent="0.45">
      <c r="A133" s="236"/>
      <c r="B133" s="202"/>
      <c r="C133" s="202" t="s">
        <v>7</v>
      </c>
      <c r="D133" s="110">
        <v>0</v>
      </c>
      <c r="E133" s="111">
        <v>2</v>
      </c>
      <c r="F133" s="111">
        <v>10</v>
      </c>
      <c r="G133" s="111">
        <v>6</v>
      </c>
      <c r="H133" s="111">
        <v>3</v>
      </c>
      <c r="I133" s="111">
        <v>10</v>
      </c>
      <c r="J133" s="111">
        <v>4</v>
      </c>
      <c r="K133" s="111">
        <v>14</v>
      </c>
      <c r="L133" s="111">
        <v>4</v>
      </c>
      <c r="M133" s="87">
        <f>'04-1食べない食品群の有無'!D133</f>
        <v>34</v>
      </c>
      <c r="N133" s="100">
        <f t="shared" si="12"/>
        <v>0</v>
      </c>
      <c r="O133" s="100">
        <f t="shared" si="13"/>
        <v>5.8823529411764701</v>
      </c>
      <c r="P133" s="100">
        <f t="shared" si="14"/>
        <v>29.411764705882355</v>
      </c>
      <c r="Q133" s="100">
        <f t="shared" si="15"/>
        <v>17.647058823529413</v>
      </c>
      <c r="R133" s="100">
        <f t="shared" si="16"/>
        <v>8.8235294117647065</v>
      </c>
      <c r="S133" s="100">
        <f t="shared" si="17"/>
        <v>29.411764705882355</v>
      </c>
      <c r="T133" s="100">
        <f t="shared" si="18"/>
        <v>11.76470588235294</v>
      </c>
      <c r="U133" s="100">
        <f t="shared" si="19"/>
        <v>41.17647058823529</v>
      </c>
      <c r="V133" s="100">
        <f t="shared" si="20"/>
        <v>11.76470588235294</v>
      </c>
    </row>
    <row r="134" spans="1:22" s="141" customFormat="1" ht="13.2" customHeight="1" x14ac:dyDescent="0.45">
      <c r="A134" s="236"/>
      <c r="B134" s="202"/>
      <c r="C134" s="202" t="s">
        <v>8</v>
      </c>
      <c r="D134" s="110">
        <v>2</v>
      </c>
      <c r="E134" s="111">
        <v>2</v>
      </c>
      <c r="F134" s="111">
        <v>1</v>
      </c>
      <c r="G134" s="111">
        <v>0</v>
      </c>
      <c r="H134" s="111">
        <v>0</v>
      </c>
      <c r="I134" s="111">
        <v>0</v>
      </c>
      <c r="J134" s="111">
        <v>0</v>
      </c>
      <c r="K134" s="111">
        <v>4</v>
      </c>
      <c r="L134" s="111">
        <v>1</v>
      </c>
      <c r="M134" s="87">
        <f>'04-1食べない食品群の有無'!D134</f>
        <v>8</v>
      </c>
      <c r="N134" s="100">
        <f t="shared" si="12"/>
        <v>25</v>
      </c>
      <c r="O134" s="100">
        <f t="shared" si="13"/>
        <v>25</v>
      </c>
      <c r="P134" s="100">
        <f t="shared" si="14"/>
        <v>12.5</v>
      </c>
      <c r="Q134" s="100">
        <f t="shared" si="15"/>
        <v>0</v>
      </c>
      <c r="R134" s="100">
        <f t="shared" si="16"/>
        <v>0</v>
      </c>
      <c r="S134" s="100">
        <f t="shared" si="17"/>
        <v>0</v>
      </c>
      <c r="T134" s="100">
        <f t="shared" si="18"/>
        <v>0</v>
      </c>
      <c r="U134" s="100">
        <f t="shared" si="19"/>
        <v>50</v>
      </c>
      <c r="V134" s="100">
        <f t="shared" si="20"/>
        <v>12.5</v>
      </c>
    </row>
    <row r="135" spans="1:22" s="141" customFormat="1" ht="13.2" customHeight="1" x14ac:dyDescent="0.45">
      <c r="A135" s="236"/>
      <c r="B135" s="202"/>
      <c r="C135" s="202" t="s">
        <v>9</v>
      </c>
      <c r="D135" s="110">
        <v>3</v>
      </c>
      <c r="E135" s="111">
        <v>5</v>
      </c>
      <c r="F135" s="111">
        <v>13</v>
      </c>
      <c r="G135" s="111">
        <v>14</v>
      </c>
      <c r="H135" s="111">
        <v>3</v>
      </c>
      <c r="I135" s="111">
        <v>27</v>
      </c>
      <c r="J135" s="111">
        <v>15</v>
      </c>
      <c r="K135" s="111">
        <v>17</v>
      </c>
      <c r="L135" s="111">
        <v>11</v>
      </c>
      <c r="M135" s="87">
        <f>'04-1食べない食品群の有無'!D135</f>
        <v>64</v>
      </c>
      <c r="N135" s="100">
        <f t="shared" si="12"/>
        <v>4.6875</v>
      </c>
      <c r="O135" s="100">
        <f t="shared" si="13"/>
        <v>7.8125</v>
      </c>
      <c r="P135" s="100">
        <f t="shared" si="14"/>
        <v>20.3125</v>
      </c>
      <c r="Q135" s="100">
        <f t="shared" si="15"/>
        <v>21.875</v>
      </c>
      <c r="R135" s="100">
        <f t="shared" si="16"/>
        <v>4.6875</v>
      </c>
      <c r="S135" s="100">
        <f t="shared" si="17"/>
        <v>42.1875</v>
      </c>
      <c r="T135" s="100">
        <f t="shared" si="18"/>
        <v>23.4375</v>
      </c>
      <c r="U135" s="100">
        <f t="shared" si="19"/>
        <v>26.5625</v>
      </c>
      <c r="V135" s="100">
        <f t="shared" si="20"/>
        <v>17.1875</v>
      </c>
    </row>
    <row r="136" spans="1:22" s="141" customFormat="1" ht="13.2" customHeight="1" x14ac:dyDescent="0.45">
      <c r="A136" s="236"/>
      <c r="B136" s="202"/>
      <c r="C136" s="202" t="s">
        <v>10</v>
      </c>
      <c r="D136" s="110">
        <v>2</v>
      </c>
      <c r="E136" s="111">
        <v>4</v>
      </c>
      <c r="F136" s="111">
        <v>9</v>
      </c>
      <c r="G136" s="111">
        <v>4</v>
      </c>
      <c r="H136" s="111">
        <v>3</v>
      </c>
      <c r="I136" s="111">
        <v>5</v>
      </c>
      <c r="J136" s="111">
        <v>5</v>
      </c>
      <c r="K136" s="111">
        <v>7</v>
      </c>
      <c r="L136" s="111">
        <v>4</v>
      </c>
      <c r="M136" s="87">
        <f>'04-1食べない食品群の有無'!D136</f>
        <v>21</v>
      </c>
      <c r="N136" s="100">
        <f t="shared" si="12"/>
        <v>9.5238095238095237</v>
      </c>
      <c r="O136" s="100">
        <f t="shared" si="13"/>
        <v>19.047619047619047</v>
      </c>
      <c r="P136" s="100">
        <f t="shared" si="14"/>
        <v>42.857142857142854</v>
      </c>
      <c r="Q136" s="100">
        <f t="shared" si="15"/>
        <v>19.047619047619047</v>
      </c>
      <c r="R136" s="100">
        <f t="shared" si="16"/>
        <v>14.285714285714285</v>
      </c>
      <c r="S136" s="100">
        <f t="shared" si="17"/>
        <v>23.809523809523807</v>
      </c>
      <c r="T136" s="100">
        <f t="shared" si="18"/>
        <v>23.809523809523807</v>
      </c>
      <c r="U136" s="100">
        <f t="shared" si="19"/>
        <v>33.333333333333329</v>
      </c>
      <c r="V136" s="100">
        <f t="shared" si="20"/>
        <v>19.047619047619047</v>
      </c>
    </row>
    <row r="137" spans="1:22" s="141" customFormat="1" ht="13.2" customHeight="1" x14ac:dyDescent="0.45">
      <c r="A137" s="236"/>
      <c r="B137" s="202"/>
      <c r="C137" s="202" t="s">
        <v>11</v>
      </c>
      <c r="D137" s="110">
        <v>0</v>
      </c>
      <c r="E137" s="111">
        <v>3</v>
      </c>
      <c r="F137" s="111">
        <v>7</v>
      </c>
      <c r="G137" s="111">
        <v>6</v>
      </c>
      <c r="H137" s="111">
        <v>1</v>
      </c>
      <c r="I137" s="111">
        <v>11</v>
      </c>
      <c r="J137" s="111">
        <v>3</v>
      </c>
      <c r="K137" s="111">
        <v>7</v>
      </c>
      <c r="L137" s="111">
        <v>4</v>
      </c>
      <c r="M137" s="87">
        <f>'04-1食べない食品群の有無'!D137</f>
        <v>26</v>
      </c>
      <c r="N137" s="100">
        <f t="shared" si="12"/>
        <v>0</v>
      </c>
      <c r="O137" s="100">
        <f t="shared" si="13"/>
        <v>11.538461538461538</v>
      </c>
      <c r="P137" s="100">
        <f t="shared" si="14"/>
        <v>26.923076923076923</v>
      </c>
      <c r="Q137" s="100">
        <f t="shared" si="15"/>
        <v>23.076923076923077</v>
      </c>
      <c r="R137" s="100">
        <f t="shared" si="16"/>
        <v>3.8461538461538463</v>
      </c>
      <c r="S137" s="100">
        <f t="shared" si="17"/>
        <v>42.307692307692307</v>
      </c>
      <c r="T137" s="100">
        <f t="shared" si="18"/>
        <v>11.538461538461538</v>
      </c>
      <c r="U137" s="100">
        <f t="shared" si="19"/>
        <v>26.923076923076923</v>
      </c>
      <c r="V137" s="100">
        <f t="shared" si="20"/>
        <v>15.384615384615385</v>
      </c>
    </row>
    <row r="138" spans="1:22" s="141" customFormat="1" ht="13.2" customHeight="1" x14ac:dyDescent="0.45">
      <c r="A138" s="236"/>
      <c r="B138" s="202"/>
      <c r="C138" s="202" t="s">
        <v>2</v>
      </c>
      <c r="D138" s="110">
        <v>13</v>
      </c>
      <c r="E138" s="111">
        <v>28</v>
      </c>
      <c r="F138" s="111">
        <v>78</v>
      </c>
      <c r="G138" s="111">
        <v>59</v>
      </c>
      <c r="H138" s="111">
        <v>16</v>
      </c>
      <c r="I138" s="111">
        <v>85</v>
      </c>
      <c r="J138" s="111">
        <v>54</v>
      </c>
      <c r="K138" s="111">
        <v>83</v>
      </c>
      <c r="L138" s="111">
        <v>41</v>
      </c>
      <c r="M138" s="87">
        <f>'04-1食べない食品群の有無'!D138</f>
        <v>293</v>
      </c>
      <c r="N138" s="100">
        <f t="shared" ref="N138:N201" si="23">D138/$M138*100</f>
        <v>4.4368600682593859</v>
      </c>
      <c r="O138" s="100">
        <f t="shared" ref="O138:O201" si="24">E138/$M138*100</f>
        <v>9.5563139931740615</v>
      </c>
      <c r="P138" s="100">
        <f t="shared" ref="P138:P201" si="25">F138/$M138*100</f>
        <v>26.621160409556317</v>
      </c>
      <c r="Q138" s="100">
        <f t="shared" ref="Q138:Q201" si="26">G138/$M138*100</f>
        <v>20.136518771331058</v>
      </c>
      <c r="R138" s="100">
        <f t="shared" ref="R138:R201" si="27">H138/$M138*100</f>
        <v>5.4607508532423212</v>
      </c>
      <c r="S138" s="100">
        <f t="shared" ref="S138:S201" si="28">I138/$M138*100</f>
        <v>29.010238907849828</v>
      </c>
      <c r="T138" s="100">
        <f t="shared" ref="T138:T201" si="29">J138/$M138*100</f>
        <v>18.430034129692832</v>
      </c>
      <c r="U138" s="100">
        <f t="shared" ref="U138:U201" si="30">K138/$M138*100</f>
        <v>28.327645051194537</v>
      </c>
      <c r="V138" s="100">
        <f t="shared" ref="V138:V201" si="31">L138/$M138*100</f>
        <v>13.993174061433447</v>
      </c>
    </row>
    <row r="139" spans="1:22" s="141" customFormat="1" ht="13.2" customHeight="1" x14ac:dyDescent="0.45">
      <c r="A139" s="236"/>
      <c r="B139" s="203" t="s">
        <v>20</v>
      </c>
      <c r="C139" s="203" t="s">
        <v>3</v>
      </c>
      <c r="D139" s="258">
        <v>1</v>
      </c>
      <c r="E139" s="259">
        <v>7</v>
      </c>
      <c r="F139" s="259">
        <v>10</v>
      </c>
      <c r="G139" s="259">
        <v>26</v>
      </c>
      <c r="H139" s="259">
        <v>3</v>
      </c>
      <c r="I139" s="259">
        <v>14</v>
      </c>
      <c r="J139" s="259">
        <v>7</v>
      </c>
      <c r="K139" s="259">
        <v>8</v>
      </c>
      <c r="L139" s="259">
        <v>15</v>
      </c>
      <c r="M139" s="89">
        <f>'04-1食べない食品群の有無'!D139</f>
        <v>63</v>
      </c>
      <c r="N139" s="102">
        <f t="shared" si="23"/>
        <v>1.5873015873015872</v>
      </c>
      <c r="O139" s="102">
        <f t="shared" si="24"/>
        <v>11.111111111111111</v>
      </c>
      <c r="P139" s="102">
        <f t="shared" si="25"/>
        <v>15.873015873015872</v>
      </c>
      <c r="Q139" s="102">
        <f t="shared" si="26"/>
        <v>41.269841269841265</v>
      </c>
      <c r="R139" s="102">
        <f t="shared" si="27"/>
        <v>4.7619047619047619</v>
      </c>
      <c r="S139" s="102">
        <f t="shared" si="28"/>
        <v>22.222222222222221</v>
      </c>
      <c r="T139" s="102">
        <f t="shared" si="29"/>
        <v>11.111111111111111</v>
      </c>
      <c r="U139" s="102">
        <f t="shared" si="30"/>
        <v>12.698412698412698</v>
      </c>
      <c r="V139" s="102">
        <f t="shared" si="31"/>
        <v>23.809523809523807</v>
      </c>
    </row>
    <row r="140" spans="1:22" s="141" customFormat="1" ht="13.2" customHeight="1" x14ac:dyDescent="0.45">
      <c r="A140" s="236"/>
      <c r="B140" s="202"/>
      <c r="C140" s="202" t="s">
        <v>4</v>
      </c>
      <c r="D140" s="110">
        <v>0</v>
      </c>
      <c r="E140" s="111">
        <v>4</v>
      </c>
      <c r="F140" s="111">
        <v>5</v>
      </c>
      <c r="G140" s="111">
        <v>3</v>
      </c>
      <c r="H140" s="111">
        <v>0</v>
      </c>
      <c r="I140" s="111">
        <v>5</v>
      </c>
      <c r="J140" s="111">
        <v>1</v>
      </c>
      <c r="K140" s="111">
        <v>4</v>
      </c>
      <c r="L140" s="111">
        <v>1</v>
      </c>
      <c r="M140" s="87">
        <f>'04-1食べない食品群の有無'!D140</f>
        <v>16</v>
      </c>
      <c r="N140" s="100">
        <f t="shared" si="23"/>
        <v>0</v>
      </c>
      <c r="O140" s="100">
        <f t="shared" si="24"/>
        <v>25</v>
      </c>
      <c r="P140" s="100">
        <f t="shared" si="25"/>
        <v>31.25</v>
      </c>
      <c r="Q140" s="100">
        <f t="shared" si="26"/>
        <v>18.75</v>
      </c>
      <c r="R140" s="100">
        <f t="shared" si="27"/>
        <v>0</v>
      </c>
      <c r="S140" s="100">
        <f t="shared" si="28"/>
        <v>31.25</v>
      </c>
      <c r="T140" s="100">
        <f t="shared" si="29"/>
        <v>6.25</v>
      </c>
      <c r="U140" s="100">
        <f t="shared" si="30"/>
        <v>25</v>
      </c>
      <c r="V140" s="100">
        <f t="shared" si="31"/>
        <v>6.25</v>
      </c>
    </row>
    <row r="141" spans="1:22" s="141" customFormat="1" ht="13.2" customHeight="1" x14ac:dyDescent="0.45">
      <c r="A141" s="236"/>
      <c r="B141" s="202"/>
      <c r="C141" s="202" t="s">
        <v>5</v>
      </c>
      <c r="D141" s="110">
        <v>2</v>
      </c>
      <c r="E141" s="111">
        <v>7</v>
      </c>
      <c r="F141" s="111">
        <v>6</v>
      </c>
      <c r="G141" s="111">
        <v>9</v>
      </c>
      <c r="H141" s="111">
        <v>0</v>
      </c>
      <c r="I141" s="111">
        <v>9</v>
      </c>
      <c r="J141" s="111">
        <v>3</v>
      </c>
      <c r="K141" s="111">
        <v>7</v>
      </c>
      <c r="L141" s="111">
        <v>4</v>
      </c>
      <c r="M141" s="87">
        <f>'04-1食べない食品群の有無'!D141</f>
        <v>27</v>
      </c>
      <c r="N141" s="100">
        <f t="shared" si="23"/>
        <v>7.4074074074074066</v>
      </c>
      <c r="O141" s="100">
        <f t="shared" si="24"/>
        <v>25.925925925925924</v>
      </c>
      <c r="P141" s="100">
        <f t="shared" si="25"/>
        <v>22.222222222222221</v>
      </c>
      <c r="Q141" s="100">
        <f t="shared" si="26"/>
        <v>33.333333333333329</v>
      </c>
      <c r="R141" s="100">
        <f t="shared" si="27"/>
        <v>0</v>
      </c>
      <c r="S141" s="100">
        <f t="shared" si="28"/>
        <v>33.333333333333329</v>
      </c>
      <c r="T141" s="100">
        <f t="shared" si="29"/>
        <v>11.111111111111111</v>
      </c>
      <c r="U141" s="100">
        <f t="shared" si="30"/>
        <v>25.925925925925924</v>
      </c>
      <c r="V141" s="100">
        <f t="shared" si="31"/>
        <v>14.814814814814813</v>
      </c>
    </row>
    <row r="142" spans="1:22" s="141" customFormat="1" ht="13.2" customHeight="1" x14ac:dyDescent="0.45">
      <c r="A142" s="236"/>
      <c r="B142" s="202"/>
      <c r="C142" s="202" t="s">
        <v>6</v>
      </c>
      <c r="D142" s="110">
        <v>1</v>
      </c>
      <c r="E142" s="111">
        <v>0</v>
      </c>
      <c r="F142" s="111">
        <v>2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87">
        <f>'04-1食べない食品群の有無'!D142</f>
        <v>3</v>
      </c>
      <c r="N142" s="100">
        <f t="shared" si="23"/>
        <v>33.333333333333329</v>
      </c>
      <c r="O142" s="100">
        <f t="shared" si="24"/>
        <v>0</v>
      </c>
      <c r="P142" s="100">
        <f t="shared" si="25"/>
        <v>66.666666666666657</v>
      </c>
      <c r="Q142" s="100">
        <f t="shared" si="26"/>
        <v>0</v>
      </c>
      <c r="R142" s="100">
        <f t="shared" si="27"/>
        <v>0</v>
      </c>
      <c r="S142" s="100">
        <f t="shared" si="28"/>
        <v>0</v>
      </c>
      <c r="T142" s="100">
        <f t="shared" si="29"/>
        <v>0</v>
      </c>
      <c r="U142" s="100">
        <f t="shared" si="30"/>
        <v>0</v>
      </c>
      <c r="V142" s="100">
        <f t="shared" si="31"/>
        <v>0</v>
      </c>
    </row>
    <row r="143" spans="1:22" s="141" customFormat="1" ht="13.2" customHeight="1" x14ac:dyDescent="0.45">
      <c r="A143" s="236"/>
      <c r="B143" s="202"/>
      <c r="C143" s="202" t="s">
        <v>7</v>
      </c>
      <c r="D143" s="110">
        <v>0</v>
      </c>
      <c r="E143" s="111">
        <v>2</v>
      </c>
      <c r="F143" s="111">
        <v>10</v>
      </c>
      <c r="G143" s="111">
        <v>6</v>
      </c>
      <c r="H143" s="111">
        <v>1</v>
      </c>
      <c r="I143" s="111">
        <v>8</v>
      </c>
      <c r="J143" s="111">
        <v>4</v>
      </c>
      <c r="K143" s="111">
        <v>10</v>
      </c>
      <c r="L143" s="111">
        <v>8</v>
      </c>
      <c r="M143" s="87">
        <f>'04-1食べない食品群の有無'!D143</f>
        <v>30</v>
      </c>
      <c r="N143" s="100">
        <f t="shared" si="23"/>
        <v>0</v>
      </c>
      <c r="O143" s="100">
        <f t="shared" si="24"/>
        <v>6.666666666666667</v>
      </c>
      <c r="P143" s="100">
        <f t="shared" si="25"/>
        <v>33.333333333333329</v>
      </c>
      <c r="Q143" s="100">
        <f t="shared" si="26"/>
        <v>20</v>
      </c>
      <c r="R143" s="100">
        <f t="shared" si="27"/>
        <v>3.3333333333333335</v>
      </c>
      <c r="S143" s="100">
        <f t="shared" si="28"/>
        <v>26.666666666666668</v>
      </c>
      <c r="T143" s="100">
        <f t="shared" si="29"/>
        <v>13.333333333333334</v>
      </c>
      <c r="U143" s="100">
        <f t="shared" si="30"/>
        <v>33.333333333333329</v>
      </c>
      <c r="V143" s="100">
        <f t="shared" si="31"/>
        <v>26.666666666666668</v>
      </c>
    </row>
    <row r="144" spans="1:22" s="141" customFormat="1" ht="13.2" customHeight="1" x14ac:dyDescent="0.45">
      <c r="A144" s="236"/>
      <c r="B144" s="202"/>
      <c r="C144" s="202" t="s">
        <v>8</v>
      </c>
      <c r="D144" s="110">
        <v>0</v>
      </c>
      <c r="E144" s="111">
        <v>1</v>
      </c>
      <c r="F144" s="111">
        <v>5</v>
      </c>
      <c r="G144" s="111">
        <v>5</v>
      </c>
      <c r="H144" s="111">
        <v>0</v>
      </c>
      <c r="I144" s="111">
        <v>4</v>
      </c>
      <c r="J144" s="111">
        <v>1</v>
      </c>
      <c r="K144" s="111">
        <v>1</v>
      </c>
      <c r="L144" s="111">
        <v>2</v>
      </c>
      <c r="M144" s="87">
        <f>'04-1食べない食品群の有無'!D144</f>
        <v>10</v>
      </c>
      <c r="N144" s="100">
        <f t="shared" si="23"/>
        <v>0</v>
      </c>
      <c r="O144" s="100">
        <f t="shared" si="24"/>
        <v>10</v>
      </c>
      <c r="P144" s="100">
        <f t="shared" si="25"/>
        <v>50</v>
      </c>
      <c r="Q144" s="100">
        <f t="shared" si="26"/>
        <v>50</v>
      </c>
      <c r="R144" s="100">
        <f t="shared" si="27"/>
        <v>0</v>
      </c>
      <c r="S144" s="100">
        <f t="shared" si="28"/>
        <v>40</v>
      </c>
      <c r="T144" s="100">
        <f t="shared" si="29"/>
        <v>10</v>
      </c>
      <c r="U144" s="100">
        <f t="shared" si="30"/>
        <v>10</v>
      </c>
      <c r="V144" s="100">
        <f t="shared" si="31"/>
        <v>20</v>
      </c>
    </row>
    <row r="145" spans="1:22" s="141" customFormat="1" ht="13.2" customHeight="1" x14ac:dyDescent="0.45">
      <c r="A145" s="236"/>
      <c r="B145" s="202"/>
      <c r="C145" s="202" t="s">
        <v>9</v>
      </c>
      <c r="D145" s="110">
        <v>2</v>
      </c>
      <c r="E145" s="111">
        <v>6</v>
      </c>
      <c r="F145" s="111">
        <v>14</v>
      </c>
      <c r="G145" s="111">
        <v>10</v>
      </c>
      <c r="H145" s="111">
        <v>3</v>
      </c>
      <c r="I145" s="111">
        <v>16</v>
      </c>
      <c r="J145" s="111">
        <v>4</v>
      </c>
      <c r="K145" s="111">
        <v>7</v>
      </c>
      <c r="L145" s="111">
        <v>6</v>
      </c>
      <c r="M145" s="87">
        <f>'04-1食べない食品群の有無'!D145</f>
        <v>42</v>
      </c>
      <c r="N145" s="100">
        <f t="shared" si="23"/>
        <v>4.7619047619047619</v>
      </c>
      <c r="O145" s="100">
        <f t="shared" si="24"/>
        <v>14.285714285714285</v>
      </c>
      <c r="P145" s="100">
        <f t="shared" si="25"/>
        <v>33.333333333333329</v>
      </c>
      <c r="Q145" s="100">
        <f t="shared" si="26"/>
        <v>23.809523809523807</v>
      </c>
      <c r="R145" s="100">
        <f t="shared" si="27"/>
        <v>7.1428571428571423</v>
      </c>
      <c r="S145" s="100">
        <f t="shared" si="28"/>
        <v>38.095238095238095</v>
      </c>
      <c r="T145" s="100">
        <f t="shared" si="29"/>
        <v>9.5238095238095237</v>
      </c>
      <c r="U145" s="100">
        <f t="shared" si="30"/>
        <v>16.666666666666664</v>
      </c>
      <c r="V145" s="100">
        <f t="shared" si="31"/>
        <v>14.285714285714285</v>
      </c>
    </row>
    <row r="146" spans="1:22" s="141" customFormat="1" ht="13.2" customHeight="1" x14ac:dyDescent="0.45">
      <c r="A146" s="236"/>
      <c r="B146" s="202"/>
      <c r="C146" s="202" t="s">
        <v>10</v>
      </c>
      <c r="D146" s="110">
        <v>0</v>
      </c>
      <c r="E146" s="111">
        <v>1</v>
      </c>
      <c r="F146" s="111">
        <v>1</v>
      </c>
      <c r="G146" s="111">
        <v>3</v>
      </c>
      <c r="H146" s="111">
        <v>0</v>
      </c>
      <c r="I146" s="111">
        <v>5</v>
      </c>
      <c r="J146" s="111">
        <v>2</v>
      </c>
      <c r="K146" s="111">
        <v>5</v>
      </c>
      <c r="L146" s="111">
        <v>5</v>
      </c>
      <c r="M146" s="87">
        <f>'04-1食べない食品群の有無'!D146</f>
        <v>16</v>
      </c>
      <c r="N146" s="100">
        <f t="shared" si="23"/>
        <v>0</v>
      </c>
      <c r="O146" s="100">
        <f t="shared" si="24"/>
        <v>6.25</v>
      </c>
      <c r="P146" s="100">
        <f t="shared" si="25"/>
        <v>6.25</v>
      </c>
      <c r="Q146" s="100">
        <f t="shared" si="26"/>
        <v>18.75</v>
      </c>
      <c r="R146" s="100">
        <f t="shared" si="27"/>
        <v>0</v>
      </c>
      <c r="S146" s="100">
        <f t="shared" si="28"/>
        <v>31.25</v>
      </c>
      <c r="T146" s="100">
        <f t="shared" si="29"/>
        <v>12.5</v>
      </c>
      <c r="U146" s="100">
        <f t="shared" si="30"/>
        <v>31.25</v>
      </c>
      <c r="V146" s="100">
        <f t="shared" si="31"/>
        <v>31.25</v>
      </c>
    </row>
    <row r="147" spans="1:22" s="141" customFormat="1" ht="13.2" customHeight="1" x14ac:dyDescent="0.45">
      <c r="A147" s="236"/>
      <c r="B147" s="202"/>
      <c r="C147" s="202" t="s">
        <v>11</v>
      </c>
      <c r="D147" s="110">
        <v>0</v>
      </c>
      <c r="E147" s="111">
        <v>4</v>
      </c>
      <c r="F147" s="111">
        <v>4</v>
      </c>
      <c r="G147" s="111">
        <v>10</v>
      </c>
      <c r="H147" s="111">
        <v>0</v>
      </c>
      <c r="I147" s="111">
        <v>7</v>
      </c>
      <c r="J147" s="111">
        <v>0</v>
      </c>
      <c r="K147" s="111">
        <v>7</v>
      </c>
      <c r="L147" s="111">
        <v>1</v>
      </c>
      <c r="M147" s="87">
        <f>'04-1食べない食品群の有無'!D147</f>
        <v>22</v>
      </c>
      <c r="N147" s="100">
        <f t="shared" si="23"/>
        <v>0</v>
      </c>
      <c r="O147" s="100">
        <f t="shared" si="24"/>
        <v>18.181818181818183</v>
      </c>
      <c r="P147" s="100">
        <f t="shared" si="25"/>
        <v>18.181818181818183</v>
      </c>
      <c r="Q147" s="100">
        <f t="shared" si="26"/>
        <v>45.454545454545453</v>
      </c>
      <c r="R147" s="100">
        <f t="shared" si="27"/>
        <v>0</v>
      </c>
      <c r="S147" s="100">
        <f t="shared" si="28"/>
        <v>31.818181818181817</v>
      </c>
      <c r="T147" s="100">
        <f t="shared" si="29"/>
        <v>0</v>
      </c>
      <c r="U147" s="100">
        <f t="shared" si="30"/>
        <v>31.818181818181817</v>
      </c>
      <c r="V147" s="100">
        <f t="shared" si="31"/>
        <v>4.5454545454545459</v>
      </c>
    </row>
    <row r="148" spans="1:22" s="141" customFormat="1" ht="13.2" customHeight="1" x14ac:dyDescent="0.45">
      <c r="A148" s="236"/>
      <c r="B148" s="206"/>
      <c r="C148" s="206" t="s">
        <v>2</v>
      </c>
      <c r="D148" s="260">
        <v>6</v>
      </c>
      <c r="E148" s="261">
        <v>32</v>
      </c>
      <c r="F148" s="261">
        <v>57</v>
      </c>
      <c r="G148" s="261">
        <v>72</v>
      </c>
      <c r="H148" s="261">
        <v>7</v>
      </c>
      <c r="I148" s="261">
        <v>68</v>
      </c>
      <c r="J148" s="261">
        <v>22</v>
      </c>
      <c r="K148" s="261">
        <v>49</v>
      </c>
      <c r="L148" s="261">
        <v>42</v>
      </c>
      <c r="M148" s="90">
        <f>'04-1食べない食品群の有無'!D148</f>
        <v>229</v>
      </c>
      <c r="N148" s="103">
        <f t="shared" si="23"/>
        <v>2.6200873362445414</v>
      </c>
      <c r="O148" s="103">
        <f t="shared" si="24"/>
        <v>13.973799126637553</v>
      </c>
      <c r="P148" s="103">
        <f t="shared" si="25"/>
        <v>24.890829694323145</v>
      </c>
      <c r="Q148" s="103">
        <f t="shared" si="26"/>
        <v>31.4410480349345</v>
      </c>
      <c r="R148" s="103">
        <f t="shared" si="27"/>
        <v>3.0567685589519651</v>
      </c>
      <c r="S148" s="103">
        <f t="shared" si="28"/>
        <v>29.694323144104807</v>
      </c>
      <c r="T148" s="103">
        <f t="shared" si="29"/>
        <v>9.606986899563319</v>
      </c>
      <c r="U148" s="103">
        <f t="shared" si="30"/>
        <v>21.397379912663755</v>
      </c>
      <c r="V148" s="103">
        <f t="shared" si="31"/>
        <v>18.340611353711793</v>
      </c>
    </row>
    <row r="149" spans="1:22" s="141" customFormat="1" ht="13.2" customHeight="1" x14ac:dyDescent="0.45">
      <c r="A149" s="236"/>
      <c r="B149" s="202" t="s">
        <v>134</v>
      </c>
      <c r="C149" s="202" t="s">
        <v>3</v>
      </c>
      <c r="D149" s="110">
        <v>7</v>
      </c>
      <c r="E149" s="111">
        <v>15</v>
      </c>
      <c r="F149" s="111">
        <v>31</v>
      </c>
      <c r="G149" s="111">
        <v>46</v>
      </c>
      <c r="H149" s="111">
        <v>5</v>
      </c>
      <c r="I149" s="111">
        <v>35</v>
      </c>
      <c r="J149" s="111">
        <v>27</v>
      </c>
      <c r="K149" s="111">
        <v>28</v>
      </c>
      <c r="L149" s="111">
        <v>23</v>
      </c>
      <c r="M149" s="87">
        <f>'04-1食べない食品群の有無'!D149</f>
        <v>146</v>
      </c>
      <c r="N149" s="100">
        <f t="shared" si="23"/>
        <v>4.7945205479452051</v>
      </c>
      <c r="O149" s="100">
        <f t="shared" si="24"/>
        <v>10.273972602739725</v>
      </c>
      <c r="P149" s="100">
        <f t="shared" si="25"/>
        <v>21.232876712328768</v>
      </c>
      <c r="Q149" s="100">
        <f t="shared" si="26"/>
        <v>31.506849315068493</v>
      </c>
      <c r="R149" s="100">
        <f t="shared" si="27"/>
        <v>3.4246575342465753</v>
      </c>
      <c r="S149" s="100">
        <f t="shared" si="28"/>
        <v>23.972602739726025</v>
      </c>
      <c r="T149" s="100">
        <f t="shared" si="29"/>
        <v>18.493150684931507</v>
      </c>
      <c r="U149" s="100">
        <f t="shared" si="30"/>
        <v>19.17808219178082</v>
      </c>
      <c r="V149" s="100">
        <f t="shared" si="31"/>
        <v>15.753424657534246</v>
      </c>
    </row>
    <row r="150" spans="1:22" s="141" customFormat="1" ht="13.2" customHeight="1" x14ac:dyDescent="0.45">
      <c r="A150" s="236"/>
      <c r="B150" s="202"/>
      <c r="C150" s="202" t="s">
        <v>4</v>
      </c>
      <c r="D150" s="110">
        <v>0</v>
      </c>
      <c r="E150" s="111">
        <v>6</v>
      </c>
      <c r="F150" s="111">
        <v>14</v>
      </c>
      <c r="G150" s="111">
        <v>4</v>
      </c>
      <c r="H150" s="111">
        <v>3</v>
      </c>
      <c r="I150" s="111">
        <v>13</v>
      </c>
      <c r="J150" s="111">
        <v>5</v>
      </c>
      <c r="K150" s="111">
        <v>12</v>
      </c>
      <c r="L150" s="111">
        <v>6</v>
      </c>
      <c r="M150" s="87">
        <f>'04-1食べない食品群の有無'!D150</f>
        <v>47</v>
      </c>
      <c r="N150" s="100">
        <f t="shared" si="23"/>
        <v>0</v>
      </c>
      <c r="O150" s="100">
        <f t="shared" si="24"/>
        <v>12.76595744680851</v>
      </c>
      <c r="P150" s="100">
        <f t="shared" si="25"/>
        <v>29.787234042553191</v>
      </c>
      <c r="Q150" s="100">
        <f t="shared" si="26"/>
        <v>8.5106382978723403</v>
      </c>
      <c r="R150" s="100">
        <f t="shared" si="27"/>
        <v>6.3829787234042552</v>
      </c>
      <c r="S150" s="100">
        <f t="shared" si="28"/>
        <v>27.659574468085108</v>
      </c>
      <c r="T150" s="100">
        <f t="shared" si="29"/>
        <v>10.638297872340425</v>
      </c>
      <c r="U150" s="100">
        <f t="shared" si="30"/>
        <v>25.531914893617021</v>
      </c>
      <c r="V150" s="100">
        <f t="shared" si="31"/>
        <v>12.76595744680851</v>
      </c>
    </row>
    <row r="151" spans="1:22" s="141" customFormat="1" ht="13.2" customHeight="1" x14ac:dyDescent="0.45">
      <c r="A151" s="236"/>
      <c r="B151" s="202"/>
      <c r="C151" s="202" t="s">
        <v>5</v>
      </c>
      <c r="D151" s="110">
        <v>2</v>
      </c>
      <c r="E151" s="111">
        <v>8</v>
      </c>
      <c r="F151" s="111">
        <v>11</v>
      </c>
      <c r="G151" s="111">
        <v>16</v>
      </c>
      <c r="H151" s="111">
        <v>1</v>
      </c>
      <c r="I151" s="111">
        <v>11</v>
      </c>
      <c r="J151" s="111">
        <v>5</v>
      </c>
      <c r="K151" s="111">
        <v>11</v>
      </c>
      <c r="L151" s="111">
        <v>7</v>
      </c>
      <c r="M151" s="87">
        <f>'04-1食べない食品群の有無'!D151</f>
        <v>47</v>
      </c>
      <c r="N151" s="100">
        <f t="shared" si="23"/>
        <v>4.2553191489361701</v>
      </c>
      <c r="O151" s="100">
        <f t="shared" si="24"/>
        <v>17.021276595744681</v>
      </c>
      <c r="P151" s="100">
        <f t="shared" si="25"/>
        <v>23.404255319148938</v>
      </c>
      <c r="Q151" s="100">
        <f t="shared" si="26"/>
        <v>34.042553191489361</v>
      </c>
      <c r="R151" s="100">
        <f t="shared" si="27"/>
        <v>2.1276595744680851</v>
      </c>
      <c r="S151" s="100">
        <f t="shared" si="28"/>
        <v>23.404255319148938</v>
      </c>
      <c r="T151" s="100">
        <f t="shared" si="29"/>
        <v>10.638297872340425</v>
      </c>
      <c r="U151" s="100">
        <f t="shared" si="30"/>
        <v>23.404255319148938</v>
      </c>
      <c r="V151" s="100">
        <f t="shared" si="31"/>
        <v>14.893617021276595</v>
      </c>
    </row>
    <row r="152" spans="1:22" s="141" customFormat="1" ht="13.2" customHeight="1" x14ac:dyDescent="0.45">
      <c r="A152" s="236"/>
      <c r="B152" s="202"/>
      <c r="C152" s="202" t="s">
        <v>6</v>
      </c>
      <c r="D152" s="110">
        <v>1</v>
      </c>
      <c r="E152" s="111">
        <v>1</v>
      </c>
      <c r="F152" s="111">
        <v>5</v>
      </c>
      <c r="G152" s="111">
        <v>1</v>
      </c>
      <c r="H152" s="111">
        <v>0</v>
      </c>
      <c r="I152" s="111">
        <v>1</v>
      </c>
      <c r="J152" s="111">
        <v>1</v>
      </c>
      <c r="K152" s="111">
        <v>2</v>
      </c>
      <c r="L152" s="111">
        <v>1</v>
      </c>
      <c r="M152" s="87">
        <f>'04-1食べない食品群の有無'!D152</f>
        <v>9</v>
      </c>
      <c r="N152" s="100">
        <f t="shared" si="23"/>
        <v>11.111111111111111</v>
      </c>
      <c r="O152" s="100">
        <f t="shared" si="24"/>
        <v>11.111111111111111</v>
      </c>
      <c r="P152" s="100">
        <f t="shared" si="25"/>
        <v>55.555555555555557</v>
      </c>
      <c r="Q152" s="100">
        <f t="shared" si="26"/>
        <v>11.111111111111111</v>
      </c>
      <c r="R152" s="100">
        <f t="shared" si="27"/>
        <v>0</v>
      </c>
      <c r="S152" s="100">
        <f t="shared" si="28"/>
        <v>11.111111111111111</v>
      </c>
      <c r="T152" s="100">
        <f t="shared" si="29"/>
        <v>11.111111111111111</v>
      </c>
      <c r="U152" s="100">
        <f t="shared" si="30"/>
        <v>22.222222222222221</v>
      </c>
      <c r="V152" s="100">
        <f t="shared" si="31"/>
        <v>11.111111111111111</v>
      </c>
    </row>
    <row r="153" spans="1:22" s="141" customFormat="1" ht="13.2" customHeight="1" x14ac:dyDescent="0.45">
      <c r="A153" s="236"/>
      <c r="B153" s="202"/>
      <c r="C153" s="202" t="s">
        <v>7</v>
      </c>
      <c r="D153" s="110">
        <v>0</v>
      </c>
      <c r="E153" s="111">
        <v>4</v>
      </c>
      <c r="F153" s="111">
        <v>20</v>
      </c>
      <c r="G153" s="111">
        <v>12</v>
      </c>
      <c r="H153" s="111">
        <v>4</v>
      </c>
      <c r="I153" s="111">
        <v>18</v>
      </c>
      <c r="J153" s="111">
        <v>8</v>
      </c>
      <c r="K153" s="111">
        <v>24</v>
      </c>
      <c r="L153" s="111">
        <v>12</v>
      </c>
      <c r="M153" s="87">
        <f>'04-1食べない食品群の有無'!D153</f>
        <v>64</v>
      </c>
      <c r="N153" s="100">
        <f t="shared" si="23"/>
        <v>0</v>
      </c>
      <c r="O153" s="100">
        <f t="shared" si="24"/>
        <v>6.25</v>
      </c>
      <c r="P153" s="100">
        <f t="shared" si="25"/>
        <v>31.25</v>
      </c>
      <c r="Q153" s="100">
        <f t="shared" si="26"/>
        <v>18.75</v>
      </c>
      <c r="R153" s="100">
        <f t="shared" si="27"/>
        <v>6.25</v>
      </c>
      <c r="S153" s="100">
        <f t="shared" si="28"/>
        <v>28.125</v>
      </c>
      <c r="T153" s="100">
        <f t="shared" si="29"/>
        <v>12.5</v>
      </c>
      <c r="U153" s="100">
        <f t="shared" si="30"/>
        <v>37.5</v>
      </c>
      <c r="V153" s="100">
        <f t="shared" si="31"/>
        <v>18.75</v>
      </c>
    </row>
    <row r="154" spans="1:22" s="141" customFormat="1" ht="13.2" customHeight="1" x14ac:dyDescent="0.45">
      <c r="A154" s="236"/>
      <c r="B154" s="202"/>
      <c r="C154" s="202" t="s">
        <v>8</v>
      </c>
      <c r="D154" s="110">
        <v>2</v>
      </c>
      <c r="E154" s="111">
        <v>3</v>
      </c>
      <c r="F154" s="111">
        <v>6</v>
      </c>
      <c r="G154" s="111">
        <v>5</v>
      </c>
      <c r="H154" s="111">
        <v>0</v>
      </c>
      <c r="I154" s="111">
        <v>4</v>
      </c>
      <c r="J154" s="111">
        <v>1</v>
      </c>
      <c r="K154" s="111">
        <v>5</v>
      </c>
      <c r="L154" s="111">
        <v>3</v>
      </c>
      <c r="M154" s="87">
        <f>'04-1食べない食品群の有無'!D154</f>
        <v>18</v>
      </c>
      <c r="N154" s="100">
        <f t="shared" si="23"/>
        <v>11.111111111111111</v>
      </c>
      <c r="O154" s="100">
        <f t="shared" si="24"/>
        <v>16.666666666666664</v>
      </c>
      <c r="P154" s="100">
        <f t="shared" si="25"/>
        <v>33.333333333333329</v>
      </c>
      <c r="Q154" s="100">
        <f t="shared" si="26"/>
        <v>27.777777777777779</v>
      </c>
      <c r="R154" s="100">
        <f t="shared" si="27"/>
        <v>0</v>
      </c>
      <c r="S154" s="100">
        <f t="shared" si="28"/>
        <v>22.222222222222221</v>
      </c>
      <c r="T154" s="100">
        <f t="shared" si="29"/>
        <v>5.5555555555555554</v>
      </c>
      <c r="U154" s="100">
        <f t="shared" si="30"/>
        <v>27.777777777777779</v>
      </c>
      <c r="V154" s="100">
        <f t="shared" si="31"/>
        <v>16.666666666666664</v>
      </c>
    </row>
    <row r="155" spans="1:22" s="141" customFormat="1" ht="13.2" customHeight="1" x14ac:dyDescent="0.45">
      <c r="A155" s="236"/>
      <c r="B155" s="202"/>
      <c r="C155" s="202" t="s">
        <v>9</v>
      </c>
      <c r="D155" s="110">
        <v>5</v>
      </c>
      <c r="E155" s="111">
        <v>11</v>
      </c>
      <c r="F155" s="111">
        <v>27</v>
      </c>
      <c r="G155" s="111">
        <v>24</v>
      </c>
      <c r="H155" s="111">
        <v>6</v>
      </c>
      <c r="I155" s="111">
        <v>43</v>
      </c>
      <c r="J155" s="111">
        <v>19</v>
      </c>
      <c r="K155" s="111">
        <v>24</v>
      </c>
      <c r="L155" s="111">
        <v>17</v>
      </c>
      <c r="M155" s="87">
        <f>'04-1食べない食品群の有無'!D155</f>
        <v>106</v>
      </c>
      <c r="N155" s="100">
        <f t="shared" si="23"/>
        <v>4.716981132075472</v>
      </c>
      <c r="O155" s="100">
        <f t="shared" si="24"/>
        <v>10.377358490566039</v>
      </c>
      <c r="P155" s="100">
        <f t="shared" si="25"/>
        <v>25.471698113207548</v>
      </c>
      <c r="Q155" s="100">
        <f t="shared" si="26"/>
        <v>22.641509433962266</v>
      </c>
      <c r="R155" s="100">
        <f t="shared" si="27"/>
        <v>5.6603773584905666</v>
      </c>
      <c r="S155" s="100">
        <f t="shared" si="28"/>
        <v>40.566037735849058</v>
      </c>
      <c r="T155" s="100">
        <f t="shared" si="29"/>
        <v>17.924528301886792</v>
      </c>
      <c r="U155" s="100">
        <f t="shared" si="30"/>
        <v>22.641509433962266</v>
      </c>
      <c r="V155" s="100">
        <f t="shared" si="31"/>
        <v>16.037735849056602</v>
      </c>
    </row>
    <row r="156" spans="1:22" s="141" customFormat="1" ht="13.2" customHeight="1" x14ac:dyDescent="0.45">
      <c r="A156" s="236"/>
      <c r="B156" s="202"/>
      <c r="C156" s="202" t="s">
        <v>10</v>
      </c>
      <c r="D156" s="110">
        <v>2</v>
      </c>
      <c r="E156" s="111">
        <v>5</v>
      </c>
      <c r="F156" s="111">
        <v>10</v>
      </c>
      <c r="G156" s="111">
        <v>7</v>
      </c>
      <c r="H156" s="111">
        <v>3</v>
      </c>
      <c r="I156" s="111">
        <v>10</v>
      </c>
      <c r="J156" s="111">
        <v>7</v>
      </c>
      <c r="K156" s="111">
        <v>12</v>
      </c>
      <c r="L156" s="111">
        <v>9</v>
      </c>
      <c r="M156" s="87">
        <f>'04-1食べない食品群の有無'!D156</f>
        <v>37</v>
      </c>
      <c r="N156" s="100">
        <f t="shared" si="23"/>
        <v>5.4054054054054053</v>
      </c>
      <c r="O156" s="100">
        <f t="shared" si="24"/>
        <v>13.513513513513514</v>
      </c>
      <c r="P156" s="100">
        <f t="shared" si="25"/>
        <v>27.027027027027028</v>
      </c>
      <c r="Q156" s="100">
        <f t="shared" si="26"/>
        <v>18.918918918918919</v>
      </c>
      <c r="R156" s="100">
        <f t="shared" si="27"/>
        <v>8.1081081081081088</v>
      </c>
      <c r="S156" s="100">
        <f t="shared" si="28"/>
        <v>27.027027027027028</v>
      </c>
      <c r="T156" s="100">
        <f t="shared" si="29"/>
        <v>18.918918918918919</v>
      </c>
      <c r="U156" s="100">
        <f t="shared" si="30"/>
        <v>32.432432432432435</v>
      </c>
      <c r="V156" s="100">
        <f t="shared" si="31"/>
        <v>24.324324324324326</v>
      </c>
    </row>
    <row r="157" spans="1:22" s="141" customFormat="1" ht="13.2" customHeight="1" x14ac:dyDescent="0.45">
      <c r="A157" s="236"/>
      <c r="B157" s="202"/>
      <c r="C157" s="202" t="s">
        <v>11</v>
      </c>
      <c r="D157" s="110">
        <v>0</v>
      </c>
      <c r="E157" s="111">
        <v>7</v>
      </c>
      <c r="F157" s="111">
        <v>11</v>
      </c>
      <c r="G157" s="111">
        <v>16</v>
      </c>
      <c r="H157" s="111">
        <v>1</v>
      </c>
      <c r="I157" s="111">
        <v>18</v>
      </c>
      <c r="J157" s="111">
        <v>3</v>
      </c>
      <c r="K157" s="111">
        <v>14</v>
      </c>
      <c r="L157" s="111">
        <v>5</v>
      </c>
      <c r="M157" s="87">
        <f>'04-1食べない食品群の有無'!D157</f>
        <v>48</v>
      </c>
      <c r="N157" s="100">
        <f t="shared" si="23"/>
        <v>0</v>
      </c>
      <c r="O157" s="100">
        <f t="shared" si="24"/>
        <v>14.583333333333334</v>
      </c>
      <c r="P157" s="100">
        <f t="shared" si="25"/>
        <v>22.916666666666664</v>
      </c>
      <c r="Q157" s="100">
        <f t="shared" si="26"/>
        <v>33.333333333333329</v>
      </c>
      <c r="R157" s="100">
        <f t="shared" si="27"/>
        <v>2.083333333333333</v>
      </c>
      <c r="S157" s="100">
        <f t="shared" si="28"/>
        <v>37.5</v>
      </c>
      <c r="T157" s="100">
        <f t="shared" si="29"/>
        <v>6.25</v>
      </c>
      <c r="U157" s="100">
        <f t="shared" si="30"/>
        <v>29.166666666666668</v>
      </c>
      <c r="V157" s="100">
        <f t="shared" si="31"/>
        <v>10.416666666666668</v>
      </c>
    </row>
    <row r="158" spans="1:22" s="141" customFormat="1" ht="13.2" customHeight="1" x14ac:dyDescent="0.45">
      <c r="A158" s="236"/>
      <c r="B158" s="202"/>
      <c r="C158" s="202" t="s">
        <v>2</v>
      </c>
      <c r="D158" s="110">
        <v>19</v>
      </c>
      <c r="E158" s="111">
        <v>60</v>
      </c>
      <c r="F158" s="111">
        <v>135</v>
      </c>
      <c r="G158" s="111">
        <v>131</v>
      </c>
      <c r="H158" s="111">
        <v>23</v>
      </c>
      <c r="I158" s="111">
        <v>153</v>
      </c>
      <c r="J158" s="111">
        <v>76</v>
      </c>
      <c r="K158" s="111">
        <v>132</v>
      </c>
      <c r="L158" s="111">
        <v>83</v>
      </c>
      <c r="M158" s="87">
        <f>'04-1食べない食品群の有無'!D158</f>
        <v>522</v>
      </c>
      <c r="N158" s="100">
        <f t="shared" si="23"/>
        <v>3.6398467432950192</v>
      </c>
      <c r="O158" s="100">
        <f t="shared" si="24"/>
        <v>11.494252873563218</v>
      </c>
      <c r="P158" s="100">
        <f t="shared" si="25"/>
        <v>25.862068965517242</v>
      </c>
      <c r="Q158" s="100">
        <f t="shared" si="26"/>
        <v>25.095785440613028</v>
      </c>
      <c r="R158" s="100">
        <f t="shared" si="27"/>
        <v>4.4061302681992336</v>
      </c>
      <c r="S158" s="100">
        <f t="shared" si="28"/>
        <v>29.310344827586203</v>
      </c>
      <c r="T158" s="100">
        <f t="shared" si="29"/>
        <v>14.559386973180077</v>
      </c>
      <c r="U158" s="100">
        <f t="shared" si="30"/>
        <v>25.287356321839084</v>
      </c>
      <c r="V158" s="100">
        <f t="shared" si="31"/>
        <v>15.900383141762454</v>
      </c>
    </row>
    <row r="159" spans="1:22" s="141" customFormat="1" ht="13.2" customHeight="1" x14ac:dyDescent="0.45">
      <c r="A159" s="236"/>
      <c r="B159" s="201" t="s">
        <v>21</v>
      </c>
      <c r="C159" s="201" t="s">
        <v>3</v>
      </c>
      <c r="D159" s="139">
        <v>0</v>
      </c>
      <c r="E159" s="140">
        <v>17</v>
      </c>
      <c r="F159" s="140">
        <v>15</v>
      </c>
      <c r="G159" s="140">
        <v>42</v>
      </c>
      <c r="H159" s="140">
        <v>1</v>
      </c>
      <c r="I159" s="140">
        <v>28</v>
      </c>
      <c r="J159" s="140">
        <v>4</v>
      </c>
      <c r="K159" s="140">
        <v>15</v>
      </c>
      <c r="L159" s="140">
        <v>23</v>
      </c>
      <c r="M159" s="88">
        <f>'04-1食べない食品群の有無'!D159</f>
        <v>104</v>
      </c>
      <c r="N159" s="101">
        <f t="shared" si="23"/>
        <v>0</v>
      </c>
      <c r="O159" s="101">
        <f t="shared" si="24"/>
        <v>16.346153846153847</v>
      </c>
      <c r="P159" s="101">
        <f t="shared" si="25"/>
        <v>14.423076923076922</v>
      </c>
      <c r="Q159" s="101">
        <f t="shared" si="26"/>
        <v>40.384615384615387</v>
      </c>
      <c r="R159" s="101">
        <f t="shared" si="27"/>
        <v>0.96153846153846156</v>
      </c>
      <c r="S159" s="101">
        <f t="shared" si="28"/>
        <v>26.923076923076923</v>
      </c>
      <c r="T159" s="101">
        <f t="shared" si="29"/>
        <v>3.8461538461538463</v>
      </c>
      <c r="U159" s="101">
        <f t="shared" si="30"/>
        <v>14.423076923076922</v>
      </c>
      <c r="V159" s="101">
        <f t="shared" si="31"/>
        <v>22.115384615384613</v>
      </c>
    </row>
    <row r="160" spans="1:22" s="141" customFormat="1" ht="13.2" customHeight="1" x14ac:dyDescent="0.45">
      <c r="A160" s="236"/>
      <c r="B160" s="202"/>
      <c r="C160" s="202" t="s">
        <v>4</v>
      </c>
      <c r="D160" s="110">
        <v>1</v>
      </c>
      <c r="E160" s="111">
        <v>7</v>
      </c>
      <c r="F160" s="111">
        <v>14</v>
      </c>
      <c r="G160" s="111">
        <v>13</v>
      </c>
      <c r="H160" s="111">
        <v>3</v>
      </c>
      <c r="I160" s="111">
        <v>17</v>
      </c>
      <c r="J160" s="111">
        <v>5</v>
      </c>
      <c r="K160" s="111">
        <v>10</v>
      </c>
      <c r="L160" s="111">
        <v>16</v>
      </c>
      <c r="M160" s="87">
        <f>'04-1食べない食品群の有無'!D160</f>
        <v>61</v>
      </c>
      <c r="N160" s="100">
        <f t="shared" si="23"/>
        <v>1.639344262295082</v>
      </c>
      <c r="O160" s="100">
        <f t="shared" si="24"/>
        <v>11.475409836065573</v>
      </c>
      <c r="P160" s="100">
        <f t="shared" si="25"/>
        <v>22.950819672131146</v>
      </c>
      <c r="Q160" s="100">
        <f t="shared" si="26"/>
        <v>21.311475409836063</v>
      </c>
      <c r="R160" s="100">
        <f t="shared" si="27"/>
        <v>4.918032786885246</v>
      </c>
      <c r="S160" s="100">
        <f t="shared" si="28"/>
        <v>27.868852459016392</v>
      </c>
      <c r="T160" s="100">
        <f t="shared" si="29"/>
        <v>8.1967213114754092</v>
      </c>
      <c r="U160" s="100">
        <f t="shared" si="30"/>
        <v>16.393442622950818</v>
      </c>
      <c r="V160" s="100">
        <f t="shared" si="31"/>
        <v>26.229508196721312</v>
      </c>
    </row>
    <row r="161" spans="1:22" s="141" customFormat="1" ht="13.2" customHeight="1" x14ac:dyDescent="0.45">
      <c r="A161" s="236"/>
      <c r="B161" s="202"/>
      <c r="C161" s="202" t="s">
        <v>5</v>
      </c>
      <c r="D161" s="110">
        <v>1</v>
      </c>
      <c r="E161" s="111">
        <v>4</v>
      </c>
      <c r="F161" s="111">
        <v>12</v>
      </c>
      <c r="G161" s="111">
        <v>18</v>
      </c>
      <c r="H161" s="111">
        <v>2</v>
      </c>
      <c r="I161" s="111">
        <v>12</v>
      </c>
      <c r="J161" s="111">
        <v>1</v>
      </c>
      <c r="K161" s="111">
        <v>9</v>
      </c>
      <c r="L161" s="111">
        <v>9</v>
      </c>
      <c r="M161" s="87">
        <f>'04-1食べない食品群の有無'!D161</f>
        <v>41</v>
      </c>
      <c r="N161" s="100">
        <f t="shared" si="23"/>
        <v>2.4390243902439024</v>
      </c>
      <c r="O161" s="100">
        <f t="shared" si="24"/>
        <v>9.7560975609756095</v>
      </c>
      <c r="P161" s="100">
        <f t="shared" si="25"/>
        <v>29.268292682926827</v>
      </c>
      <c r="Q161" s="100">
        <f t="shared" si="26"/>
        <v>43.902439024390247</v>
      </c>
      <c r="R161" s="100">
        <f t="shared" si="27"/>
        <v>4.8780487804878048</v>
      </c>
      <c r="S161" s="100">
        <f t="shared" si="28"/>
        <v>29.268292682926827</v>
      </c>
      <c r="T161" s="100">
        <f t="shared" si="29"/>
        <v>2.4390243902439024</v>
      </c>
      <c r="U161" s="100">
        <f t="shared" si="30"/>
        <v>21.951219512195124</v>
      </c>
      <c r="V161" s="100">
        <f t="shared" si="31"/>
        <v>21.951219512195124</v>
      </c>
    </row>
    <row r="162" spans="1:22" s="141" customFormat="1" ht="13.2" customHeight="1" x14ac:dyDescent="0.45">
      <c r="A162" s="236"/>
      <c r="B162" s="202"/>
      <c r="C162" s="202" t="s">
        <v>6</v>
      </c>
      <c r="D162" s="110">
        <v>3</v>
      </c>
      <c r="E162" s="111">
        <v>1</v>
      </c>
      <c r="F162" s="111">
        <v>6</v>
      </c>
      <c r="G162" s="111">
        <v>12</v>
      </c>
      <c r="H162" s="111">
        <v>0</v>
      </c>
      <c r="I162" s="111">
        <v>4</v>
      </c>
      <c r="J162" s="111">
        <v>1</v>
      </c>
      <c r="K162" s="111">
        <v>5</v>
      </c>
      <c r="L162" s="111">
        <v>5</v>
      </c>
      <c r="M162" s="87">
        <f>'04-1食べない食品群の有無'!D162</f>
        <v>26</v>
      </c>
      <c r="N162" s="100">
        <f t="shared" si="23"/>
        <v>11.538461538461538</v>
      </c>
      <c r="O162" s="100">
        <f t="shared" si="24"/>
        <v>3.8461538461538463</v>
      </c>
      <c r="P162" s="100">
        <f t="shared" si="25"/>
        <v>23.076923076923077</v>
      </c>
      <c r="Q162" s="100">
        <f t="shared" si="26"/>
        <v>46.153846153846153</v>
      </c>
      <c r="R162" s="100">
        <f t="shared" si="27"/>
        <v>0</v>
      </c>
      <c r="S162" s="100">
        <f t="shared" si="28"/>
        <v>15.384615384615385</v>
      </c>
      <c r="T162" s="100">
        <f t="shared" si="29"/>
        <v>3.8461538461538463</v>
      </c>
      <c r="U162" s="100">
        <f t="shared" si="30"/>
        <v>19.230769230769234</v>
      </c>
      <c r="V162" s="100">
        <f t="shared" si="31"/>
        <v>19.230769230769234</v>
      </c>
    </row>
    <row r="163" spans="1:22" s="141" customFormat="1" ht="13.2" customHeight="1" x14ac:dyDescent="0.45">
      <c r="A163" s="236"/>
      <c r="B163" s="202"/>
      <c r="C163" s="202" t="s">
        <v>7</v>
      </c>
      <c r="D163" s="110">
        <v>0</v>
      </c>
      <c r="E163" s="111">
        <v>4</v>
      </c>
      <c r="F163" s="111">
        <v>8</v>
      </c>
      <c r="G163" s="111">
        <v>7</v>
      </c>
      <c r="H163" s="111">
        <v>0</v>
      </c>
      <c r="I163" s="111">
        <v>12</v>
      </c>
      <c r="J163" s="111">
        <v>1</v>
      </c>
      <c r="K163" s="111">
        <v>3</v>
      </c>
      <c r="L163" s="111">
        <v>4</v>
      </c>
      <c r="M163" s="87">
        <f>'04-1食べない食品群の有無'!D163</f>
        <v>27</v>
      </c>
      <c r="N163" s="100">
        <f t="shared" si="23"/>
        <v>0</v>
      </c>
      <c r="O163" s="100">
        <f t="shared" si="24"/>
        <v>14.814814814814813</v>
      </c>
      <c r="P163" s="100">
        <f t="shared" si="25"/>
        <v>29.629629629629626</v>
      </c>
      <c r="Q163" s="100">
        <f t="shared" si="26"/>
        <v>25.925925925925924</v>
      </c>
      <c r="R163" s="100">
        <f t="shared" si="27"/>
        <v>0</v>
      </c>
      <c r="S163" s="100">
        <f t="shared" si="28"/>
        <v>44.444444444444443</v>
      </c>
      <c r="T163" s="100">
        <f t="shared" si="29"/>
        <v>3.7037037037037033</v>
      </c>
      <c r="U163" s="100">
        <f t="shared" si="30"/>
        <v>11.111111111111111</v>
      </c>
      <c r="V163" s="100">
        <f t="shared" si="31"/>
        <v>14.814814814814813</v>
      </c>
    </row>
    <row r="164" spans="1:22" s="141" customFormat="1" ht="13.2" customHeight="1" x14ac:dyDescent="0.45">
      <c r="A164" s="236"/>
      <c r="B164" s="202"/>
      <c r="C164" s="202" t="s">
        <v>8</v>
      </c>
      <c r="D164" s="110">
        <v>1</v>
      </c>
      <c r="E164" s="111">
        <v>2</v>
      </c>
      <c r="F164" s="111">
        <v>4</v>
      </c>
      <c r="G164" s="111">
        <v>12</v>
      </c>
      <c r="H164" s="111">
        <v>0</v>
      </c>
      <c r="I164" s="111">
        <v>2</v>
      </c>
      <c r="J164" s="111">
        <v>0</v>
      </c>
      <c r="K164" s="111">
        <v>4</v>
      </c>
      <c r="L164" s="111">
        <v>4</v>
      </c>
      <c r="M164" s="87">
        <f>'04-1食べない食品群の有無'!D164</f>
        <v>17</v>
      </c>
      <c r="N164" s="100">
        <f t="shared" si="23"/>
        <v>5.8823529411764701</v>
      </c>
      <c r="O164" s="100">
        <f t="shared" si="24"/>
        <v>11.76470588235294</v>
      </c>
      <c r="P164" s="100">
        <f t="shared" si="25"/>
        <v>23.52941176470588</v>
      </c>
      <c r="Q164" s="100">
        <f t="shared" si="26"/>
        <v>70.588235294117652</v>
      </c>
      <c r="R164" s="100">
        <f t="shared" si="27"/>
        <v>0</v>
      </c>
      <c r="S164" s="100">
        <f t="shared" si="28"/>
        <v>11.76470588235294</v>
      </c>
      <c r="T164" s="100">
        <f t="shared" si="29"/>
        <v>0</v>
      </c>
      <c r="U164" s="100">
        <f t="shared" si="30"/>
        <v>23.52941176470588</v>
      </c>
      <c r="V164" s="100">
        <f t="shared" si="31"/>
        <v>23.52941176470588</v>
      </c>
    </row>
    <row r="165" spans="1:22" s="141" customFormat="1" ht="13.2" customHeight="1" x14ac:dyDescent="0.45">
      <c r="A165" s="236"/>
      <c r="B165" s="202"/>
      <c r="C165" s="202" t="s">
        <v>9</v>
      </c>
      <c r="D165" s="110">
        <v>0</v>
      </c>
      <c r="E165" s="111">
        <v>4</v>
      </c>
      <c r="F165" s="111">
        <v>3</v>
      </c>
      <c r="G165" s="111">
        <v>5</v>
      </c>
      <c r="H165" s="111">
        <v>0</v>
      </c>
      <c r="I165" s="111">
        <v>4</v>
      </c>
      <c r="J165" s="111">
        <v>1</v>
      </c>
      <c r="K165" s="111">
        <v>6</v>
      </c>
      <c r="L165" s="111">
        <v>2</v>
      </c>
      <c r="M165" s="87">
        <f>'04-1食べない食品群の有無'!D165</f>
        <v>20</v>
      </c>
      <c r="N165" s="100">
        <f t="shared" si="23"/>
        <v>0</v>
      </c>
      <c r="O165" s="100">
        <f t="shared" si="24"/>
        <v>20</v>
      </c>
      <c r="P165" s="100">
        <f t="shared" si="25"/>
        <v>15</v>
      </c>
      <c r="Q165" s="100">
        <f t="shared" si="26"/>
        <v>25</v>
      </c>
      <c r="R165" s="100">
        <f t="shared" si="27"/>
        <v>0</v>
      </c>
      <c r="S165" s="100">
        <f t="shared" si="28"/>
        <v>20</v>
      </c>
      <c r="T165" s="100">
        <f t="shared" si="29"/>
        <v>5</v>
      </c>
      <c r="U165" s="100">
        <f t="shared" si="30"/>
        <v>30</v>
      </c>
      <c r="V165" s="100">
        <f t="shared" si="31"/>
        <v>10</v>
      </c>
    </row>
    <row r="166" spans="1:22" s="141" customFormat="1" ht="13.2" customHeight="1" x14ac:dyDescent="0.45">
      <c r="A166" s="236"/>
      <c r="B166" s="202"/>
      <c r="C166" s="202" t="s">
        <v>10</v>
      </c>
      <c r="D166" s="110">
        <v>1</v>
      </c>
      <c r="E166" s="111">
        <v>4</v>
      </c>
      <c r="F166" s="111">
        <v>7</v>
      </c>
      <c r="G166" s="111">
        <v>1</v>
      </c>
      <c r="H166" s="111">
        <v>1</v>
      </c>
      <c r="I166" s="111">
        <v>11</v>
      </c>
      <c r="J166" s="111">
        <v>2</v>
      </c>
      <c r="K166" s="111">
        <v>6</v>
      </c>
      <c r="L166" s="111">
        <v>3</v>
      </c>
      <c r="M166" s="87">
        <f>'04-1食べない食品群の有無'!D166</f>
        <v>25</v>
      </c>
      <c r="N166" s="100">
        <f t="shared" si="23"/>
        <v>4</v>
      </c>
      <c r="O166" s="100">
        <f t="shared" si="24"/>
        <v>16</v>
      </c>
      <c r="P166" s="100">
        <f t="shared" si="25"/>
        <v>28.000000000000004</v>
      </c>
      <c r="Q166" s="100">
        <f t="shared" si="26"/>
        <v>4</v>
      </c>
      <c r="R166" s="100">
        <f t="shared" si="27"/>
        <v>4</v>
      </c>
      <c r="S166" s="100">
        <f t="shared" si="28"/>
        <v>44</v>
      </c>
      <c r="T166" s="100">
        <f t="shared" si="29"/>
        <v>8</v>
      </c>
      <c r="U166" s="100">
        <f t="shared" si="30"/>
        <v>24</v>
      </c>
      <c r="V166" s="100">
        <f t="shared" si="31"/>
        <v>12</v>
      </c>
    </row>
    <row r="167" spans="1:22" s="141" customFormat="1" ht="13.2" customHeight="1" x14ac:dyDescent="0.45">
      <c r="A167" s="236"/>
      <c r="B167" s="202"/>
      <c r="C167" s="202" t="s">
        <v>11</v>
      </c>
      <c r="D167" s="110">
        <v>0</v>
      </c>
      <c r="E167" s="111">
        <v>2</v>
      </c>
      <c r="F167" s="111">
        <v>0</v>
      </c>
      <c r="G167" s="111">
        <v>4</v>
      </c>
      <c r="H167" s="111">
        <v>1</v>
      </c>
      <c r="I167" s="111">
        <v>9</v>
      </c>
      <c r="J167" s="111">
        <v>2</v>
      </c>
      <c r="K167" s="111">
        <v>5</v>
      </c>
      <c r="L167" s="111">
        <v>4</v>
      </c>
      <c r="M167" s="87">
        <f>'04-1食べない食品群の有無'!D167</f>
        <v>17</v>
      </c>
      <c r="N167" s="100">
        <f t="shared" si="23"/>
        <v>0</v>
      </c>
      <c r="O167" s="100">
        <f t="shared" si="24"/>
        <v>11.76470588235294</v>
      </c>
      <c r="P167" s="100">
        <f t="shared" si="25"/>
        <v>0</v>
      </c>
      <c r="Q167" s="100">
        <f t="shared" si="26"/>
        <v>23.52941176470588</v>
      </c>
      <c r="R167" s="100">
        <f t="shared" si="27"/>
        <v>5.8823529411764701</v>
      </c>
      <c r="S167" s="100">
        <f t="shared" si="28"/>
        <v>52.941176470588239</v>
      </c>
      <c r="T167" s="100">
        <f t="shared" si="29"/>
        <v>11.76470588235294</v>
      </c>
      <c r="U167" s="100">
        <f t="shared" si="30"/>
        <v>29.411764705882355</v>
      </c>
      <c r="V167" s="100">
        <f t="shared" si="31"/>
        <v>23.52941176470588</v>
      </c>
    </row>
    <row r="168" spans="1:22" s="141" customFormat="1" ht="13.2" customHeight="1" x14ac:dyDescent="0.45">
      <c r="A168" s="236"/>
      <c r="B168" s="202"/>
      <c r="C168" s="202" t="s">
        <v>2</v>
      </c>
      <c r="D168" s="110">
        <v>7</v>
      </c>
      <c r="E168" s="111">
        <v>45</v>
      </c>
      <c r="F168" s="111">
        <v>69</v>
      </c>
      <c r="G168" s="111">
        <v>114</v>
      </c>
      <c r="H168" s="111">
        <v>8</v>
      </c>
      <c r="I168" s="111">
        <v>99</v>
      </c>
      <c r="J168" s="111">
        <v>17</v>
      </c>
      <c r="K168" s="111">
        <v>63</v>
      </c>
      <c r="L168" s="111">
        <v>70</v>
      </c>
      <c r="M168" s="87">
        <f>'04-1食べない食品群の有無'!D168</f>
        <v>338</v>
      </c>
      <c r="N168" s="100">
        <f t="shared" si="23"/>
        <v>2.0710059171597637</v>
      </c>
      <c r="O168" s="100">
        <f t="shared" si="24"/>
        <v>13.313609467455622</v>
      </c>
      <c r="P168" s="100">
        <f t="shared" si="25"/>
        <v>20.414201183431953</v>
      </c>
      <c r="Q168" s="100">
        <f t="shared" si="26"/>
        <v>33.727810650887577</v>
      </c>
      <c r="R168" s="100">
        <f t="shared" si="27"/>
        <v>2.3668639053254439</v>
      </c>
      <c r="S168" s="100">
        <f t="shared" si="28"/>
        <v>29.289940828402365</v>
      </c>
      <c r="T168" s="100">
        <f t="shared" si="29"/>
        <v>5.0295857988165684</v>
      </c>
      <c r="U168" s="100">
        <f t="shared" si="30"/>
        <v>18.639053254437872</v>
      </c>
      <c r="V168" s="100">
        <f t="shared" si="31"/>
        <v>20.710059171597635</v>
      </c>
    </row>
    <row r="169" spans="1:22" s="141" customFormat="1" ht="13.2" customHeight="1" x14ac:dyDescent="0.45">
      <c r="A169" s="212" t="s">
        <v>166</v>
      </c>
      <c r="B169" s="215" t="s">
        <v>132</v>
      </c>
      <c r="C169" s="215" t="s">
        <v>3</v>
      </c>
      <c r="D169" s="112">
        <f>D199+D229+D239</f>
        <v>13</v>
      </c>
      <c r="E169" s="113">
        <f t="shared" ref="E169:L169" si="32">E199+E229+E239</f>
        <v>76</v>
      </c>
      <c r="F169" s="113">
        <f t="shared" si="32"/>
        <v>78</v>
      </c>
      <c r="G169" s="113">
        <f t="shared" si="32"/>
        <v>82</v>
      </c>
      <c r="H169" s="113">
        <f t="shared" si="32"/>
        <v>25</v>
      </c>
      <c r="I169" s="113">
        <f t="shared" si="32"/>
        <v>139</v>
      </c>
      <c r="J169" s="113">
        <f t="shared" si="32"/>
        <v>42</v>
      </c>
      <c r="K169" s="113">
        <f t="shared" si="32"/>
        <v>100</v>
      </c>
      <c r="L169" s="113">
        <f t="shared" si="32"/>
        <v>74</v>
      </c>
      <c r="M169" s="92">
        <f>'04-1食べない食品群の有無'!D169</f>
        <v>414</v>
      </c>
      <c r="N169" s="105">
        <f t="shared" si="23"/>
        <v>3.1400966183574881</v>
      </c>
      <c r="O169" s="105">
        <f t="shared" si="24"/>
        <v>18.357487922705314</v>
      </c>
      <c r="P169" s="105">
        <f t="shared" si="25"/>
        <v>18.840579710144929</v>
      </c>
      <c r="Q169" s="105">
        <f t="shared" si="26"/>
        <v>19.806763285024154</v>
      </c>
      <c r="R169" s="105">
        <f t="shared" si="27"/>
        <v>6.0386473429951693</v>
      </c>
      <c r="S169" s="105">
        <f t="shared" si="28"/>
        <v>33.574879227053138</v>
      </c>
      <c r="T169" s="105">
        <f t="shared" si="29"/>
        <v>10.144927536231885</v>
      </c>
      <c r="U169" s="105">
        <f t="shared" si="30"/>
        <v>24.154589371980677</v>
      </c>
      <c r="V169" s="105">
        <f t="shared" si="31"/>
        <v>17.874396135265698</v>
      </c>
    </row>
    <row r="170" spans="1:22" s="141" customFormat="1" ht="13.2" customHeight="1" x14ac:dyDescent="0.45">
      <c r="A170" s="223"/>
      <c r="B170" s="216"/>
      <c r="C170" s="216" t="s">
        <v>4</v>
      </c>
      <c r="D170" s="114">
        <f t="shared" ref="D170:L170" si="33">D200+D230+D240</f>
        <v>4</v>
      </c>
      <c r="E170" s="115">
        <f t="shared" si="33"/>
        <v>26</v>
      </c>
      <c r="F170" s="115">
        <f t="shared" si="33"/>
        <v>42</v>
      </c>
      <c r="G170" s="115">
        <f t="shared" si="33"/>
        <v>42</v>
      </c>
      <c r="H170" s="115">
        <f t="shared" si="33"/>
        <v>13</v>
      </c>
      <c r="I170" s="115">
        <f t="shared" si="33"/>
        <v>74</v>
      </c>
      <c r="J170" s="115">
        <f t="shared" si="33"/>
        <v>20</v>
      </c>
      <c r="K170" s="115">
        <f t="shared" si="33"/>
        <v>55</v>
      </c>
      <c r="L170" s="115">
        <f t="shared" si="33"/>
        <v>40</v>
      </c>
      <c r="M170" s="93">
        <f>'04-1食べない食品群の有無'!D170</f>
        <v>206</v>
      </c>
      <c r="N170" s="106">
        <f t="shared" si="23"/>
        <v>1.9417475728155338</v>
      </c>
      <c r="O170" s="106">
        <f t="shared" si="24"/>
        <v>12.621359223300971</v>
      </c>
      <c r="P170" s="106">
        <f t="shared" si="25"/>
        <v>20.388349514563107</v>
      </c>
      <c r="Q170" s="106">
        <f t="shared" si="26"/>
        <v>20.388349514563107</v>
      </c>
      <c r="R170" s="106">
        <f t="shared" si="27"/>
        <v>6.3106796116504853</v>
      </c>
      <c r="S170" s="106">
        <f t="shared" si="28"/>
        <v>35.922330097087382</v>
      </c>
      <c r="T170" s="106">
        <f t="shared" si="29"/>
        <v>9.7087378640776691</v>
      </c>
      <c r="U170" s="106">
        <f t="shared" si="30"/>
        <v>26.699029126213592</v>
      </c>
      <c r="V170" s="106">
        <f t="shared" si="31"/>
        <v>19.417475728155338</v>
      </c>
    </row>
    <row r="171" spans="1:22" s="141" customFormat="1" ht="13.2" customHeight="1" x14ac:dyDescent="0.45">
      <c r="A171" s="223"/>
      <c r="B171" s="216"/>
      <c r="C171" s="216" t="s">
        <v>5</v>
      </c>
      <c r="D171" s="114">
        <f t="shared" ref="D171:L171" si="34">D201+D231+D241</f>
        <v>7</v>
      </c>
      <c r="E171" s="115">
        <f t="shared" si="34"/>
        <v>23</v>
      </c>
      <c r="F171" s="115">
        <f t="shared" si="34"/>
        <v>48</v>
      </c>
      <c r="G171" s="115">
        <f t="shared" si="34"/>
        <v>44</v>
      </c>
      <c r="H171" s="115">
        <f t="shared" si="34"/>
        <v>12</v>
      </c>
      <c r="I171" s="115">
        <f t="shared" si="34"/>
        <v>64</v>
      </c>
      <c r="J171" s="115">
        <f t="shared" si="34"/>
        <v>18</v>
      </c>
      <c r="K171" s="115">
        <f t="shared" si="34"/>
        <v>35</v>
      </c>
      <c r="L171" s="115">
        <f t="shared" si="34"/>
        <v>31</v>
      </c>
      <c r="M171" s="93">
        <f>'04-1食べない食品群の有無'!D171</f>
        <v>190</v>
      </c>
      <c r="N171" s="106">
        <f t="shared" si="23"/>
        <v>3.6842105263157889</v>
      </c>
      <c r="O171" s="106">
        <f t="shared" si="24"/>
        <v>12.105263157894736</v>
      </c>
      <c r="P171" s="106">
        <f t="shared" si="25"/>
        <v>25.263157894736842</v>
      </c>
      <c r="Q171" s="106">
        <f t="shared" si="26"/>
        <v>23.157894736842106</v>
      </c>
      <c r="R171" s="106">
        <f t="shared" si="27"/>
        <v>6.3157894736842106</v>
      </c>
      <c r="S171" s="106">
        <f t="shared" si="28"/>
        <v>33.684210526315788</v>
      </c>
      <c r="T171" s="106">
        <f t="shared" si="29"/>
        <v>9.4736842105263168</v>
      </c>
      <c r="U171" s="106">
        <f t="shared" si="30"/>
        <v>18.421052631578945</v>
      </c>
      <c r="V171" s="106">
        <f t="shared" si="31"/>
        <v>16.315789473684212</v>
      </c>
    </row>
    <row r="172" spans="1:22" s="141" customFormat="1" ht="13.2" customHeight="1" x14ac:dyDescent="0.45">
      <c r="A172" s="223"/>
      <c r="B172" s="216"/>
      <c r="C172" s="216" t="s">
        <v>6</v>
      </c>
      <c r="D172" s="114">
        <f t="shared" ref="D172:L172" si="35">D202+D232+D242</f>
        <v>4</v>
      </c>
      <c r="E172" s="115">
        <f t="shared" si="35"/>
        <v>5</v>
      </c>
      <c r="F172" s="115">
        <f t="shared" si="35"/>
        <v>21</v>
      </c>
      <c r="G172" s="115">
        <f t="shared" si="35"/>
        <v>18</v>
      </c>
      <c r="H172" s="115">
        <f t="shared" si="35"/>
        <v>2</v>
      </c>
      <c r="I172" s="115">
        <f t="shared" si="35"/>
        <v>21</v>
      </c>
      <c r="J172" s="115">
        <f t="shared" si="35"/>
        <v>8</v>
      </c>
      <c r="K172" s="115">
        <f t="shared" si="35"/>
        <v>9</v>
      </c>
      <c r="L172" s="115">
        <f t="shared" si="35"/>
        <v>10</v>
      </c>
      <c r="M172" s="93">
        <f>'04-1食べない食品群の有無'!D172</f>
        <v>67</v>
      </c>
      <c r="N172" s="106">
        <f t="shared" si="23"/>
        <v>5.9701492537313428</v>
      </c>
      <c r="O172" s="106">
        <f t="shared" si="24"/>
        <v>7.4626865671641784</v>
      </c>
      <c r="P172" s="106">
        <f t="shared" si="25"/>
        <v>31.343283582089555</v>
      </c>
      <c r="Q172" s="106">
        <f t="shared" si="26"/>
        <v>26.865671641791046</v>
      </c>
      <c r="R172" s="106">
        <f t="shared" si="27"/>
        <v>2.9850746268656714</v>
      </c>
      <c r="S172" s="106">
        <f t="shared" si="28"/>
        <v>31.343283582089555</v>
      </c>
      <c r="T172" s="106">
        <f t="shared" si="29"/>
        <v>11.940298507462686</v>
      </c>
      <c r="U172" s="106">
        <f t="shared" si="30"/>
        <v>13.432835820895523</v>
      </c>
      <c r="V172" s="106">
        <f t="shared" si="31"/>
        <v>14.925373134328357</v>
      </c>
    </row>
    <row r="173" spans="1:22" s="141" customFormat="1" ht="13.2" customHeight="1" x14ac:dyDescent="0.45">
      <c r="A173" s="223"/>
      <c r="B173" s="216"/>
      <c r="C173" s="216" t="s">
        <v>7</v>
      </c>
      <c r="D173" s="114">
        <f t="shared" ref="D173:L173" si="36">D203+D233+D243</f>
        <v>4</v>
      </c>
      <c r="E173" s="115">
        <f t="shared" si="36"/>
        <v>22</v>
      </c>
      <c r="F173" s="115">
        <f t="shared" si="36"/>
        <v>47</v>
      </c>
      <c r="G173" s="115">
        <f t="shared" si="36"/>
        <v>25</v>
      </c>
      <c r="H173" s="115">
        <f t="shared" si="36"/>
        <v>17</v>
      </c>
      <c r="I173" s="115">
        <f t="shared" si="36"/>
        <v>62</v>
      </c>
      <c r="J173" s="115">
        <f t="shared" si="36"/>
        <v>18</v>
      </c>
      <c r="K173" s="115">
        <f t="shared" si="36"/>
        <v>40</v>
      </c>
      <c r="L173" s="115">
        <f t="shared" si="36"/>
        <v>35</v>
      </c>
      <c r="M173" s="93">
        <f>'04-1食べない食品群の有無'!D173</f>
        <v>177</v>
      </c>
      <c r="N173" s="106">
        <f t="shared" si="23"/>
        <v>2.2598870056497176</v>
      </c>
      <c r="O173" s="106">
        <f t="shared" si="24"/>
        <v>12.429378531073446</v>
      </c>
      <c r="P173" s="106">
        <f t="shared" si="25"/>
        <v>26.55367231638418</v>
      </c>
      <c r="Q173" s="106">
        <f t="shared" si="26"/>
        <v>14.124293785310735</v>
      </c>
      <c r="R173" s="106">
        <f t="shared" si="27"/>
        <v>9.6045197740112993</v>
      </c>
      <c r="S173" s="106">
        <f t="shared" si="28"/>
        <v>35.028248587570623</v>
      </c>
      <c r="T173" s="106">
        <f t="shared" si="29"/>
        <v>10.16949152542373</v>
      </c>
      <c r="U173" s="106">
        <f t="shared" si="30"/>
        <v>22.598870056497177</v>
      </c>
      <c r="V173" s="106">
        <f t="shared" si="31"/>
        <v>19.774011299435028</v>
      </c>
    </row>
    <row r="174" spans="1:22" s="141" customFormat="1" ht="13.2" customHeight="1" x14ac:dyDescent="0.45">
      <c r="A174" s="223"/>
      <c r="B174" s="216"/>
      <c r="C174" s="216" t="s">
        <v>8</v>
      </c>
      <c r="D174" s="114">
        <f t="shared" ref="D174:L174" si="37">D204+D234+D244</f>
        <v>3</v>
      </c>
      <c r="E174" s="115">
        <f t="shared" si="37"/>
        <v>8</v>
      </c>
      <c r="F174" s="115">
        <f t="shared" si="37"/>
        <v>15</v>
      </c>
      <c r="G174" s="115">
        <f t="shared" si="37"/>
        <v>12</v>
      </c>
      <c r="H174" s="115">
        <f t="shared" si="37"/>
        <v>1</v>
      </c>
      <c r="I174" s="115">
        <f t="shared" si="37"/>
        <v>15</v>
      </c>
      <c r="J174" s="115">
        <f t="shared" si="37"/>
        <v>6</v>
      </c>
      <c r="K174" s="115">
        <f t="shared" si="37"/>
        <v>19</v>
      </c>
      <c r="L174" s="115">
        <f t="shared" si="37"/>
        <v>9</v>
      </c>
      <c r="M174" s="93">
        <f>'04-1食べない食品群の有無'!D174</f>
        <v>60</v>
      </c>
      <c r="N174" s="106">
        <f t="shared" si="23"/>
        <v>5</v>
      </c>
      <c r="O174" s="106">
        <f t="shared" si="24"/>
        <v>13.333333333333334</v>
      </c>
      <c r="P174" s="106">
        <f t="shared" si="25"/>
        <v>25</v>
      </c>
      <c r="Q174" s="106">
        <f t="shared" si="26"/>
        <v>20</v>
      </c>
      <c r="R174" s="106">
        <f t="shared" si="27"/>
        <v>1.6666666666666667</v>
      </c>
      <c r="S174" s="106">
        <f t="shared" si="28"/>
        <v>25</v>
      </c>
      <c r="T174" s="106">
        <f t="shared" si="29"/>
        <v>10</v>
      </c>
      <c r="U174" s="106">
        <f t="shared" si="30"/>
        <v>31.666666666666664</v>
      </c>
      <c r="V174" s="106">
        <f t="shared" si="31"/>
        <v>15</v>
      </c>
    </row>
    <row r="175" spans="1:22" s="141" customFormat="1" ht="13.2" customHeight="1" x14ac:dyDescent="0.45">
      <c r="A175" s="223"/>
      <c r="B175" s="216"/>
      <c r="C175" s="216" t="s">
        <v>9</v>
      </c>
      <c r="D175" s="114">
        <f t="shared" ref="D175:L175" si="38">D205+D235+D245</f>
        <v>1</v>
      </c>
      <c r="E175" s="115">
        <f t="shared" si="38"/>
        <v>29</v>
      </c>
      <c r="F175" s="115">
        <f t="shared" si="38"/>
        <v>46</v>
      </c>
      <c r="G175" s="115">
        <f t="shared" si="38"/>
        <v>30</v>
      </c>
      <c r="H175" s="115">
        <f t="shared" si="38"/>
        <v>12</v>
      </c>
      <c r="I175" s="115">
        <f t="shared" si="38"/>
        <v>60</v>
      </c>
      <c r="J175" s="115">
        <f t="shared" si="38"/>
        <v>22</v>
      </c>
      <c r="K175" s="115">
        <f t="shared" si="38"/>
        <v>55</v>
      </c>
      <c r="L175" s="115">
        <f t="shared" si="38"/>
        <v>30</v>
      </c>
      <c r="M175" s="93">
        <f>'04-1食べない食品群の有無'!D175</f>
        <v>182</v>
      </c>
      <c r="N175" s="106">
        <f t="shared" si="23"/>
        <v>0.5494505494505495</v>
      </c>
      <c r="O175" s="106">
        <f t="shared" si="24"/>
        <v>15.934065934065933</v>
      </c>
      <c r="P175" s="106">
        <f t="shared" si="25"/>
        <v>25.274725274725274</v>
      </c>
      <c r="Q175" s="106">
        <f t="shared" si="26"/>
        <v>16.483516483516482</v>
      </c>
      <c r="R175" s="106">
        <f t="shared" si="27"/>
        <v>6.593406593406594</v>
      </c>
      <c r="S175" s="106">
        <f t="shared" si="28"/>
        <v>32.967032967032964</v>
      </c>
      <c r="T175" s="106">
        <f t="shared" si="29"/>
        <v>12.087912087912088</v>
      </c>
      <c r="U175" s="106">
        <f t="shared" si="30"/>
        <v>30.219780219780219</v>
      </c>
      <c r="V175" s="106">
        <f t="shared" si="31"/>
        <v>16.483516483516482</v>
      </c>
    </row>
    <row r="176" spans="1:22" s="141" customFormat="1" ht="13.2" customHeight="1" x14ac:dyDescent="0.45">
      <c r="A176" s="223"/>
      <c r="B176" s="216"/>
      <c r="C176" s="216" t="s">
        <v>10</v>
      </c>
      <c r="D176" s="114">
        <f t="shared" ref="D176:L176" si="39">D206+D236+D246</f>
        <v>4</v>
      </c>
      <c r="E176" s="115">
        <f t="shared" si="39"/>
        <v>18</v>
      </c>
      <c r="F176" s="115">
        <f t="shared" si="39"/>
        <v>41</v>
      </c>
      <c r="G176" s="115">
        <f t="shared" si="39"/>
        <v>20</v>
      </c>
      <c r="H176" s="115">
        <f t="shared" si="39"/>
        <v>16</v>
      </c>
      <c r="I176" s="115">
        <f t="shared" si="39"/>
        <v>58</v>
      </c>
      <c r="J176" s="115">
        <f t="shared" si="39"/>
        <v>10</v>
      </c>
      <c r="K176" s="115">
        <f t="shared" si="39"/>
        <v>46</v>
      </c>
      <c r="L176" s="115">
        <f t="shared" si="39"/>
        <v>24</v>
      </c>
      <c r="M176" s="93">
        <f>'04-1食べない食品群の有無'!D176</f>
        <v>133</v>
      </c>
      <c r="N176" s="106">
        <f t="shared" si="23"/>
        <v>3.007518796992481</v>
      </c>
      <c r="O176" s="106">
        <f t="shared" si="24"/>
        <v>13.533834586466165</v>
      </c>
      <c r="P176" s="106">
        <f t="shared" si="25"/>
        <v>30.82706766917293</v>
      </c>
      <c r="Q176" s="106">
        <f t="shared" si="26"/>
        <v>15.037593984962406</v>
      </c>
      <c r="R176" s="106">
        <f t="shared" si="27"/>
        <v>12.030075187969924</v>
      </c>
      <c r="S176" s="106">
        <f t="shared" si="28"/>
        <v>43.609022556390975</v>
      </c>
      <c r="T176" s="106">
        <f t="shared" si="29"/>
        <v>7.518796992481203</v>
      </c>
      <c r="U176" s="106">
        <f t="shared" si="30"/>
        <v>34.586466165413533</v>
      </c>
      <c r="V176" s="106">
        <f t="shared" si="31"/>
        <v>18.045112781954884</v>
      </c>
    </row>
    <row r="177" spans="1:22" s="141" customFormat="1" ht="13.2" customHeight="1" x14ac:dyDescent="0.45">
      <c r="A177" s="223"/>
      <c r="B177" s="216"/>
      <c r="C177" s="216" t="s">
        <v>11</v>
      </c>
      <c r="D177" s="114">
        <f t="shared" ref="D177:L177" si="40">D207+D237+D247</f>
        <v>3</v>
      </c>
      <c r="E177" s="115">
        <f t="shared" si="40"/>
        <v>23</v>
      </c>
      <c r="F177" s="115">
        <f t="shared" si="40"/>
        <v>32</v>
      </c>
      <c r="G177" s="115">
        <f t="shared" si="40"/>
        <v>19</v>
      </c>
      <c r="H177" s="115">
        <f t="shared" si="40"/>
        <v>9</v>
      </c>
      <c r="I177" s="115">
        <f t="shared" si="40"/>
        <v>64</v>
      </c>
      <c r="J177" s="115">
        <f t="shared" si="40"/>
        <v>12</v>
      </c>
      <c r="K177" s="115">
        <f t="shared" si="40"/>
        <v>37</v>
      </c>
      <c r="L177" s="115">
        <f t="shared" si="40"/>
        <v>36</v>
      </c>
      <c r="M177" s="93">
        <f>'04-1食べない食品群の有無'!D177</f>
        <v>146</v>
      </c>
      <c r="N177" s="106">
        <f t="shared" si="23"/>
        <v>2.054794520547945</v>
      </c>
      <c r="O177" s="106">
        <f t="shared" si="24"/>
        <v>15.753424657534246</v>
      </c>
      <c r="P177" s="106">
        <f t="shared" si="25"/>
        <v>21.917808219178081</v>
      </c>
      <c r="Q177" s="106">
        <f t="shared" si="26"/>
        <v>13.013698630136986</v>
      </c>
      <c r="R177" s="106">
        <f t="shared" si="27"/>
        <v>6.1643835616438354</v>
      </c>
      <c r="S177" s="106">
        <f t="shared" si="28"/>
        <v>43.835616438356162</v>
      </c>
      <c r="T177" s="106">
        <f t="shared" si="29"/>
        <v>8.2191780821917799</v>
      </c>
      <c r="U177" s="106">
        <f t="shared" si="30"/>
        <v>25.342465753424658</v>
      </c>
      <c r="V177" s="106">
        <f t="shared" si="31"/>
        <v>24.657534246575342</v>
      </c>
    </row>
    <row r="178" spans="1:22" s="141" customFormat="1" ht="13.2" customHeight="1" x14ac:dyDescent="0.45">
      <c r="A178" s="223"/>
      <c r="B178" s="216"/>
      <c r="C178" s="216" t="s">
        <v>2</v>
      </c>
      <c r="D178" s="114">
        <f t="shared" ref="D178:L178" si="41">D208+D238+D248</f>
        <v>43</v>
      </c>
      <c r="E178" s="115">
        <f t="shared" si="41"/>
        <v>230</v>
      </c>
      <c r="F178" s="115">
        <f t="shared" si="41"/>
        <v>370</v>
      </c>
      <c r="G178" s="115">
        <f t="shared" si="41"/>
        <v>292</v>
      </c>
      <c r="H178" s="115">
        <f t="shared" si="41"/>
        <v>107</v>
      </c>
      <c r="I178" s="115">
        <f t="shared" si="41"/>
        <v>557</v>
      </c>
      <c r="J178" s="115">
        <f t="shared" si="41"/>
        <v>156</v>
      </c>
      <c r="K178" s="115">
        <f t="shared" si="41"/>
        <v>396</v>
      </c>
      <c r="L178" s="115">
        <f t="shared" si="41"/>
        <v>289</v>
      </c>
      <c r="M178" s="93">
        <f>'04-1食べない食品群の有無'!D178</f>
        <v>1575</v>
      </c>
      <c r="N178" s="106">
        <f t="shared" si="23"/>
        <v>2.7301587301587302</v>
      </c>
      <c r="O178" s="106">
        <f t="shared" si="24"/>
        <v>14.603174603174605</v>
      </c>
      <c r="P178" s="106">
        <f t="shared" si="25"/>
        <v>23.49206349206349</v>
      </c>
      <c r="Q178" s="106">
        <f t="shared" si="26"/>
        <v>18.539682539682538</v>
      </c>
      <c r="R178" s="106">
        <f t="shared" si="27"/>
        <v>6.7936507936507935</v>
      </c>
      <c r="S178" s="106">
        <f t="shared" si="28"/>
        <v>35.365079365079367</v>
      </c>
      <c r="T178" s="106">
        <f t="shared" si="29"/>
        <v>9.9047619047619051</v>
      </c>
      <c r="U178" s="106">
        <f t="shared" si="30"/>
        <v>25.142857142857146</v>
      </c>
      <c r="V178" s="106">
        <f t="shared" si="31"/>
        <v>18.349206349206348</v>
      </c>
    </row>
    <row r="179" spans="1:22" s="141" customFormat="1" ht="13.2" customHeight="1" x14ac:dyDescent="0.45">
      <c r="A179" s="223"/>
      <c r="B179" s="215" t="s">
        <v>12</v>
      </c>
      <c r="C179" s="215" t="s">
        <v>3</v>
      </c>
      <c r="D179" s="112">
        <v>1</v>
      </c>
      <c r="E179" s="113">
        <v>9</v>
      </c>
      <c r="F179" s="113">
        <v>16</v>
      </c>
      <c r="G179" s="113">
        <v>5</v>
      </c>
      <c r="H179" s="113">
        <v>3</v>
      </c>
      <c r="I179" s="113">
        <v>10</v>
      </c>
      <c r="J179" s="113">
        <v>8</v>
      </c>
      <c r="K179" s="113">
        <v>13</v>
      </c>
      <c r="L179" s="113">
        <v>7</v>
      </c>
      <c r="M179" s="92">
        <f>'04-1食べない食品群の有無'!D179</f>
        <v>59</v>
      </c>
      <c r="N179" s="105">
        <f t="shared" si="23"/>
        <v>1.6949152542372881</v>
      </c>
      <c r="O179" s="105">
        <f t="shared" si="24"/>
        <v>15.254237288135593</v>
      </c>
      <c r="P179" s="105">
        <f t="shared" si="25"/>
        <v>27.118644067796609</v>
      </c>
      <c r="Q179" s="105">
        <f t="shared" si="26"/>
        <v>8.4745762711864394</v>
      </c>
      <c r="R179" s="105">
        <f t="shared" si="27"/>
        <v>5.0847457627118651</v>
      </c>
      <c r="S179" s="105">
        <f t="shared" si="28"/>
        <v>16.949152542372879</v>
      </c>
      <c r="T179" s="105">
        <f t="shared" si="29"/>
        <v>13.559322033898304</v>
      </c>
      <c r="U179" s="105">
        <f t="shared" si="30"/>
        <v>22.033898305084744</v>
      </c>
      <c r="V179" s="105">
        <f t="shared" si="31"/>
        <v>11.864406779661017</v>
      </c>
    </row>
    <row r="180" spans="1:22" s="141" customFormat="1" ht="13.2" customHeight="1" x14ac:dyDescent="0.45">
      <c r="A180" s="223"/>
      <c r="B180" s="216"/>
      <c r="C180" s="216" t="s">
        <v>4</v>
      </c>
      <c r="D180" s="114">
        <v>0</v>
      </c>
      <c r="E180" s="115">
        <v>6</v>
      </c>
      <c r="F180" s="115">
        <v>12</v>
      </c>
      <c r="G180" s="115">
        <v>4</v>
      </c>
      <c r="H180" s="115">
        <v>4</v>
      </c>
      <c r="I180" s="115">
        <v>8</v>
      </c>
      <c r="J180" s="115">
        <v>5</v>
      </c>
      <c r="K180" s="115">
        <v>7</v>
      </c>
      <c r="L180" s="115">
        <v>3</v>
      </c>
      <c r="M180" s="93">
        <f>'04-1食べない食品群の有無'!D180</f>
        <v>36</v>
      </c>
      <c r="N180" s="106">
        <f t="shared" si="23"/>
        <v>0</v>
      </c>
      <c r="O180" s="106">
        <f t="shared" si="24"/>
        <v>16.666666666666664</v>
      </c>
      <c r="P180" s="106">
        <f t="shared" si="25"/>
        <v>33.333333333333329</v>
      </c>
      <c r="Q180" s="106">
        <f t="shared" si="26"/>
        <v>11.111111111111111</v>
      </c>
      <c r="R180" s="106">
        <f t="shared" si="27"/>
        <v>11.111111111111111</v>
      </c>
      <c r="S180" s="106">
        <f t="shared" si="28"/>
        <v>22.222222222222221</v>
      </c>
      <c r="T180" s="106">
        <f t="shared" si="29"/>
        <v>13.888888888888889</v>
      </c>
      <c r="U180" s="106">
        <f t="shared" si="30"/>
        <v>19.444444444444446</v>
      </c>
      <c r="V180" s="106">
        <f t="shared" si="31"/>
        <v>8.3333333333333321</v>
      </c>
    </row>
    <row r="181" spans="1:22" s="141" customFormat="1" ht="13.2" customHeight="1" x14ac:dyDescent="0.45">
      <c r="A181" s="223"/>
      <c r="B181" s="216"/>
      <c r="C181" s="216" t="s">
        <v>5</v>
      </c>
      <c r="D181" s="114">
        <v>0</v>
      </c>
      <c r="E181" s="115">
        <v>2</v>
      </c>
      <c r="F181" s="115">
        <v>15</v>
      </c>
      <c r="G181" s="115">
        <v>1</v>
      </c>
      <c r="H181" s="115">
        <v>2</v>
      </c>
      <c r="I181" s="115">
        <v>8</v>
      </c>
      <c r="J181" s="115">
        <v>8</v>
      </c>
      <c r="K181" s="115">
        <v>5</v>
      </c>
      <c r="L181" s="115">
        <v>7</v>
      </c>
      <c r="M181" s="93">
        <f>'04-1食べない食品群の有無'!D181</f>
        <v>37</v>
      </c>
      <c r="N181" s="106">
        <f t="shared" si="23"/>
        <v>0</v>
      </c>
      <c r="O181" s="106">
        <f t="shared" si="24"/>
        <v>5.4054054054054053</v>
      </c>
      <c r="P181" s="106">
        <f t="shared" si="25"/>
        <v>40.54054054054054</v>
      </c>
      <c r="Q181" s="106">
        <f t="shared" si="26"/>
        <v>2.7027027027027026</v>
      </c>
      <c r="R181" s="106">
        <f t="shared" si="27"/>
        <v>5.4054054054054053</v>
      </c>
      <c r="S181" s="106">
        <f t="shared" si="28"/>
        <v>21.621621621621621</v>
      </c>
      <c r="T181" s="106">
        <f t="shared" si="29"/>
        <v>21.621621621621621</v>
      </c>
      <c r="U181" s="106">
        <f t="shared" si="30"/>
        <v>13.513513513513514</v>
      </c>
      <c r="V181" s="106">
        <f t="shared" si="31"/>
        <v>18.918918918918919</v>
      </c>
    </row>
    <row r="182" spans="1:22" s="141" customFormat="1" ht="13.2" customHeight="1" x14ac:dyDescent="0.45">
      <c r="A182" s="223"/>
      <c r="B182" s="216"/>
      <c r="C182" s="216" t="s">
        <v>6</v>
      </c>
      <c r="D182" s="114">
        <v>0</v>
      </c>
      <c r="E182" s="115">
        <v>0</v>
      </c>
      <c r="F182" s="115">
        <v>4</v>
      </c>
      <c r="G182" s="115">
        <v>2</v>
      </c>
      <c r="H182" s="115">
        <v>0</v>
      </c>
      <c r="I182" s="115">
        <v>1</v>
      </c>
      <c r="J182" s="115">
        <v>3</v>
      </c>
      <c r="K182" s="115">
        <v>1</v>
      </c>
      <c r="L182" s="115">
        <v>0</v>
      </c>
      <c r="M182" s="93">
        <f>'04-1食べない食品群の有無'!D182</f>
        <v>7</v>
      </c>
      <c r="N182" s="106">
        <f t="shared" si="23"/>
        <v>0</v>
      </c>
      <c r="O182" s="106">
        <f t="shared" si="24"/>
        <v>0</v>
      </c>
      <c r="P182" s="106">
        <f t="shared" si="25"/>
        <v>57.142857142857139</v>
      </c>
      <c r="Q182" s="106">
        <f t="shared" si="26"/>
        <v>28.571428571428569</v>
      </c>
      <c r="R182" s="106">
        <f t="shared" si="27"/>
        <v>0</v>
      </c>
      <c r="S182" s="106">
        <f t="shared" si="28"/>
        <v>14.285714285714285</v>
      </c>
      <c r="T182" s="106">
        <f t="shared" si="29"/>
        <v>42.857142857142854</v>
      </c>
      <c r="U182" s="106">
        <f t="shared" si="30"/>
        <v>14.285714285714285</v>
      </c>
      <c r="V182" s="106">
        <f t="shared" si="31"/>
        <v>0</v>
      </c>
    </row>
    <row r="183" spans="1:22" s="141" customFormat="1" ht="13.2" customHeight="1" x14ac:dyDescent="0.45">
      <c r="A183" s="223"/>
      <c r="B183" s="216"/>
      <c r="C183" s="216" t="s">
        <v>7</v>
      </c>
      <c r="D183" s="114">
        <v>0</v>
      </c>
      <c r="E183" s="115">
        <v>6</v>
      </c>
      <c r="F183" s="115">
        <v>15</v>
      </c>
      <c r="G183" s="115">
        <v>2</v>
      </c>
      <c r="H183" s="115">
        <v>2</v>
      </c>
      <c r="I183" s="115">
        <v>10</v>
      </c>
      <c r="J183" s="115">
        <v>6</v>
      </c>
      <c r="K183" s="115">
        <v>10</v>
      </c>
      <c r="L183" s="115">
        <v>7</v>
      </c>
      <c r="M183" s="93">
        <f>'04-1食べない食品群の有無'!D183</f>
        <v>36</v>
      </c>
      <c r="N183" s="106">
        <f t="shared" si="23"/>
        <v>0</v>
      </c>
      <c r="O183" s="106">
        <f t="shared" si="24"/>
        <v>16.666666666666664</v>
      </c>
      <c r="P183" s="106">
        <f t="shared" si="25"/>
        <v>41.666666666666671</v>
      </c>
      <c r="Q183" s="106">
        <f t="shared" si="26"/>
        <v>5.5555555555555554</v>
      </c>
      <c r="R183" s="106">
        <f t="shared" si="27"/>
        <v>5.5555555555555554</v>
      </c>
      <c r="S183" s="106">
        <f t="shared" si="28"/>
        <v>27.777777777777779</v>
      </c>
      <c r="T183" s="106">
        <f t="shared" si="29"/>
        <v>16.666666666666664</v>
      </c>
      <c r="U183" s="106">
        <f t="shared" si="30"/>
        <v>27.777777777777779</v>
      </c>
      <c r="V183" s="106">
        <f t="shared" si="31"/>
        <v>19.444444444444446</v>
      </c>
    </row>
    <row r="184" spans="1:22" s="141" customFormat="1" ht="13.2" customHeight="1" x14ac:dyDescent="0.45">
      <c r="A184" s="223"/>
      <c r="B184" s="216"/>
      <c r="C184" s="216" t="s">
        <v>8</v>
      </c>
      <c r="D184" s="114">
        <v>1</v>
      </c>
      <c r="E184" s="115">
        <v>1</v>
      </c>
      <c r="F184" s="115">
        <v>4</v>
      </c>
      <c r="G184" s="115">
        <v>0</v>
      </c>
      <c r="H184" s="115">
        <v>0</v>
      </c>
      <c r="I184" s="115">
        <v>2</v>
      </c>
      <c r="J184" s="115">
        <v>0</v>
      </c>
      <c r="K184" s="115">
        <v>2</v>
      </c>
      <c r="L184" s="115">
        <v>2</v>
      </c>
      <c r="M184" s="93">
        <f>'04-1食べない食品群の有無'!D184</f>
        <v>10</v>
      </c>
      <c r="N184" s="106">
        <f t="shared" si="23"/>
        <v>10</v>
      </c>
      <c r="O184" s="106">
        <f t="shared" si="24"/>
        <v>10</v>
      </c>
      <c r="P184" s="106">
        <f t="shared" si="25"/>
        <v>40</v>
      </c>
      <c r="Q184" s="106">
        <f t="shared" si="26"/>
        <v>0</v>
      </c>
      <c r="R184" s="106">
        <f t="shared" si="27"/>
        <v>0</v>
      </c>
      <c r="S184" s="106">
        <f t="shared" si="28"/>
        <v>20</v>
      </c>
      <c r="T184" s="106">
        <f t="shared" si="29"/>
        <v>0</v>
      </c>
      <c r="U184" s="106">
        <f t="shared" si="30"/>
        <v>20</v>
      </c>
      <c r="V184" s="106">
        <f t="shared" si="31"/>
        <v>20</v>
      </c>
    </row>
    <row r="185" spans="1:22" s="141" customFormat="1" ht="13.2" customHeight="1" x14ac:dyDescent="0.45">
      <c r="A185" s="223"/>
      <c r="B185" s="216"/>
      <c r="C185" s="216" t="s">
        <v>9</v>
      </c>
      <c r="D185" s="114">
        <v>0</v>
      </c>
      <c r="E185" s="115">
        <v>8</v>
      </c>
      <c r="F185" s="115">
        <v>14</v>
      </c>
      <c r="G185" s="115">
        <v>4</v>
      </c>
      <c r="H185" s="115">
        <v>1</v>
      </c>
      <c r="I185" s="115">
        <v>5</v>
      </c>
      <c r="J185" s="115">
        <v>8</v>
      </c>
      <c r="K185" s="115">
        <v>11</v>
      </c>
      <c r="L185" s="115">
        <v>2</v>
      </c>
      <c r="M185" s="93">
        <f>'04-1食べない食品群の有無'!D185</f>
        <v>33</v>
      </c>
      <c r="N185" s="106">
        <f t="shared" si="23"/>
        <v>0</v>
      </c>
      <c r="O185" s="106">
        <f t="shared" si="24"/>
        <v>24.242424242424242</v>
      </c>
      <c r="P185" s="106">
        <f t="shared" si="25"/>
        <v>42.424242424242422</v>
      </c>
      <c r="Q185" s="106">
        <f t="shared" si="26"/>
        <v>12.121212121212121</v>
      </c>
      <c r="R185" s="106">
        <f t="shared" si="27"/>
        <v>3.0303030303030303</v>
      </c>
      <c r="S185" s="106">
        <f t="shared" si="28"/>
        <v>15.151515151515152</v>
      </c>
      <c r="T185" s="106">
        <f t="shared" si="29"/>
        <v>24.242424242424242</v>
      </c>
      <c r="U185" s="106">
        <f t="shared" si="30"/>
        <v>33.333333333333329</v>
      </c>
      <c r="V185" s="106">
        <f t="shared" si="31"/>
        <v>6.0606060606060606</v>
      </c>
    </row>
    <row r="186" spans="1:22" s="141" customFormat="1" ht="13.2" customHeight="1" x14ac:dyDescent="0.45">
      <c r="A186" s="223"/>
      <c r="B186" s="216"/>
      <c r="C186" s="216" t="s">
        <v>10</v>
      </c>
      <c r="D186" s="114">
        <v>1</v>
      </c>
      <c r="E186" s="115">
        <v>3</v>
      </c>
      <c r="F186" s="115">
        <v>12</v>
      </c>
      <c r="G186" s="115">
        <v>2</v>
      </c>
      <c r="H186" s="115">
        <v>4</v>
      </c>
      <c r="I186" s="115">
        <v>4</v>
      </c>
      <c r="J186" s="115">
        <v>3</v>
      </c>
      <c r="K186" s="115">
        <v>4</v>
      </c>
      <c r="L186" s="115">
        <v>0</v>
      </c>
      <c r="M186" s="93">
        <f>'04-1食べない食品群の有無'!D186</f>
        <v>17</v>
      </c>
      <c r="N186" s="106">
        <f t="shared" si="23"/>
        <v>5.8823529411764701</v>
      </c>
      <c r="O186" s="106">
        <f t="shared" si="24"/>
        <v>17.647058823529413</v>
      </c>
      <c r="P186" s="106">
        <f t="shared" si="25"/>
        <v>70.588235294117652</v>
      </c>
      <c r="Q186" s="106">
        <f t="shared" si="26"/>
        <v>11.76470588235294</v>
      </c>
      <c r="R186" s="106">
        <f t="shared" si="27"/>
        <v>23.52941176470588</v>
      </c>
      <c r="S186" s="106">
        <f t="shared" si="28"/>
        <v>23.52941176470588</v>
      </c>
      <c r="T186" s="106">
        <f t="shared" si="29"/>
        <v>17.647058823529413</v>
      </c>
      <c r="U186" s="106">
        <f t="shared" si="30"/>
        <v>23.52941176470588</v>
      </c>
      <c r="V186" s="106">
        <f t="shared" si="31"/>
        <v>0</v>
      </c>
    </row>
    <row r="187" spans="1:22" s="141" customFormat="1" ht="13.2" customHeight="1" x14ac:dyDescent="0.45">
      <c r="A187" s="223"/>
      <c r="B187" s="216"/>
      <c r="C187" s="216" t="s">
        <v>11</v>
      </c>
      <c r="D187" s="114">
        <v>1</v>
      </c>
      <c r="E187" s="115">
        <v>4</v>
      </c>
      <c r="F187" s="115">
        <v>12</v>
      </c>
      <c r="G187" s="115">
        <v>2</v>
      </c>
      <c r="H187" s="115">
        <v>2</v>
      </c>
      <c r="I187" s="115">
        <v>2</v>
      </c>
      <c r="J187" s="115">
        <v>1</v>
      </c>
      <c r="K187" s="115">
        <v>4</v>
      </c>
      <c r="L187" s="115">
        <v>2</v>
      </c>
      <c r="M187" s="93">
        <f>'04-1食べない食品群の有無'!D187</f>
        <v>18</v>
      </c>
      <c r="N187" s="106">
        <f t="shared" si="23"/>
        <v>5.5555555555555554</v>
      </c>
      <c r="O187" s="106">
        <f t="shared" si="24"/>
        <v>22.222222222222221</v>
      </c>
      <c r="P187" s="106">
        <f t="shared" si="25"/>
        <v>66.666666666666657</v>
      </c>
      <c r="Q187" s="106">
        <f t="shared" si="26"/>
        <v>11.111111111111111</v>
      </c>
      <c r="R187" s="106">
        <f t="shared" si="27"/>
        <v>11.111111111111111</v>
      </c>
      <c r="S187" s="106">
        <f t="shared" si="28"/>
        <v>11.111111111111111</v>
      </c>
      <c r="T187" s="106">
        <f t="shared" si="29"/>
        <v>5.5555555555555554</v>
      </c>
      <c r="U187" s="106">
        <f t="shared" si="30"/>
        <v>22.222222222222221</v>
      </c>
      <c r="V187" s="106">
        <f t="shared" si="31"/>
        <v>11.111111111111111</v>
      </c>
    </row>
    <row r="188" spans="1:22" s="141" customFormat="1" ht="13.2" customHeight="1" x14ac:dyDescent="0.45">
      <c r="A188" s="223"/>
      <c r="B188" s="216"/>
      <c r="C188" s="216" t="s">
        <v>2</v>
      </c>
      <c r="D188" s="114">
        <v>4</v>
      </c>
      <c r="E188" s="115">
        <v>39</v>
      </c>
      <c r="F188" s="115">
        <v>104</v>
      </c>
      <c r="G188" s="115">
        <v>22</v>
      </c>
      <c r="H188" s="115">
        <v>18</v>
      </c>
      <c r="I188" s="115">
        <v>50</v>
      </c>
      <c r="J188" s="115">
        <v>42</v>
      </c>
      <c r="K188" s="115">
        <v>57</v>
      </c>
      <c r="L188" s="115">
        <v>30</v>
      </c>
      <c r="M188" s="93">
        <f>'04-1食べない食品群の有無'!D188</f>
        <v>253</v>
      </c>
      <c r="N188" s="106">
        <f t="shared" si="23"/>
        <v>1.5810276679841897</v>
      </c>
      <c r="O188" s="106">
        <f t="shared" si="24"/>
        <v>15.41501976284585</v>
      </c>
      <c r="P188" s="106">
        <f t="shared" si="25"/>
        <v>41.106719367588937</v>
      </c>
      <c r="Q188" s="106">
        <f t="shared" si="26"/>
        <v>8.695652173913043</v>
      </c>
      <c r="R188" s="106">
        <f t="shared" si="27"/>
        <v>7.1146245059288544</v>
      </c>
      <c r="S188" s="106">
        <f t="shared" si="28"/>
        <v>19.762845849802371</v>
      </c>
      <c r="T188" s="106">
        <f t="shared" si="29"/>
        <v>16.600790513833992</v>
      </c>
      <c r="U188" s="106">
        <f t="shared" si="30"/>
        <v>22.529644268774703</v>
      </c>
      <c r="V188" s="106">
        <f t="shared" si="31"/>
        <v>11.857707509881422</v>
      </c>
    </row>
    <row r="189" spans="1:22" s="141" customFormat="1" ht="13.2" customHeight="1" x14ac:dyDescent="0.45">
      <c r="A189" s="223"/>
      <c r="B189" s="220" t="s">
        <v>19</v>
      </c>
      <c r="C189" s="220" t="s">
        <v>3</v>
      </c>
      <c r="D189" s="264">
        <v>0</v>
      </c>
      <c r="E189" s="265">
        <v>7</v>
      </c>
      <c r="F189" s="265">
        <v>20</v>
      </c>
      <c r="G189" s="265">
        <v>5</v>
      </c>
      <c r="H189" s="265">
        <v>7</v>
      </c>
      <c r="I189" s="265">
        <v>21</v>
      </c>
      <c r="J189" s="265">
        <v>8</v>
      </c>
      <c r="K189" s="265">
        <v>16</v>
      </c>
      <c r="L189" s="265">
        <v>8</v>
      </c>
      <c r="M189" s="94">
        <f>'04-1食べない食品群の有無'!D189</f>
        <v>66</v>
      </c>
      <c r="N189" s="107">
        <f t="shared" si="23"/>
        <v>0</v>
      </c>
      <c r="O189" s="107">
        <f t="shared" si="24"/>
        <v>10.606060606060606</v>
      </c>
      <c r="P189" s="107">
        <f t="shared" si="25"/>
        <v>30.303030303030305</v>
      </c>
      <c r="Q189" s="107">
        <f t="shared" si="26"/>
        <v>7.5757575757575761</v>
      </c>
      <c r="R189" s="107">
        <f t="shared" si="27"/>
        <v>10.606060606060606</v>
      </c>
      <c r="S189" s="107">
        <f t="shared" si="28"/>
        <v>31.818181818181817</v>
      </c>
      <c r="T189" s="107">
        <f t="shared" si="29"/>
        <v>12.121212121212121</v>
      </c>
      <c r="U189" s="107">
        <f t="shared" si="30"/>
        <v>24.242424242424242</v>
      </c>
      <c r="V189" s="107">
        <f t="shared" si="31"/>
        <v>12.121212121212121</v>
      </c>
    </row>
    <row r="190" spans="1:22" s="141" customFormat="1" ht="13.2" customHeight="1" x14ac:dyDescent="0.45">
      <c r="A190" s="223"/>
      <c r="B190" s="216"/>
      <c r="C190" s="216" t="s">
        <v>4</v>
      </c>
      <c r="D190" s="114">
        <v>0</v>
      </c>
      <c r="E190" s="115">
        <v>6</v>
      </c>
      <c r="F190" s="115">
        <v>14</v>
      </c>
      <c r="G190" s="115">
        <v>9</v>
      </c>
      <c r="H190" s="115">
        <v>3</v>
      </c>
      <c r="I190" s="115">
        <v>12</v>
      </c>
      <c r="J190" s="115">
        <v>5</v>
      </c>
      <c r="K190" s="115">
        <v>8</v>
      </c>
      <c r="L190" s="115">
        <v>9</v>
      </c>
      <c r="M190" s="93">
        <f>'04-1食べない食品群の有無'!D190</f>
        <v>42</v>
      </c>
      <c r="N190" s="106">
        <f t="shared" si="23"/>
        <v>0</v>
      </c>
      <c r="O190" s="106">
        <f t="shared" si="24"/>
        <v>14.285714285714285</v>
      </c>
      <c r="P190" s="106">
        <f t="shared" si="25"/>
        <v>33.333333333333329</v>
      </c>
      <c r="Q190" s="106">
        <f t="shared" si="26"/>
        <v>21.428571428571427</v>
      </c>
      <c r="R190" s="106">
        <f t="shared" si="27"/>
        <v>7.1428571428571423</v>
      </c>
      <c r="S190" s="106">
        <f t="shared" si="28"/>
        <v>28.571428571428569</v>
      </c>
      <c r="T190" s="106">
        <f t="shared" si="29"/>
        <v>11.904761904761903</v>
      </c>
      <c r="U190" s="106">
        <f t="shared" si="30"/>
        <v>19.047619047619047</v>
      </c>
      <c r="V190" s="106">
        <f t="shared" si="31"/>
        <v>21.428571428571427</v>
      </c>
    </row>
    <row r="191" spans="1:22" s="141" customFormat="1" ht="13.2" customHeight="1" x14ac:dyDescent="0.45">
      <c r="A191" s="223"/>
      <c r="B191" s="216"/>
      <c r="C191" s="216" t="s">
        <v>5</v>
      </c>
      <c r="D191" s="114">
        <v>0</v>
      </c>
      <c r="E191" s="115">
        <v>3</v>
      </c>
      <c r="F191" s="115">
        <v>9</v>
      </c>
      <c r="G191" s="115">
        <v>9</v>
      </c>
      <c r="H191" s="115">
        <v>4</v>
      </c>
      <c r="I191" s="115">
        <v>15</v>
      </c>
      <c r="J191" s="115">
        <v>4</v>
      </c>
      <c r="K191" s="115">
        <v>7</v>
      </c>
      <c r="L191" s="115">
        <v>4</v>
      </c>
      <c r="M191" s="93">
        <f>'04-1食べない食品群の有無'!D191</f>
        <v>35</v>
      </c>
      <c r="N191" s="106">
        <f t="shared" si="23"/>
        <v>0</v>
      </c>
      <c r="O191" s="106">
        <f t="shared" si="24"/>
        <v>8.5714285714285712</v>
      </c>
      <c r="P191" s="106">
        <f t="shared" si="25"/>
        <v>25.714285714285712</v>
      </c>
      <c r="Q191" s="106">
        <f t="shared" si="26"/>
        <v>25.714285714285712</v>
      </c>
      <c r="R191" s="106">
        <f t="shared" si="27"/>
        <v>11.428571428571429</v>
      </c>
      <c r="S191" s="106">
        <f t="shared" si="28"/>
        <v>42.857142857142854</v>
      </c>
      <c r="T191" s="106">
        <f t="shared" si="29"/>
        <v>11.428571428571429</v>
      </c>
      <c r="U191" s="106">
        <f t="shared" si="30"/>
        <v>20</v>
      </c>
      <c r="V191" s="106">
        <f t="shared" si="31"/>
        <v>11.428571428571429</v>
      </c>
    </row>
    <row r="192" spans="1:22" s="141" customFormat="1" ht="13.2" customHeight="1" x14ac:dyDescent="0.45">
      <c r="A192" s="223"/>
      <c r="B192" s="216"/>
      <c r="C192" s="216" t="s">
        <v>6</v>
      </c>
      <c r="D192" s="114">
        <v>0</v>
      </c>
      <c r="E192" s="115">
        <v>0</v>
      </c>
      <c r="F192" s="115">
        <v>6</v>
      </c>
      <c r="G192" s="115">
        <v>5</v>
      </c>
      <c r="H192" s="115">
        <v>1</v>
      </c>
      <c r="I192" s="115">
        <v>3</v>
      </c>
      <c r="J192" s="115">
        <v>3</v>
      </c>
      <c r="K192" s="115">
        <v>0</v>
      </c>
      <c r="L192" s="115">
        <v>3</v>
      </c>
      <c r="M192" s="93">
        <f>'04-1食べない食品群の有無'!D192</f>
        <v>13</v>
      </c>
      <c r="N192" s="106">
        <f t="shared" si="23"/>
        <v>0</v>
      </c>
      <c r="O192" s="106">
        <f t="shared" si="24"/>
        <v>0</v>
      </c>
      <c r="P192" s="106">
        <f t="shared" si="25"/>
        <v>46.153846153846153</v>
      </c>
      <c r="Q192" s="106">
        <f t="shared" si="26"/>
        <v>38.461538461538467</v>
      </c>
      <c r="R192" s="106">
        <f t="shared" si="27"/>
        <v>7.6923076923076925</v>
      </c>
      <c r="S192" s="106">
        <f t="shared" si="28"/>
        <v>23.076923076923077</v>
      </c>
      <c r="T192" s="106">
        <f t="shared" si="29"/>
        <v>23.076923076923077</v>
      </c>
      <c r="U192" s="106">
        <f t="shared" si="30"/>
        <v>0</v>
      </c>
      <c r="V192" s="106">
        <f t="shared" si="31"/>
        <v>23.076923076923077</v>
      </c>
    </row>
    <row r="193" spans="1:22" s="141" customFormat="1" ht="13.2" customHeight="1" x14ac:dyDescent="0.45">
      <c r="A193" s="223"/>
      <c r="B193" s="216"/>
      <c r="C193" s="216" t="s">
        <v>7</v>
      </c>
      <c r="D193" s="114">
        <v>0</v>
      </c>
      <c r="E193" s="115">
        <v>3</v>
      </c>
      <c r="F193" s="115">
        <v>8</v>
      </c>
      <c r="G193" s="115">
        <v>2</v>
      </c>
      <c r="H193" s="115">
        <v>2</v>
      </c>
      <c r="I193" s="115">
        <v>12</v>
      </c>
      <c r="J193" s="115">
        <v>0</v>
      </c>
      <c r="K193" s="115">
        <v>3</v>
      </c>
      <c r="L193" s="115">
        <v>5</v>
      </c>
      <c r="M193" s="93">
        <f>'04-1食べない食品群の有無'!D193</f>
        <v>29</v>
      </c>
      <c r="N193" s="106">
        <f t="shared" si="23"/>
        <v>0</v>
      </c>
      <c r="O193" s="106">
        <f t="shared" si="24"/>
        <v>10.344827586206897</v>
      </c>
      <c r="P193" s="106">
        <f t="shared" si="25"/>
        <v>27.586206896551722</v>
      </c>
      <c r="Q193" s="106">
        <f t="shared" si="26"/>
        <v>6.8965517241379306</v>
      </c>
      <c r="R193" s="106">
        <f t="shared" si="27"/>
        <v>6.8965517241379306</v>
      </c>
      <c r="S193" s="106">
        <f t="shared" si="28"/>
        <v>41.379310344827587</v>
      </c>
      <c r="T193" s="106">
        <f t="shared" si="29"/>
        <v>0</v>
      </c>
      <c r="U193" s="106">
        <f t="shared" si="30"/>
        <v>10.344827586206897</v>
      </c>
      <c r="V193" s="106">
        <f t="shared" si="31"/>
        <v>17.241379310344829</v>
      </c>
    </row>
    <row r="194" spans="1:22" s="141" customFormat="1" ht="13.2" customHeight="1" x14ac:dyDescent="0.45">
      <c r="A194" s="223"/>
      <c r="B194" s="216"/>
      <c r="C194" s="216" t="s">
        <v>8</v>
      </c>
      <c r="D194" s="114">
        <v>1</v>
      </c>
      <c r="E194" s="115">
        <v>2</v>
      </c>
      <c r="F194" s="115">
        <v>3</v>
      </c>
      <c r="G194" s="115">
        <v>0</v>
      </c>
      <c r="H194" s="115">
        <v>0</v>
      </c>
      <c r="I194" s="115">
        <v>4</v>
      </c>
      <c r="J194" s="115">
        <v>3</v>
      </c>
      <c r="K194" s="115">
        <v>5</v>
      </c>
      <c r="L194" s="115">
        <v>1</v>
      </c>
      <c r="M194" s="93">
        <f>'04-1食べない食品群の有無'!D194</f>
        <v>11</v>
      </c>
      <c r="N194" s="106">
        <f t="shared" si="23"/>
        <v>9.0909090909090917</v>
      </c>
      <c r="O194" s="106">
        <f t="shared" si="24"/>
        <v>18.181818181818183</v>
      </c>
      <c r="P194" s="106">
        <f t="shared" si="25"/>
        <v>27.27272727272727</v>
      </c>
      <c r="Q194" s="106">
        <f t="shared" si="26"/>
        <v>0</v>
      </c>
      <c r="R194" s="106">
        <f t="shared" si="27"/>
        <v>0</v>
      </c>
      <c r="S194" s="106">
        <f t="shared" si="28"/>
        <v>36.363636363636367</v>
      </c>
      <c r="T194" s="106">
        <f t="shared" si="29"/>
        <v>27.27272727272727</v>
      </c>
      <c r="U194" s="106">
        <f t="shared" si="30"/>
        <v>45.454545454545453</v>
      </c>
      <c r="V194" s="106">
        <f t="shared" si="31"/>
        <v>9.0909090909090917</v>
      </c>
    </row>
    <row r="195" spans="1:22" s="141" customFormat="1" ht="13.2" customHeight="1" x14ac:dyDescent="0.45">
      <c r="A195" s="223"/>
      <c r="B195" s="216"/>
      <c r="C195" s="216" t="s">
        <v>9</v>
      </c>
      <c r="D195" s="114">
        <v>0</v>
      </c>
      <c r="E195" s="115">
        <v>0</v>
      </c>
      <c r="F195" s="115">
        <v>12</v>
      </c>
      <c r="G195" s="115">
        <v>2</v>
      </c>
      <c r="H195" s="115">
        <v>1</v>
      </c>
      <c r="I195" s="115">
        <v>9</v>
      </c>
      <c r="J195" s="115">
        <v>1</v>
      </c>
      <c r="K195" s="115">
        <v>5</v>
      </c>
      <c r="L195" s="115">
        <v>8</v>
      </c>
      <c r="M195" s="93">
        <f>'04-1食べない食品群の有無'!D195</f>
        <v>31</v>
      </c>
      <c r="N195" s="106">
        <f t="shared" si="23"/>
        <v>0</v>
      </c>
      <c r="O195" s="106">
        <f t="shared" si="24"/>
        <v>0</v>
      </c>
      <c r="P195" s="106">
        <f t="shared" si="25"/>
        <v>38.70967741935484</v>
      </c>
      <c r="Q195" s="106">
        <f t="shared" si="26"/>
        <v>6.4516129032258061</v>
      </c>
      <c r="R195" s="106">
        <f t="shared" si="27"/>
        <v>3.225806451612903</v>
      </c>
      <c r="S195" s="106">
        <f t="shared" si="28"/>
        <v>29.032258064516132</v>
      </c>
      <c r="T195" s="106">
        <f t="shared" si="29"/>
        <v>3.225806451612903</v>
      </c>
      <c r="U195" s="106">
        <f t="shared" si="30"/>
        <v>16.129032258064516</v>
      </c>
      <c r="V195" s="106">
        <f t="shared" si="31"/>
        <v>25.806451612903224</v>
      </c>
    </row>
    <row r="196" spans="1:22" s="141" customFormat="1" ht="13.2" customHeight="1" x14ac:dyDescent="0.45">
      <c r="A196" s="223"/>
      <c r="B196" s="216"/>
      <c r="C196" s="216" t="s">
        <v>10</v>
      </c>
      <c r="D196" s="114">
        <v>1</v>
      </c>
      <c r="E196" s="115">
        <v>2</v>
      </c>
      <c r="F196" s="115">
        <v>12</v>
      </c>
      <c r="G196" s="115">
        <v>5</v>
      </c>
      <c r="H196" s="115">
        <v>5</v>
      </c>
      <c r="I196" s="115">
        <v>4</v>
      </c>
      <c r="J196" s="115">
        <v>2</v>
      </c>
      <c r="K196" s="115">
        <v>7</v>
      </c>
      <c r="L196" s="115">
        <v>5</v>
      </c>
      <c r="M196" s="93">
        <f>'04-1食べない食品群の有無'!D196</f>
        <v>23</v>
      </c>
      <c r="N196" s="106">
        <f t="shared" si="23"/>
        <v>4.3478260869565215</v>
      </c>
      <c r="O196" s="106">
        <f t="shared" si="24"/>
        <v>8.695652173913043</v>
      </c>
      <c r="P196" s="106">
        <f t="shared" si="25"/>
        <v>52.173913043478258</v>
      </c>
      <c r="Q196" s="106">
        <f t="shared" si="26"/>
        <v>21.739130434782609</v>
      </c>
      <c r="R196" s="106">
        <f t="shared" si="27"/>
        <v>21.739130434782609</v>
      </c>
      <c r="S196" s="106">
        <f t="shared" si="28"/>
        <v>17.391304347826086</v>
      </c>
      <c r="T196" s="106">
        <f t="shared" si="29"/>
        <v>8.695652173913043</v>
      </c>
      <c r="U196" s="106">
        <f t="shared" si="30"/>
        <v>30.434782608695656</v>
      </c>
      <c r="V196" s="106">
        <f t="shared" si="31"/>
        <v>21.739130434782609</v>
      </c>
    </row>
    <row r="197" spans="1:22" s="141" customFormat="1" ht="13.2" customHeight="1" x14ac:dyDescent="0.45">
      <c r="A197" s="223"/>
      <c r="B197" s="216"/>
      <c r="C197" s="216" t="s">
        <v>11</v>
      </c>
      <c r="D197" s="114">
        <v>0</v>
      </c>
      <c r="E197" s="115">
        <v>2</v>
      </c>
      <c r="F197" s="115">
        <v>4</v>
      </c>
      <c r="G197" s="115">
        <v>1</v>
      </c>
      <c r="H197" s="115">
        <v>2</v>
      </c>
      <c r="I197" s="115">
        <v>7</v>
      </c>
      <c r="J197" s="115">
        <v>5</v>
      </c>
      <c r="K197" s="115">
        <v>2</v>
      </c>
      <c r="L197" s="115">
        <v>3</v>
      </c>
      <c r="M197" s="93">
        <f>'04-1食べない食品群の有無'!D197</f>
        <v>22</v>
      </c>
      <c r="N197" s="106">
        <f t="shared" si="23"/>
        <v>0</v>
      </c>
      <c r="O197" s="106">
        <f t="shared" si="24"/>
        <v>9.0909090909090917</v>
      </c>
      <c r="P197" s="106">
        <f t="shared" si="25"/>
        <v>18.181818181818183</v>
      </c>
      <c r="Q197" s="106">
        <f t="shared" si="26"/>
        <v>4.5454545454545459</v>
      </c>
      <c r="R197" s="106">
        <f t="shared" si="27"/>
        <v>9.0909090909090917</v>
      </c>
      <c r="S197" s="106">
        <f t="shared" si="28"/>
        <v>31.818181818181817</v>
      </c>
      <c r="T197" s="106">
        <f t="shared" si="29"/>
        <v>22.727272727272727</v>
      </c>
      <c r="U197" s="106">
        <f t="shared" si="30"/>
        <v>9.0909090909090917</v>
      </c>
      <c r="V197" s="106">
        <f t="shared" si="31"/>
        <v>13.636363636363635</v>
      </c>
    </row>
    <row r="198" spans="1:22" s="141" customFormat="1" ht="13.2" customHeight="1" x14ac:dyDescent="0.45">
      <c r="A198" s="223"/>
      <c r="B198" s="217"/>
      <c r="C198" s="217" t="s">
        <v>2</v>
      </c>
      <c r="D198" s="266">
        <v>2</v>
      </c>
      <c r="E198" s="267">
        <v>25</v>
      </c>
      <c r="F198" s="267">
        <v>88</v>
      </c>
      <c r="G198" s="267">
        <v>38</v>
      </c>
      <c r="H198" s="267">
        <v>25</v>
      </c>
      <c r="I198" s="267">
        <v>87</v>
      </c>
      <c r="J198" s="267">
        <v>31</v>
      </c>
      <c r="K198" s="267">
        <v>53</v>
      </c>
      <c r="L198" s="267">
        <v>46</v>
      </c>
      <c r="M198" s="95">
        <f>'04-1食べない食品群の有無'!D198</f>
        <v>272</v>
      </c>
      <c r="N198" s="108">
        <f t="shared" si="23"/>
        <v>0.73529411764705876</v>
      </c>
      <c r="O198" s="108">
        <f t="shared" si="24"/>
        <v>9.1911764705882355</v>
      </c>
      <c r="P198" s="108">
        <f t="shared" si="25"/>
        <v>32.352941176470587</v>
      </c>
      <c r="Q198" s="108">
        <f t="shared" si="26"/>
        <v>13.970588235294118</v>
      </c>
      <c r="R198" s="108">
        <f t="shared" si="27"/>
        <v>9.1911764705882355</v>
      </c>
      <c r="S198" s="108">
        <f t="shared" si="28"/>
        <v>31.985294117647058</v>
      </c>
      <c r="T198" s="108">
        <f t="shared" si="29"/>
        <v>11.397058823529411</v>
      </c>
      <c r="U198" s="108">
        <f t="shared" si="30"/>
        <v>19.485294117647058</v>
      </c>
      <c r="V198" s="108">
        <f t="shared" si="31"/>
        <v>16.911764705882355</v>
      </c>
    </row>
    <row r="199" spans="1:22" s="141" customFormat="1" ht="13.2" customHeight="1" x14ac:dyDescent="0.45">
      <c r="A199" s="223"/>
      <c r="B199" s="216" t="s">
        <v>133</v>
      </c>
      <c r="C199" s="216" t="s">
        <v>3</v>
      </c>
      <c r="D199" s="114">
        <v>1</v>
      </c>
      <c r="E199" s="115">
        <v>16</v>
      </c>
      <c r="F199" s="115">
        <v>36</v>
      </c>
      <c r="G199" s="115">
        <v>10</v>
      </c>
      <c r="H199" s="115">
        <v>10</v>
      </c>
      <c r="I199" s="115">
        <v>31</v>
      </c>
      <c r="J199" s="115">
        <v>16</v>
      </c>
      <c r="K199" s="115">
        <v>29</v>
      </c>
      <c r="L199" s="115">
        <v>15</v>
      </c>
      <c r="M199" s="93">
        <f>'04-1食べない食品群の有無'!D199</f>
        <v>125</v>
      </c>
      <c r="N199" s="106">
        <f t="shared" si="23"/>
        <v>0.8</v>
      </c>
      <c r="O199" s="106">
        <f t="shared" si="24"/>
        <v>12.8</v>
      </c>
      <c r="P199" s="106">
        <f t="shared" si="25"/>
        <v>28.799999999999997</v>
      </c>
      <c r="Q199" s="106">
        <f t="shared" si="26"/>
        <v>8</v>
      </c>
      <c r="R199" s="106">
        <f t="shared" si="27"/>
        <v>8</v>
      </c>
      <c r="S199" s="106">
        <f t="shared" si="28"/>
        <v>24.8</v>
      </c>
      <c r="T199" s="106">
        <f t="shared" si="29"/>
        <v>12.8</v>
      </c>
      <c r="U199" s="106">
        <f t="shared" si="30"/>
        <v>23.200000000000003</v>
      </c>
      <c r="V199" s="106">
        <f t="shared" si="31"/>
        <v>12</v>
      </c>
    </row>
    <row r="200" spans="1:22" s="141" customFormat="1" ht="13.2" customHeight="1" x14ac:dyDescent="0.45">
      <c r="A200" s="223"/>
      <c r="B200" s="216"/>
      <c r="C200" s="216" t="s">
        <v>4</v>
      </c>
      <c r="D200" s="114">
        <v>0</v>
      </c>
      <c r="E200" s="115">
        <v>12</v>
      </c>
      <c r="F200" s="115">
        <v>26</v>
      </c>
      <c r="G200" s="115">
        <v>13</v>
      </c>
      <c r="H200" s="115">
        <v>7</v>
      </c>
      <c r="I200" s="115">
        <v>20</v>
      </c>
      <c r="J200" s="115">
        <v>10</v>
      </c>
      <c r="K200" s="115">
        <v>15</v>
      </c>
      <c r="L200" s="115">
        <v>12</v>
      </c>
      <c r="M200" s="93">
        <f>'04-1食べない食品群の有無'!D200</f>
        <v>78</v>
      </c>
      <c r="N200" s="106">
        <f t="shared" si="23"/>
        <v>0</v>
      </c>
      <c r="O200" s="106">
        <f t="shared" si="24"/>
        <v>15.384615384615385</v>
      </c>
      <c r="P200" s="106">
        <f t="shared" si="25"/>
        <v>33.333333333333329</v>
      </c>
      <c r="Q200" s="106">
        <f t="shared" si="26"/>
        <v>16.666666666666664</v>
      </c>
      <c r="R200" s="106">
        <f t="shared" si="27"/>
        <v>8.9743589743589745</v>
      </c>
      <c r="S200" s="106">
        <f t="shared" si="28"/>
        <v>25.641025641025639</v>
      </c>
      <c r="T200" s="106">
        <f t="shared" si="29"/>
        <v>12.820512820512819</v>
      </c>
      <c r="U200" s="106">
        <f t="shared" si="30"/>
        <v>19.230769230769234</v>
      </c>
      <c r="V200" s="106">
        <f t="shared" si="31"/>
        <v>15.384615384615385</v>
      </c>
    </row>
    <row r="201" spans="1:22" s="141" customFormat="1" ht="13.2" customHeight="1" x14ac:dyDescent="0.45">
      <c r="A201" s="223"/>
      <c r="B201" s="216"/>
      <c r="C201" s="216" t="s">
        <v>5</v>
      </c>
      <c r="D201" s="114">
        <v>0</v>
      </c>
      <c r="E201" s="115">
        <v>5</v>
      </c>
      <c r="F201" s="115">
        <v>24</v>
      </c>
      <c r="G201" s="115">
        <v>10</v>
      </c>
      <c r="H201" s="115">
        <v>6</v>
      </c>
      <c r="I201" s="115">
        <v>23</v>
      </c>
      <c r="J201" s="115">
        <v>12</v>
      </c>
      <c r="K201" s="115">
        <v>12</v>
      </c>
      <c r="L201" s="115">
        <v>11</v>
      </c>
      <c r="M201" s="93">
        <f>'04-1食べない食品群の有無'!D201</f>
        <v>72</v>
      </c>
      <c r="N201" s="106">
        <f t="shared" si="23"/>
        <v>0</v>
      </c>
      <c r="O201" s="106">
        <f t="shared" si="24"/>
        <v>6.9444444444444446</v>
      </c>
      <c r="P201" s="106">
        <f t="shared" si="25"/>
        <v>33.333333333333329</v>
      </c>
      <c r="Q201" s="106">
        <f t="shared" si="26"/>
        <v>13.888888888888889</v>
      </c>
      <c r="R201" s="106">
        <f t="shared" si="27"/>
        <v>8.3333333333333321</v>
      </c>
      <c r="S201" s="106">
        <f t="shared" si="28"/>
        <v>31.944444444444443</v>
      </c>
      <c r="T201" s="106">
        <f t="shared" si="29"/>
        <v>16.666666666666664</v>
      </c>
      <c r="U201" s="106">
        <f t="shared" si="30"/>
        <v>16.666666666666664</v>
      </c>
      <c r="V201" s="106">
        <f t="shared" si="31"/>
        <v>15.277777777777779</v>
      </c>
    </row>
    <row r="202" spans="1:22" s="141" customFormat="1" ht="13.2" customHeight="1" x14ac:dyDescent="0.45">
      <c r="A202" s="223"/>
      <c r="B202" s="216"/>
      <c r="C202" s="216" t="s">
        <v>6</v>
      </c>
      <c r="D202" s="114">
        <v>0</v>
      </c>
      <c r="E202" s="115">
        <v>0</v>
      </c>
      <c r="F202" s="115">
        <v>10</v>
      </c>
      <c r="G202" s="115">
        <v>7</v>
      </c>
      <c r="H202" s="115">
        <v>1</v>
      </c>
      <c r="I202" s="115">
        <v>4</v>
      </c>
      <c r="J202" s="115">
        <v>6</v>
      </c>
      <c r="K202" s="115">
        <v>1</v>
      </c>
      <c r="L202" s="115">
        <v>3</v>
      </c>
      <c r="M202" s="93">
        <f>'04-1食べない食品群の有無'!D202</f>
        <v>20</v>
      </c>
      <c r="N202" s="106">
        <f t="shared" ref="N202:N248" si="42">D202/$M202*100</f>
        <v>0</v>
      </c>
      <c r="O202" s="106">
        <f t="shared" ref="O202:O248" si="43">E202/$M202*100</f>
        <v>0</v>
      </c>
      <c r="P202" s="106">
        <f t="shared" ref="P202:P248" si="44">F202/$M202*100</f>
        <v>50</v>
      </c>
      <c r="Q202" s="106">
        <f t="shared" ref="Q202:Q248" si="45">G202/$M202*100</f>
        <v>35</v>
      </c>
      <c r="R202" s="106">
        <f t="shared" ref="R202:R248" si="46">H202/$M202*100</f>
        <v>5</v>
      </c>
      <c r="S202" s="106">
        <f t="shared" ref="S202:S248" si="47">I202/$M202*100</f>
        <v>20</v>
      </c>
      <c r="T202" s="106">
        <f t="shared" ref="T202:T248" si="48">J202/$M202*100</f>
        <v>30</v>
      </c>
      <c r="U202" s="106">
        <f t="shared" ref="U202:U248" si="49">K202/$M202*100</f>
        <v>5</v>
      </c>
      <c r="V202" s="106">
        <f t="shared" ref="V202:V248" si="50">L202/$M202*100</f>
        <v>15</v>
      </c>
    </row>
    <row r="203" spans="1:22" s="141" customFormat="1" ht="13.2" customHeight="1" x14ac:dyDescent="0.45">
      <c r="A203" s="223"/>
      <c r="B203" s="216"/>
      <c r="C203" s="216" t="s">
        <v>7</v>
      </c>
      <c r="D203" s="114">
        <v>0</v>
      </c>
      <c r="E203" s="115">
        <v>9</v>
      </c>
      <c r="F203" s="115">
        <v>23</v>
      </c>
      <c r="G203" s="115">
        <v>4</v>
      </c>
      <c r="H203" s="115">
        <v>4</v>
      </c>
      <c r="I203" s="115">
        <v>22</v>
      </c>
      <c r="J203" s="115">
        <v>6</v>
      </c>
      <c r="K203" s="115">
        <v>13</v>
      </c>
      <c r="L203" s="115">
        <v>12</v>
      </c>
      <c r="M203" s="93">
        <f>'04-1食べない食品群の有無'!D203</f>
        <v>65</v>
      </c>
      <c r="N203" s="106">
        <f t="shared" si="42"/>
        <v>0</v>
      </c>
      <c r="O203" s="106">
        <f t="shared" si="43"/>
        <v>13.846153846153847</v>
      </c>
      <c r="P203" s="106">
        <f t="shared" si="44"/>
        <v>35.384615384615387</v>
      </c>
      <c r="Q203" s="106">
        <f t="shared" si="45"/>
        <v>6.1538461538461542</v>
      </c>
      <c r="R203" s="106">
        <f t="shared" si="46"/>
        <v>6.1538461538461542</v>
      </c>
      <c r="S203" s="106">
        <f t="shared" si="47"/>
        <v>33.846153846153847</v>
      </c>
      <c r="T203" s="106">
        <f t="shared" si="48"/>
        <v>9.2307692307692317</v>
      </c>
      <c r="U203" s="106">
        <f t="shared" si="49"/>
        <v>20</v>
      </c>
      <c r="V203" s="106">
        <f t="shared" si="50"/>
        <v>18.461538461538463</v>
      </c>
    </row>
    <row r="204" spans="1:22" s="141" customFormat="1" ht="13.2" customHeight="1" x14ac:dyDescent="0.45">
      <c r="A204" s="223"/>
      <c r="B204" s="216"/>
      <c r="C204" s="216" t="s">
        <v>8</v>
      </c>
      <c r="D204" s="114">
        <v>2</v>
      </c>
      <c r="E204" s="115">
        <v>3</v>
      </c>
      <c r="F204" s="115">
        <v>7</v>
      </c>
      <c r="G204" s="115">
        <v>0</v>
      </c>
      <c r="H204" s="115">
        <v>0</v>
      </c>
      <c r="I204" s="115">
        <v>6</v>
      </c>
      <c r="J204" s="115">
        <v>3</v>
      </c>
      <c r="K204" s="115">
        <v>7</v>
      </c>
      <c r="L204" s="115">
        <v>3</v>
      </c>
      <c r="M204" s="93">
        <f>'04-1食べない食品群の有無'!D204</f>
        <v>21</v>
      </c>
      <c r="N204" s="106">
        <f t="shared" si="42"/>
        <v>9.5238095238095237</v>
      </c>
      <c r="O204" s="106">
        <f t="shared" si="43"/>
        <v>14.285714285714285</v>
      </c>
      <c r="P204" s="106">
        <f t="shared" si="44"/>
        <v>33.333333333333329</v>
      </c>
      <c r="Q204" s="106">
        <f t="shared" si="45"/>
        <v>0</v>
      </c>
      <c r="R204" s="106">
        <f t="shared" si="46"/>
        <v>0</v>
      </c>
      <c r="S204" s="106">
        <f t="shared" si="47"/>
        <v>28.571428571428569</v>
      </c>
      <c r="T204" s="106">
        <f t="shared" si="48"/>
        <v>14.285714285714285</v>
      </c>
      <c r="U204" s="106">
        <f t="shared" si="49"/>
        <v>33.333333333333329</v>
      </c>
      <c r="V204" s="106">
        <f t="shared" si="50"/>
        <v>14.285714285714285</v>
      </c>
    </row>
    <row r="205" spans="1:22" s="141" customFormat="1" ht="13.2" customHeight="1" x14ac:dyDescent="0.45">
      <c r="A205" s="223"/>
      <c r="B205" s="216"/>
      <c r="C205" s="216" t="s">
        <v>9</v>
      </c>
      <c r="D205" s="114">
        <v>0</v>
      </c>
      <c r="E205" s="115">
        <v>8</v>
      </c>
      <c r="F205" s="115">
        <v>26</v>
      </c>
      <c r="G205" s="115">
        <v>6</v>
      </c>
      <c r="H205" s="115">
        <v>2</v>
      </c>
      <c r="I205" s="115">
        <v>14</v>
      </c>
      <c r="J205" s="115">
        <v>9</v>
      </c>
      <c r="K205" s="115">
        <v>16</v>
      </c>
      <c r="L205" s="115">
        <v>10</v>
      </c>
      <c r="M205" s="93">
        <f>'04-1食べない食品群の有無'!D205</f>
        <v>64</v>
      </c>
      <c r="N205" s="106">
        <f t="shared" si="42"/>
        <v>0</v>
      </c>
      <c r="O205" s="106">
        <f t="shared" si="43"/>
        <v>12.5</v>
      </c>
      <c r="P205" s="106">
        <f t="shared" si="44"/>
        <v>40.625</v>
      </c>
      <c r="Q205" s="106">
        <f t="shared" si="45"/>
        <v>9.375</v>
      </c>
      <c r="R205" s="106">
        <f t="shared" si="46"/>
        <v>3.125</v>
      </c>
      <c r="S205" s="106">
        <f t="shared" si="47"/>
        <v>21.875</v>
      </c>
      <c r="T205" s="106">
        <f t="shared" si="48"/>
        <v>14.0625</v>
      </c>
      <c r="U205" s="106">
        <f t="shared" si="49"/>
        <v>25</v>
      </c>
      <c r="V205" s="106">
        <f t="shared" si="50"/>
        <v>15.625</v>
      </c>
    </row>
    <row r="206" spans="1:22" s="141" customFormat="1" ht="13.2" customHeight="1" x14ac:dyDescent="0.45">
      <c r="A206" s="223"/>
      <c r="B206" s="216"/>
      <c r="C206" s="216" t="s">
        <v>10</v>
      </c>
      <c r="D206" s="114">
        <v>2</v>
      </c>
      <c r="E206" s="115">
        <v>5</v>
      </c>
      <c r="F206" s="115">
        <v>24</v>
      </c>
      <c r="G206" s="115">
        <v>7</v>
      </c>
      <c r="H206" s="115">
        <v>9</v>
      </c>
      <c r="I206" s="115">
        <v>8</v>
      </c>
      <c r="J206" s="115">
        <v>5</v>
      </c>
      <c r="K206" s="115">
        <v>11</v>
      </c>
      <c r="L206" s="115">
        <v>5</v>
      </c>
      <c r="M206" s="93">
        <f>'04-1食べない食品群の有無'!D206</f>
        <v>40</v>
      </c>
      <c r="N206" s="106">
        <f t="shared" si="42"/>
        <v>5</v>
      </c>
      <c r="O206" s="106">
        <f t="shared" si="43"/>
        <v>12.5</v>
      </c>
      <c r="P206" s="106">
        <f t="shared" si="44"/>
        <v>60</v>
      </c>
      <c r="Q206" s="106">
        <f t="shared" si="45"/>
        <v>17.5</v>
      </c>
      <c r="R206" s="106">
        <f t="shared" si="46"/>
        <v>22.5</v>
      </c>
      <c r="S206" s="106">
        <f t="shared" si="47"/>
        <v>20</v>
      </c>
      <c r="T206" s="106">
        <f t="shared" si="48"/>
        <v>12.5</v>
      </c>
      <c r="U206" s="106">
        <f t="shared" si="49"/>
        <v>27.500000000000004</v>
      </c>
      <c r="V206" s="106">
        <f t="shared" si="50"/>
        <v>12.5</v>
      </c>
    </row>
    <row r="207" spans="1:22" s="141" customFormat="1" ht="13.2" customHeight="1" x14ac:dyDescent="0.45">
      <c r="A207" s="223"/>
      <c r="B207" s="216"/>
      <c r="C207" s="216" t="s">
        <v>11</v>
      </c>
      <c r="D207" s="114">
        <v>1</v>
      </c>
      <c r="E207" s="115">
        <v>6</v>
      </c>
      <c r="F207" s="115">
        <v>16</v>
      </c>
      <c r="G207" s="115">
        <v>3</v>
      </c>
      <c r="H207" s="115">
        <v>4</v>
      </c>
      <c r="I207" s="115">
        <v>9</v>
      </c>
      <c r="J207" s="115">
        <v>6</v>
      </c>
      <c r="K207" s="115">
        <v>6</v>
      </c>
      <c r="L207" s="115">
        <v>5</v>
      </c>
      <c r="M207" s="93">
        <f>'04-1食べない食品群の有無'!D207</f>
        <v>40</v>
      </c>
      <c r="N207" s="106">
        <f t="shared" si="42"/>
        <v>2.5</v>
      </c>
      <c r="O207" s="106">
        <f t="shared" si="43"/>
        <v>15</v>
      </c>
      <c r="P207" s="106">
        <f t="shared" si="44"/>
        <v>40</v>
      </c>
      <c r="Q207" s="106">
        <f t="shared" si="45"/>
        <v>7.5</v>
      </c>
      <c r="R207" s="106">
        <f t="shared" si="46"/>
        <v>10</v>
      </c>
      <c r="S207" s="106">
        <f t="shared" si="47"/>
        <v>22.5</v>
      </c>
      <c r="T207" s="106">
        <f t="shared" si="48"/>
        <v>15</v>
      </c>
      <c r="U207" s="106">
        <f t="shared" si="49"/>
        <v>15</v>
      </c>
      <c r="V207" s="106">
        <f t="shared" si="50"/>
        <v>12.5</v>
      </c>
    </row>
    <row r="208" spans="1:22" s="141" customFormat="1" ht="13.2" customHeight="1" x14ac:dyDescent="0.45">
      <c r="A208" s="223"/>
      <c r="B208" s="224"/>
      <c r="C208" s="224" t="s">
        <v>2</v>
      </c>
      <c r="D208" s="268">
        <v>6</v>
      </c>
      <c r="E208" s="269">
        <v>64</v>
      </c>
      <c r="F208" s="269">
        <v>192</v>
      </c>
      <c r="G208" s="269">
        <v>60</v>
      </c>
      <c r="H208" s="269">
        <v>43</v>
      </c>
      <c r="I208" s="269">
        <v>137</v>
      </c>
      <c r="J208" s="269">
        <v>73</v>
      </c>
      <c r="K208" s="269">
        <v>110</v>
      </c>
      <c r="L208" s="269">
        <v>76</v>
      </c>
      <c r="M208" s="96">
        <f>'04-1食べない食品群の有無'!D208</f>
        <v>525</v>
      </c>
      <c r="N208" s="109">
        <f t="shared" si="42"/>
        <v>1.1428571428571428</v>
      </c>
      <c r="O208" s="109">
        <f t="shared" si="43"/>
        <v>12.19047619047619</v>
      </c>
      <c r="P208" s="109">
        <f t="shared" si="44"/>
        <v>36.571428571428569</v>
      </c>
      <c r="Q208" s="109">
        <f t="shared" si="45"/>
        <v>11.428571428571429</v>
      </c>
      <c r="R208" s="109">
        <f t="shared" si="46"/>
        <v>8.1904761904761916</v>
      </c>
      <c r="S208" s="109">
        <f t="shared" si="47"/>
        <v>26.095238095238095</v>
      </c>
      <c r="T208" s="109">
        <f t="shared" si="48"/>
        <v>13.904761904761905</v>
      </c>
      <c r="U208" s="109">
        <f t="shared" si="49"/>
        <v>20.952380952380953</v>
      </c>
      <c r="V208" s="109">
        <f t="shared" si="50"/>
        <v>14.476190476190476</v>
      </c>
    </row>
    <row r="209" spans="1:22" s="141" customFormat="1" ht="13.2" customHeight="1" x14ac:dyDescent="0.45">
      <c r="A209" s="223"/>
      <c r="B209" s="216" t="s">
        <v>18</v>
      </c>
      <c r="C209" s="216" t="s">
        <v>3</v>
      </c>
      <c r="D209" s="114">
        <v>5</v>
      </c>
      <c r="E209" s="115">
        <v>17</v>
      </c>
      <c r="F209" s="115">
        <v>13</v>
      </c>
      <c r="G209" s="115">
        <v>19</v>
      </c>
      <c r="H209" s="115">
        <v>5</v>
      </c>
      <c r="I209" s="115">
        <v>34</v>
      </c>
      <c r="J209" s="115">
        <v>12</v>
      </c>
      <c r="K209" s="115">
        <v>18</v>
      </c>
      <c r="L209" s="115">
        <v>15</v>
      </c>
      <c r="M209" s="93">
        <f>'04-1食べない食品群の有無'!D209</f>
        <v>88</v>
      </c>
      <c r="N209" s="106">
        <f t="shared" si="42"/>
        <v>5.6818181818181817</v>
      </c>
      <c r="O209" s="106">
        <f t="shared" si="43"/>
        <v>19.318181818181817</v>
      </c>
      <c r="P209" s="106">
        <f t="shared" si="44"/>
        <v>14.772727272727273</v>
      </c>
      <c r="Q209" s="106">
        <f t="shared" si="45"/>
        <v>21.59090909090909</v>
      </c>
      <c r="R209" s="106">
        <f t="shared" si="46"/>
        <v>5.6818181818181817</v>
      </c>
      <c r="S209" s="106">
        <f t="shared" si="47"/>
        <v>38.636363636363633</v>
      </c>
      <c r="T209" s="106">
        <f t="shared" si="48"/>
        <v>13.636363636363635</v>
      </c>
      <c r="U209" s="106">
        <f t="shared" si="49"/>
        <v>20.454545454545457</v>
      </c>
      <c r="V209" s="106">
        <f t="shared" si="50"/>
        <v>17.045454545454543</v>
      </c>
    </row>
    <row r="210" spans="1:22" s="141" customFormat="1" ht="13.2" customHeight="1" x14ac:dyDescent="0.45">
      <c r="A210" s="223"/>
      <c r="B210" s="216"/>
      <c r="C210" s="216" t="s">
        <v>4</v>
      </c>
      <c r="D210" s="114">
        <v>1</v>
      </c>
      <c r="E210" s="115">
        <v>2</v>
      </c>
      <c r="F210" s="115">
        <v>5</v>
      </c>
      <c r="G210" s="115">
        <v>8</v>
      </c>
      <c r="H210" s="115">
        <v>3</v>
      </c>
      <c r="I210" s="115">
        <v>11</v>
      </c>
      <c r="J210" s="115">
        <v>1</v>
      </c>
      <c r="K210" s="115">
        <v>12</v>
      </c>
      <c r="L210" s="115">
        <v>5</v>
      </c>
      <c r="M210" s="93">
        <f>'04-1食べない食品群の有無'!D210</f>
        <v>32</v>
      </c>
      <c r="N210" s="106">
        <f t="shared" si="42"/>
        <v>3.125</v>
      </c>
      <c r="O210" s="106">
        <f t="shared" si="43"/>
        <v>6.25</v>
      </c>
      <c r="P210" s="106">
        <f t="shared" si="44"/>
        <v>15.625</v>
      </c>
      <c r="Q210" s="106">
        <f t="shared" si="45"/>
        <v>25</v>
      </c>
      <c r="R210" s="106">
        <f t="shared" si="46"/>
        <v>9.375</v>
      </c>
      <c r="S210" s="106">
        <f t="shared" si="47"/>
        <v>34.375</v>
      </c>
      <c r="T210" s="106">
        <f t="shared" si="48"/>
        <v>3.125</v>
      </c>
      <c r="U210" s="106">
        <f t="shared" si="49"/>
        <v>37.5</v>
      </c>
      <c r="V210" s="106">
        <f t="shared" si="50"/>
        <v>15.625</v>
      </c>
    </row>
    <row r="211" spans="1:22" s="141" customFormat="1" ht="13.2" customHeight="1" x14ac:dyDescent="0.45">
      <c r="A211" s="223"/>
      <c r="B211" s="216"/>
      <c r="C211" s="216" t="s">
        <v>5</v>
      </c>
      <c r="D211" s="114">
        <v>1</v>
      </c>
      <c r="E211" s="115">
        <v>3</v>
      </c>
      <c r="F211" s="115">
        <v>9</v>
      </c>
      <c r="G211" s="115">
        <v>9</v>
      </c>
      <c r="H211" s="115">
        <v>2</v>
      </c>
      <c r="I211" s="115">
        <v>10</v>
      </c>
      <c r="J211" s="115">
        <v>2</v>
      </c>
      <c r="K211" s="115">
        <v>6</v>
      </c>
      <c r="L211" s="115">
        <v>9</v>
      </c>
      <c r="M211" s="93">
        <f>'04-1食べない食品群の有無'!D211</f>
        <v>32</v>
      </c>
      <c r="N211" s="106">
        <f t="shared" si="42"/>
        <v>3.125</v>
      </c>
      <c r="O211" s="106">
        <f t="shared" si="43"/>
        <v>9.375</v>
      </c>
      <c r="P211" s="106">
        <f t="shared" si="44"/>
        <v>28.125</v>
      </c>
      <c r="Q211" s="106">
        <f t="shared" si="45"/>
        <v>28.125</v>
      </c>
      <c r="R211" s="106">
        <f t="shared" si="46"/>
        <v>6.25</v>
      </c>
      <c r="S211" s="106">
        <f t="shared" si="47"/>
        <v>31.25</v>
      </c>
      <c r="T211" s="106">
        <f t="shared" si="48"/>
        <v>6.25</v>
      </c>
      <c r="U211" s="106">
        <f t="shared" si="49"/>
        <v>18.75</v>
      </c>
      <c r="V211" s="106">
        <f t="shared" si="50"/>
        <v>28.125</v>
      </c>
    </row>
    <row r="212" spans="1:22" s="141" customFormat="1" ht="13.2" customHeight="1" x14ac:dyDescent="0.45">
      <c r="A212" s="223"/>
      <c r="B212" s="216"/>
      <c r="C212" s="216" t="s">
        <v>6</v>
      </c>
      <c r="D212" s="114">
        <v>1</v>
      </c>
      <c r="E212" s="115">
        <v>1</v>
      </c>
      <c r="F212" s="115">
        <v>2</v>
      </c>
      <c r="G212" s="115">
        <v>2</v>
      </c>
      <c r="H212" s="115">
        <v>0</v>
      </c>
      <c r="I212" s="115">
        <v>3</v>
      </c>
      <c r="J212" s="115">
        <v>0</v>
      </c>
      <c r="K212" s="115">
        <v>0</v>
      </c>
      <c r="L212" s="115">
        <v>0</v>
      </c>
      <c r="M212" s="93">
        <f>'04-1食べない食品群の有無'!D212</f>
        <v>8</v>
      </c>
      <c r="N212" s="106">
        <f t="shared" si="42"/>
        <v>12.5</v>
      </c>
      <c r="O212" s="106">
        <f t="shared" si="43"/>
        <v>12.5</v>
      </c>
      <c r="P212" s="106">
        <f t="shared" si="44"/>
        <v>25</v>
      </c>
      <c r="Q212" s="106">
        <f t="shared" si="45"/>
        <v>25</v>
      </c>
      <c r="R212" s="106">
        <f t="shared" si="46"/>
        <v>0</v>
      </c>
      <c r="S212" s="106">
        <f t="shared" si="47"/>
        <v>37.5</v>
      </c>
      <c r="T212" s="106">
        <f t="shared" si="48"/>
        <v>0</v>
      </c>
      <c r="U212" s="106">
        <f t="shared" si="49"/>
        <v>0</v>
      </c>
      <c r="V212" s="106">
        <f t="shared" si="50"/>
        <v>0</v>
      </c>
    </row>
    <row r="213" spans="1:22" s="141" customFormat="1" ht="13.2" customHeight="1" x14ac:dyDescent="0.45">
      <c r="A213" s="223"/>
      <c r="B213" s="216"/>
      <c r="C213" s="216" t="s">
        <v>7</v>
      </c>
      <c r="D213" s="114">
        <v>1</v>
      </c>
      <c r="E213" s="115">
        <v>7</v>
      </c>
      <c r="F213" s="115">
        <v>5</v>
      </c>
      <c r="G213" s="115">
        <v>8</v>
      </c>
      <c r="H213" s="115">
        <v>4</v>
      </c>
      <c r="I213" s="115">
        <v>15</v>
      </c>
      <c r="J213" s="115">
        <v>6</v>
      </c>
      <c r="K213" s="115">
        <v>7</v>
      </c>
      <c r="L213" s="115">
        <v>8</v>
      </c>
      <c r="M213" s="93">
        <f>'04-1食べない食品群の有無'!D213</f>
        <v>35</v>
      </c>
      <c r="N213" s="106">
        <f t="shared" si="42"/>
        <v>2.8571428571428572</v>
      </c>
      <c r="O213" s="106">
        <f t="shared" si="43"/>
        <v>20</v>
      </c>
      <c r="P213" s="106">
        <f t="shared" si="44"/>
        <v>14.285714285714285</v>
      </c>
      <c r="Q213" s="106">
        <f t="shared" si="45"/>
        <v>22.857142857142858</v>
      </c>
      <c r="R213" s="106">
        <f t="shared" si="46"/>
        <v>11.428571428571429</v>
      </c>
      <c r="S213" s="106">
        <f t="shared" si="47"/>
        <v>42.857142857142854</v>
      </c>
      <c r="T213" s="106">
        <f t="shared" si="48"/>
        <v>17.142857142857142</v>
      </c>
      <c r="U213" s="106">
        <f t="shared" si="49"/>
        <v>20</v>
      </c>
      <c r="V213" s="106">
        <f t="shared" si="50"/>
        <v>22.857142857142858</v>
      </c>
    </row>
    <row r="214" spans="1:22" s="141" customFormat="1" ht="13.2" customHeight="1" x14ac:dyDescent="0.45">
      <c r="A214" s="223"/>
      <c r="B214" s="216"/>
      <c r="C214" s="216" t="s">
        <v>8</v>
      </c>
      <c r="D214" s="114">
        <v>1</v>
      </c>
      <c r="E214" s="115">
        <v>2</v>
      </c>
      <c r="F214" s="115">
        <v>2</v>
      </c>
      <c r="G214" s="115">
        <v>5</v>
      </c>
      <c r="H214" s="115">
        <v>0</v>
      </c>
      <c r="I214" s="115">
        <v>4</v>
      </c>
      <c r="J214" s="115">
        <v>1</v>
      </c>
      <c r="K214" s="115">
        <v>3</v>
      </c>
      <c r="L214" s="115">
        <v>1</v>
      </c>
      <c r="M214" s="93">
        <f>'04-1食べない食品群の有無'!D214</f>
        <v>13</v>
      </c>
      <c r="N214" s="106">
        <f t="shared" si="42"/>
        <v>7.6923076923076925</v>
      </c>
      <c r="O214" s="106">
        <f t="shared" si="43"/>
        <v>15.384615384615385</v>
      </c>
      <c r="P214" s="106">
        <f t="shared" si="44"/>
        <v>15.384615384615385</v>
      </c>
      <c r="Q214" s="106">
        <f t="shared" si="45"/>
        <v>38.461538461538467</v>
      </c>
      <c r="R214" s="106">
        <f t="shared" si="46"/>
        <v>0</v>
      </c>
      <c r="S214" s="106">
        <f t="shared" si="47"/>
        <v>30.76923076923077</v>
      </c>
      <c r="T214" s="106">
        <f t="shared" si="48"/>
        <v>7.6923076923076925</v>
      </c>
      <c r="U214" s="106">
        <f t="shared" si="49"/>
        <v>23.076923076923077</v>
      </c>
      <c r="V214" s="106">
        <f t="shared" si="50"/>
        <v>7.6923076923076925</v>
      </c>
    </row>
    <row r="215" spans="1:22" s="141" customFormat="1" ht="13.2" customHeight="1" x14ac:dyDescent="0.45">
      <c r="A215" s="223"/>
      <c r="B215" s="216"/>
      <c r="C215" s="216" t="s">
        <v>9</v>
      </c>
      <c r="D215" s="114">
        <v>1</v>
      </c>
      <c r="E215" s="115">
        <v>10</v>
      </c>
      <c r="F215" s="115">
        <v>13</v>
      </c>
      <c r="G215" s="115">
        <v>9</v>
      </c>
      <c r="H215" s="115">
        <v>5</v>
      </c>
      <c r="I215" s="115">
        <v>21</v>
      </c>
      <c r="J215" s="115">
        <v>8</v>
      </c>
      <c r="K215" s="115">
        <v>18</v>
      </c>
      <c r="L215" s="115">
        <v>10</v>
      </c>
      <c r="M215" s="93">
        <f>'04-1食べない食品群の有無'!D215</f>
        <v>52</v>
      </c>
      <c r="N215" s="106">
        <f t="shared" si="42"/>
        <v>1.9230769230769231</v>
      </c>
      <c r="O215" s="106">
        <f t="shared" si="43"/>
        <v>19.230769230769234</v>
      </c>
      <c r="P215" s="106">
        <f t="shared" si="44"/>
        <v>25</v>
      </c>
      <c r="Q215" s="106">
        <f t="shared" si="45"/>
        <v>17.307692307692307</v>
      </c>
      <c r="R215" s="106">
        <f t="shared" si="46"/>
        <v>9.6153846153846168</v>
      </c>
      <c r="S215" s="106">
        <f t="shared" si="47"/>
        <v>40.384615384615387</v>
      </c>
      <c r="T215" s="106">
        <f t="shared" si="48"/>
        <v>15.384615384615385</v>
      </c>
      <c r="U215" s="106">
        <f t="shared" si="49"/>
        <v>34.615384615384613</v>
      </c>
      <c r="V215" s="106">
        <f t="shared" si="50"/>
        <v>19.230769230769234</v>
      </c>
    </row>
    <row r="216" spans="1:22" s="141" customFormat="1" ht="13.2" customHeight="1" x14ac:dyDescent="0.45">
      <c r="A216" s="223"/>
      <c r="B216" s="216"/>
      <c r="C216" s="216" t="s">
        <v>10</v>
      </c>
      <c r="D216" s="114">
        <v>1</v>
      </c>
      <c r="E216" s="115">
        <v>3</v>
      </c>
      <c r="F216" s="115">
        <v>5</v>
      </c>
      <c r="G216" s="115">
        <v>2</v>
      </c>
      <c r="H216" s="115">
        <v>5</v>
      </c>
      <c r="I216" s="115">
        <v>25</v>
      </c>
      <c r="J216" s="115">
        <v>2</v>
      </c>
      <c r="K216" s="115">
        <v>17</v>
      </c>
      <c r="L216" s="115">
        <v>10</v>
      </c>
      <c r="M216" s="93">
        <f>'04-1食べない食品群の有無'!D216</f>
        <v>37</v>
      </c>
      <c r="N216" s="106">
        <f t="shared" si="42"/>
        <v>2.7027027027027026</v>
      </c>
      <c r="O216" s="106">
        <f t="shared" si="43"/>
        <v>8.1081081081081088</v>
      </c>
      <c r="P216" s="106">
        <f t="shared" si="44"/>
        <v>13.513513513513514</v>
      </c>
      <c r="Q216" s="106">
        <f t="shared" si="45"/>
        <v>5.4054054054054053</v>
      </c>
      <c r="R216" s="106">
        <f t="shared" si="46"/>
        <v>13.513513513513514</v>
      </c>
      <c r="S216" s="106">
        <f t="shared" si="47"/>
        <v>67.567567567567565</v>
      </c>
      <c r="T216" s="106">
        <f t="shared" si="48"/>
        <v>5.4054054054054053</v>
      </c>
      <c r="U216" s="106">
        <f t="shared" si="49"/>
        <v>45.945945945945951</v>
      </c>
      <c r="V216" s="106">
        <f t="shared" si="50"/>
        <v>27.027027027027028</v>
      </c>
    </row>
    <row r="217" spans="1:22" s="141" customFormat="1" ht="13.2" customHeight="1" x14ac:dyDescent="0.45">
      <c r="A217" s="223"/>
      <c r="B217" s="216"/>
      <c r="C217" s="216" t="s">
        <v>11</v>
      </c>
      <c r="D217" s="114">
        <v>2</v>
      </c>
      <c r="E217" s="115">
        <v>3</v>
      </c>
      <c r="F217" s="115">
        <v>5</v>
      </c>
      <c r="G217" s="115">
        <v>2</v>
      </c>
      <c r="H217" s="115">
        <v>3</v>
      </c>
      <c r="I217" s="115">
        <v>8</v>
      </c>
      <c r="J217" s="115">
        <v>4</v>
      </c>
      <c r="K217" s="115">
        <v>6</v>
      </c>
      <c r="L217" s="115">
        <v>8</v>
      </c>
      <c r="M217" s="93">
        <f>'04-1食べない食品群の有無'!D217</f>
        <v>24</v>
      </c>
      <c r="N217" s="106">
        <f t="shared" si="42"/>
        <v>8.3333333333333321</v>
      </c>
      <c r="O217" s="106">
        <f t="shared" si="43"/>
        <v>12.5</v>
      </c>
      <c r="P217" s="106">
        <f t="shared" si="44"/>
        <v>20.833333333333336</v>
      </c>
      <c r="Q217" s="106">
        <f t="shared" si="45"/>
        <v>8.3333333333333321</v>
      </c>
      <c r="R217" s="106">
        <f t="shared" si="46"/>
        <v>12.5</v>
      </c>
      <c r="S217" s="106">
        <f t="shared" si="47"/>
        <v>33.333333333333329</v>
      </c>
      <c r="T217" s="106">
        <f t="shared" si="48"/>
        <v>16.666666666666664</v>
      </c>
      <c r="U217" s="106">
        <f t="shared" si="49"/>
        <v>25</v>
      </c>
      <c r="V217" s="106">
        <f t="shared" si="50"/>
        <v>33.333333333333329</v>
      </c>
    </row>
    <row r="218" spans="1:22" s="141" customFormat="1" ht="13.2" customHeight="1" x14ac:dyDescent="0.45">
      <c r="A218" s="223"/>
      <c r="B218" s="216"/>
      <c r="C218" s="216" t="s">
        <v>2</v>
      </c>
      <c r="D218" s="114">
        <v>14</v>
      </c>
      <c r="E218" s="115">
        <v>48</v>
      </c>
      <c r="F218" s="115">
        <v>59</v>
      </c>
      <c r="G218" s="115">
        <v>64</v>
      </c>
      <c r="H218" s="115">
        <v>27</v>
      </c>
      <c r="I218" s="115">
        <v>131</v>
      </c>
      <c r="J218" s="115">
        <v>36</v>
      </c>
      <c r="K218" s="115">
        <v>87</v>
      </c>
      <c r="L218" s="115">
        <v>66</v>
      </c>
      <c r="M218" s="93">
        <f>'04-1食べない食品群の有無'!D218</f>
        <v>321</v>
      </c>
      <c r="N218" s="106">
        <f t="shared" si="42"/>
        <v>4.361370716510903</v>
      </c>
      <c r="O218" s="106">
        <f t="shared" si="43"/>
        <v>14.953271028037381</v>
      </c>
      <c r="P218" s="106">
        <f t="shared" si="44"/>
        <v>18.380062305295951</v>
      </c>
      <c r="Q218" s="106">
        <f t="shared" si="45"/>
        <v>19.937694704049843</v>
      </c>
      <c r="R218" s="106">
        <f t="shared" si="46"/>
        <v>8.4112149532710276</v>
      </c>
      <c r="S218" s="106">
        <f t="shared" si="47"/>
        <v>40.809968847352025</v>
      </c>
      <c r="T218" s="106">
        <f t="shared" si="48"/>
        <v>11.214953271028037</v>
      </c>
      <c r="U218" s="106">
        <f t="shared" si="49"/>
        <v>27.102803738317753</v>
      </c>
      <c r="V218" s="106">
        <f t="shared" si="50"/>
        <v>20.5607476635514</v>
      </c>
    </row>
    <row r="219" spans="1:22" s="141" customFormat="1" ht="13.2" customHeight="1" x14ac:dyDescent="0.45">
      <c r="A219" s="223"/>
      <c r="B219" s="220" t="s">
        <v>20</v>
      </c>
      <c r="C219" s="220" t="s">
        <v>3</v>
      </c>
      <c r="D219" s="264">
        <v>3</v>
      </c>
      <c r="E219" s="265">
        <v>19</v>
      </c>
      <c r="F219" s="265">
        <v>14</v>
      </c>
      <c r="G219" s="265">
        <v>24</v>
      </c>
      <c r="H219" s="265">
        <v>6</v>
      </c>
      <c r="I219" s="265">
        <v>27</v>
      </c>
      <c r="J219" s="265">
        <v>6</v>
      </c>
      <c r="K219" s="265">
        <v>24</v>
      </c>
      <c r="L219" s="265">
        <v>12</v>
      </c>
      <c r="M219" s="94">
        <f>'04-1食べない食品群の有無'!D219</f>
        <v>84</v>
      </c>
      <c r="N219" s="107">
        <f t="shared" si="42"/>
        <v>3.5714285714285712</v>
      </c>
      <c r="O219" s="107">
        <f t="shared" si="43"/>
        <v>22.61904761904762</v>
      </c>
      <c r="P219" s="107">
        <f t="shared" si="44"/>
        <v>16.666666666666664</v>
      </c>
      <c r="Q219" s="107">
        <f t="shared" si="45"/>
        <v>28.571428571428569</v>
      </c>
      <c r="R219" s="107">
        <f t="shared" si="46"/>
        <v>7.1428571428571423</v>
      </c>
      <c r="S219" s="107">
        <f t="shared" si="47"/>
        <v>32.142857142857146</v>
      </c>
      <c r="T219" s="107">
        <f t="shared" si="48"/>
        <v>7.1428571428571423</v>
      </c>
      <c r="U219" s="107">
        <f t="shared" si="49"/>
        <v>28.571428571428569</v>
      </c>
      <c r="V219" s="107">
        <f t="shared" si="50"/>
        <v>14.285714285714285</v>
      </c>
    </row>
    <row r="220" spans="1:22" s="141" customFormat="1" ht="13.2" customHeight="1" x14ac:dyDescent="0.45">
      <c r="A220" s="223"/>
      <c r="B220" s="216"/>
      <c r="C220" s="216" t="s">
        <v>4</v>
      </c>
      <c r="D220" s="114">
        <v>0</v>
      </c>
      <c r="E220" s="115">
        <v>7</v>
      </c>
      <c r="F220" s="115">
        <v>5</v>
      </c>
      <c r="G220" s="115">
        <v>5</v>
      </c>
      <c r="H220" s="115">
        <v>1</v>
      </c>
      <c r="I220" s="115">
        <v>12</v>
      </c>
      <c r="J220" s="115">
        <v>5</v>
      </c>
      <c r="K220" s="115">
        <v>10</v>
      </c>
      <c r="L220" s="115">
        <v>10</v>
      </c>
      <c r="M220" s="93">
        <f>'04-1食べない食品群の有無'!D220</f>
        <v>28</v>
      </c>
      <c r="N220" s="106">
        <f t="shared" si="42"/>
        <v>0</v>
      </c>
      <c r="O220" s="106">
        <f t="shared" si="43"/>
        <v>25</v>
      </c>
      <c r="P220" s="106">
        <f t="shared" si="44"/>
        <v>17.857142857142858</v>
      </c>
      <c r="Q220" s="106">
        <f t="shared" si="45"/>
        <v>17.857142857142858</v>
      </c>
      <c r="R220" s="106">
        <f t="shared" si="46"/>
        <v>3.5714285714285712</v>
      </c>
      <c r="S220" s="106">
        <f t="shared" si="47"/>
        <v>42.857142857142854</v>
      </c>
      <c r="T220" s="106">
        <f t="shared" si="48"/>
        <v>17.857142857142858</v>
      </c>
      <c r="U220" s="106">
        <f t="shared" si="49"/>
        <v>35.714285714285715</v>
      </c>
      <c r="V220" s="106">
        <f t="shared" si="50"/>
        <v>35.714285714285715</v>
      </c>
    </row>
    <row r="221" spans="1:22" s="141" customFormat="1" ht="13.2" customHeight="1" x14ac:dyDescent="0.45">
      <c r="A221" s="223"/>
      <c r="B221" s="216"/>
      <c r="C221" s="216" t="s">
        <v>5</v>
      </c>
      <c r="D221" s="114">
        <v>5</v>
      </c>
      <c r="E221" s="115">
        <v>5</v>
      </c>
      <c r="F221" s="115">
        <v>7</v>
      </c>
      <c r="G221" s="115">
        <v>12</v>
      </c>
      <c r="H221" s="115">
        <v>3</v>
      </c>
      <c r="I221" s="115">
        <v>16</v>
      </c>
      <c r="J221" s="115">
        <v>3</v>
      </c>
      <c r="K221" s="115">
        <v>12</v>
      </c>
      <c r="L221" s="115">
        <v>4</v>
      </c>
      <c r="M221" s="93">
        <f>'04-1食べない食品群の有無'!D221</f>
        <v>45</v>
      </c>
      <c r="N221" s="106">
        <f t="shared" si="42"/>
        <v>11.111111111111111</v>
      </c>
      <c r="O221" s="106">
        <f t="shared" si="43"/>
        <v>11.111111111111111</v>
      </c>
      <c r="P221" s="106">
        <f t="shared" si="44"/>
        <v>15.555555555555555</v>
      </c>
      <c r="Q221" s="106">
        <f t="shared" si="45"/>
        <v>26.666666666666668</v>
      </c>
      <c r="R221" s="106">
        <f t="shared" si="46"/>
        <v>6.666666666666667</v>
      </c>
      <c r="S221" s="106">
        <f t="shared" si="47"/>
        <v>35.555555555555557</v>
      </c>
      <c r="T221" s="106">
        <f t="shared" si="48"/>
        <v>6.666666666666667</v>
      </c>
      <c r="U221" s="106">
        <f t="shared" si="49"/>
        <v>26.666666666666668</v>
      </c>
      <c r="V221" s="106">
        <f t="shared" si="50"/>
        <v>8.8888888888888893</v>
      </c>
    </row>
    <row r="222" spans="1:22" s="141" customFormat="1" ht="13.2" customHeight="1" x14ac:dyDescent="0.45">
      <c r="A222" s="223"/>
      <c r="B222" s="216"/>
      <c r="C222" s="216" t="s">
        <v>6</v>
      </c>
      <c r="D222" s="114">
        <v>0</v>
      </c>
      <c r="E222" s="115">
        <v>1</v>
      </c>
      <c r="F222" s="115">
        <v>3</v>
      </c>
      <c r="G222" s="115">
        <v>1</v>
      </c>
      <c r="H222" s="115">
        <v>0</v>
      </c>
      <c r="I222" s="115">
        <v>1</v>
      </c>
      <c r="J222" s="115">
        <v>1</v>
      </c>
      <c r="K222" s="115">
        <v>1</v>
      </c>
      <c r="L222" s="115">
        <v>1</v>
      </c>
      <c r="M222" s="93">
        <f>'04-1食べない食品群の有無'!D222</f>
        <v>6</v>
      </c>
      <c r="N222" s="106">
        <f t="shared" si="42"/>
        <v>0</v>
      </c>
      <c r="O222" s="106">
        <f t="shared" si="43"/>
        <v>16.666666666666664</v>
      </c>
      <c r="P222" s="106">
        <f t="shared" si="44"/>
        <v>50</v>
      </c>
      <c r="Q222" s="106">
        <f t="shared" si="45"/>
        <v>16.666666666666664</v>
      </c>
      <c r="R222" s="106">
        <f t="shared" si="46"/>
        <v>0</v>
      </c>
      <c r="S222" s="106">
        <f t="shared" si="47"/>
        <v>16.666666666666664</v>
      </c>
      <c r="T222" s="106">
        <f t="shared" si="48"/>
        <v>16.666666666666664</v>
      </c>
      <c r="U222" s="106">
        <f t="shared" si="49"/>
        <v>16.666666666666664</v>
      </c>
      <c r="V222" s="106">
        <f t="shared" si="50"/>
        <v>16.666666666666664</v>
      </c>
    </row>
    <row r="223" spans="1:22" s="141" customFormat="1" ht="13.2" customHeight="1" x14ac:dyDescent="0.45">
      <c r="A223" s="223"/>
      <c r="B223" s="216"/>
      <c r="C223" s="216" t="s">
        <v>7</v>
      </c>
      <c r="D223" s="114">
        <v>3</v>
      </c>
      <c r="E223" s="115">
        <v>2</v>
      </c>
      <c r="F223" s="115">
        <v>14</v>
      </c>
      <c r="G223" s="115">
        <v>5</v>
      </c>
      <c r="H223" s="115">
        <v>6</v>
      </c>
      <c r="I223" s="115">
        <v>15</v>
      </c>
      <c r="J223" s="115">
        <v>6</v>
      </c>
      <c r="K223" s="115">
        <v>14</v>
      </c>
      <c r="L223" s="115">
        <v>6</v>
      </c>
      <c r="M223" s="93">
        <f>'04-1食べない食品群の有無'!D223</f>
        <v>42</v>
      </c>
      <c r="N223" s="106">
        <f t="shared" si="42"/>
        <v>7.1428571428571423</v>
      </c>
      <c r="O223" s="106">
        <f t="shared" si="43"/>
        <v>4.7619047619047619</v>
      </c>
      <c r="P223" s="106">
        <f t="shared" si="44"/>
        <v>33.333333333333329</v>
      </c>
      <c r="Q223" s="106">
        <f t="shared" si="45"/>
        <v>11.904761904761903</v>
      </c>
      <c r="R223" s="106">
        <f t="shared" si="46"/>
        <v>14.285714285714285</v>
      </c>
      <c r="S223" s="106">
        <f t="shared" si="47"/>
        <v>35.714285714285715</v>
      </c>
      <c r="T223" s="106">
        <f t="shared" si="48"/>
        <v>14.285714285714285</v>
      </c>
      <c r="U223" s="106">
        <f t="shared" si="49"/>
        <v>33.333333333333329</v>
      </c>
      <c r="V223" s="106">
        <f t="shared" si="50"/>
        <v>14.285714285714285</v>
      </c>
    </row>
    <row r="224" spans="1:22" s="141" customFormat="1" ht="13.2" customHeight="1" x14ac:dyDescent="0.45">
      <c r="A224" s="223"/>
      <c r="B224" s="216"/>
      <c r="C224" s="216" t="s">
        <v>8</v>
      </c>
      <c r="D224" s="114">
        <v>0</v>
      </c>
      <c r="E224" s="115">
        <v>0</v>
      </c>
      <c r="F224" s="115">
        <v>2</v>
      </c>
      <c r="G224" s="115">
        <v>4</v>
      </c>
      <c r="H224" s="115">
        <v>1</v>
      </c>
      <c r="I224" s="115">
        <v>1</v>
      </c>
      <c r="J224" s="115">
        <v>0</v>
      </c>
      <c r="K224" s="115">
        <v>1</v>
      </c>
      <c r="L224" s="115">
        <v>1</v>
      </c>
      <c r="M224" s="93">
        <f>'04-1食べない食品群の有無'!D224</f>
        <v>5</v>
      </c>
      <c r="N224" s="106">
        <f t="shared" si="42"/>
        <v>0</v>
      </c>
      <c r="O224" s="106">
        <f t="shared" si="43"/>
        <v>0</v>
      </c>
      <c r="P224" s="106">
        <f t="shared" si="44"/>
        <v>40</v>
      </c>
      <c r="Q224" s="106">
        <f t="shared" si="45"/>
        <v>80</v>
      </c>
      <c r="R224" s="106">
        <f t="shared" si="46"/>
        <v>20</v>
      </c>
      <c r="S224" s="106">
        <f t="shared" si="47"/>
        <v>20</v>
      </c>
      <c r="T224" s="106">
        <f t="shared" si="48"/>
        <v>0</v>
      </c>
      <c r="U224" s="106">
        <f t="shared" si="49"/>
        <v>20</v>
      </c>
      <c r="V224" s="106">
        <f t="shared" si="50"/>
        <v>20</v>
      </c>
    </row>
    <row r="225" spans="1:22" s="141" customFormat="1" ht="13.2" customHeight="1" x14ac:dyDescent="0.45">
      <c r="A225" s="223"/>
      <c r="B225" s="216"/>
      <c r="C225" s="216" t="s">
        <v>9</v>
      </c>
      <c r="D225" s="114">
        <v>0</v>
      </c>
      <c r="E225" s="115">
        <v>8</v>
      </c>
      <c r="F225" s="115">
        <v>7</v>
      </c>
      <c r="G225" s="115">
        <v>10</v>
      </c>
      <c r="H225" s="115">
        <v>5</v>
      </c>
      <c r="I225" s="115">
        <v>19</v>
      </c>
      <c r="J225" s="115">
        <v>4</v>
      </c>
      <c r="K225" s="115">
        <v>18</v>
      </c>
      <c r="L225" s="115">
        <v>9</v>
      </c>
      <c r="M225" s="93">
        <f>'04-1食べない食品群の有無'!D225</f>
        <v>52</v>
      </c>
      <c r="N225" s="106">
        <f t="shared" si="42"/>
        <v>0</v>
      </c>
      <c r="O225" s="106">
        <f t="shared" si="43"/>
        <v>15.384615384615385</v>
      </c>
      <c r="P225" s="106">
        <f t="shared" si="44"/>
        <v>13.461538461538462</v>
      </c>
      <c r="Q225" s="106">
        <f t="shared" si="45"/>
        <v>19.230769230769234</v>
      </c>
      <c r="R225" s="106">
        <f t="shared" si="46"/>
        <v>9.6153846153846168</v>
      </c>
      <c r="S225" s="106">
        <f t="shared" si="47"/>
        <v>36.538461538461533</v>
      </c>
      <c r="T225" s="106">
        <f t="shared" si="48"/>
        <v>7.6923076923076925</v>
      </c>
      <c r="U225" s="106">
        <f t="shared" si="49"/>
        <v>34.615384615384613</v>
      </c>
      <c r="V225" s="106">
        <f t="shared" si="50"/>
        <v>17.307692307692307</v>
      </c>
    </row>
    <row r="226" spans="1:22" s="141" customFormat="1" ht="13.2" customHeight="1" x14ac:dyDescent="0.45">
      <c r="A226" s="223"/>
      <c r="B226" s="216"/>
      <c r="C226" s="216" t="s">
        <v>10</v>
      </c>
      <c r="D226" s="114">
        <v>1</v>
      </c>
      <c r="E226" s="115">
        <v>5</v>
      </c>
      <c r="F226" s="115">
        <v>7</v>
      </c>
      <c r="G226" s="115">
        <v>2</v>
      </c>
      <c r="H226" s="115">
        <v>1</v>
      </c>
      <c r="I226" s="115">
        <v>11</v>
      </c>
      <c r="J226" s="115">
        <v>1</v>
      </c>
      <c r="K226" s="115">
        <v>11</v>
      </c>
      <c r="L226" s="115">
        <v>3</v>
      </c>
      <c r="M226" s="93">
        <f>'04-1食べない食品群の有無'!D226</f>
        <v>24</v>
      </c>
      <c r="N226" s="106">
        <f t="shared" si="42"/>
        <v>4.1666666666666661</v>
      </c>
      <c r="O226" s="106">
        <f t="shared" si="43"/>
        <v>20.833333333333336</v>
      </c>
      <c r="P226" s="106">
        <f t="shared" si="44"/>
        <v>29.166666666666668</v>
      </c>
      <c r="Q226" s="106">
        <f t="shared" si="45"/>
        <v>8.3333333333333321</v>
      </c>
      <c r="R226" s="106">
        <f t="shared" si="46"/>
        <v>4.1666666666666661</v>
      </c>
      <c r="S226" s="106">
        <f t="shared" si="47"/>
        <v>45.833333333333329</v>
      </c>
      <c r="T226" s="106">
        <f t="shared" si="48"/>
        <v>4.1666666666666661</v>
      </c>
      <c r="U226" s="106">
        <f t="shared" si="49"/>
        <v>45.833333333333329</v>
      </c>
      <c r="V226" s="106">
        <f t="shared" si="50"/>
        <v>12.5</v>
      </c>
    </row>
    <row r="227" spans="1:22" s="141" customFormat="1" ht="13.2" customHeight="1" x14ac:dyDescent="0.45">
      <c r="A227" s="223"/>
      <c r="B227" s="216"/>
      <c r="C227" s="216" t="s">
        <v>11</v>
      </c>
      <c r="D227" s="114">
        <v>0</v>
      </c>
      <c r="E227" s="115">
        <v>8</v>
      </c>
      <c r="F227" s="115">
        <v>5</v>
      </c>
      <c r="G227" s="115">
        <v>6</v>
      </c>
      <c r="H227" s="115">
        <v>1</v>
      </c>
      <c r="I227" s="115">
        <v>24</v>
      </c>
      <c r="J227" s="115">
        <v>1</v>
      </c>
      <c r="K227" s="115">
        <v>16</v>
      </c>
      <c r="L227" s="115">
        <v>13</v>
      </c>
      <c r="M227" s="93">
        <f>'04-1食べない食品群の有無'!D227</f>
        <v>42</v>
      </c>
      <c r="N227" s="106">
        <f t="shared" si="42"/>
        <v>0</v>
      </c>
      <c r="O227" s="106">
        <f t="shared" si="43"/>
        <v>19.047619047619047</v>
      </c>
      <c r="P227" s="106">
        <f t="shared" si="44"/>
        <v>11.904761904761903</v>
      </c>
      <c r="Q227" s="106">
        <f t="shared" si="45"/>
        <v>14.285714285714285</v>
      </c>
      <c r="R227" s="106">
        <f t="shared" si="46"/>
        <v>2.3809523809523809</v>
      </c>
      <c r="S227" s="106">
        <f t="shared" si="47"/>
        <v>57.142857142857139</v>
      </c>
      <c r="T227" s="106">
        <f t="shared" si="48"/>
        <v>2.3809523809523809</v>
      </c>
      <c r="U227" s="106">
        <f t="shared" si="49"/>
        <v>38.095238095238095</v>
      </c>
      <c r="V227" s="106">
        <f t="shared" si="50"/>
        <v>30.952380952380953</v>
      </c>
    </row>
    <row r="228" spans="1:22" s="141" customFormat="1" ht="13.2" customHeight="1" x14ac:dyDescent="0.45">
      <c r="A228" s="223"/>
      <c r="B228" s="217"/>
      <c r="C228" s="217" t="s">
        <v>2</v>
      </c>
      <c r="D228" s="266">
        <v>12</v>
      </c>
      <c r="E228" s="267">
        <v>55</v>
      </c>
      <c r="F228" s="267">
        <v>64</v>
      </c>
      <c r="G228" s="267">
        <v>69</v>
      </c>
      <c r="H228" s="267">
        <v>24</v>
      </c>
      <c r="I228" s="267">
        <v>126</v>
      </c>
      <c r="J228" s="267">
        <v>27</v>
      </c>
      <c r="K228" s="267">
        <v>107</v>
      </c>
      <c r="L228" s="267">
        <v>59</v>
      </c>
      <c r="M228" s="95">
        <f>'04-1食べない食品群の有無'!D228</f>
        <v>328</v>
      </c>
      <c r="N228" s="108">
        <f t="shared" si="42"/>
        <v>3.6585365853658534</v>
      </c>
      <c r="O228" s="108">
        <f t="shared" si="43"/>
        <v>16.76829268292683</v>
      </c>
      <c r="P228" s="108">
        <f t="shared" si="44"/>
        <v>19.512195121951219</v>
      </c>
      <c r="Q228" s="108">
        <f t="shared" si="45"/>
        <v>21.036585365853657</v>
      </c>
      <c r="R228" s="108">
        <f t="shared" si="46"/>
        <v>7.3170731707317067</v>
      </c>
      <c r="S228" s="108">
        <f t="shared" si="47"/>
        <v>38.414634146341463</v>
      </c>
      <c r="T228" s="108">
        <f t="shared" si="48"/>
        <v>8.2317073170731714</v>
      </c>
      <c r="U228" s="108">
        <f t="shared" si="49"/>
        <v>32.621951219512198</v>
      </c>
      <c r="V228" s="108">
        <f t="shared" si="50"/>
        <v>17.987804878048781</v>
      </c>
    </row>
    <row r="229" spans="1:22" s="141" customFormat="1" ht="13.2" customHeight="1" x14ac:dyDescent="0.45">
      <c r="A229" s="223"/>
      <c r="B229" s="216" t="s">
        <v>134</v>
      </c>
      <c r="C229" s="216" t="s">
        <v>3</v>
      </c>
      <c r="D229" s="114">
        <v>8</v>
      </c>
      <c r="E229" s="115">
        <v>36</v>
      </c>
      <c r="F229" s="115">
        <v>27</v>
      </c>
      <c r="G229" s="115">
        <v>43</v>
      </c>
      <c r="H229" s="115">
        <v>11</v>
      </c>
      <c r="I229" s="115">
        <v>61</v>
      </c>
      <c r="J229" s="115">
        <v>18</v>
      </c>
      <c r="K229" s="115">
        <v>42</v>
      </c>
      <c r="L229" s="115">
        <v>27</v>
      </c>
      <c r="M229" s="93">
        <f>'04-1食べない食品群の有無'!D229</f>
        <v>172</v>
      </c>
      <c r="N229" s="106">
        <f t="shared" si="42"/>
        <v>4.6511627906976747</v>
      </c>
      <c r="O229" s="106">
        <f t="shared" si="43"/>
        <v>20.930232558139537</v>
      </c>
      <c r="P229" s="106">
        <f t="shared" si="44"/>
        <v>15.697674418604651</v>
      </c>
      <c r="Q229" s="106">
        <f t="shared" si="45"/>
        <v>25</v>
      </c>
      <c r="R229" s="106">
        <f t="shared" si="46"/>
        <v>6.395348837209303</v>
      </c>
      <c r="S229" s="106">
        <f t="shared" si="47"/>
        <v>35.465116279069768</v>
      </c>
      <c r="T229" s="106">
        <f t="shared" si="48"/>
        <v>10.465116279069768</v>
      </c>
      <c r="U229" s="106">
        <f t="shared" si="49"/>
        <v>24.418604651162788</v>
      </c>
      <c r="V229" s="106">
        <f t="shared" si="50"/>
        <v>15.697674418604651</v>
      </c>
    </row>
    <row r="230" spans="1:22" s="141" customFormat="1" ht="13.2" customHeight="1" x14ac:dyDescent="0.45">
      <c r="A230" s="223"/>
      <c r="B230" s="216"/>
      <c r="C230" s="216" t="s">
        <v>4</v>
      </c>
      <c r="D230" s="114">
        <v>1</v>
      </c>
      <c r="E230" s="115">
        <v>9</v>
      </c>
      <c r="F230" s="115">
        <v>10</v>
      </c>
      <c r="G230" s="115">
        <v>13</v>
      </c>
      <c r="H230" s="115">
        <v>4</v>
      </c>
      <c r="I230" s="115">
        <v>23</v>
      </c>
      <c r="J230" s="115">
        <v>6</v>
      </c>
      <c r="K230" s="115">
        <v>22</v>
      </c>
      <c r="L230" s="115">
        <v>15</v>
      </c>
      <c r="M230" s="93">
        <f>'04-1食べない食品群の有無'!D230</f>
        <v>60</v>
      </c>
      <c r="N230" s="106">
        <f t="shared" si="42"/>
        <v>1.6666666666666667</v>
      </c>
      <c r="O230" s="106">
        <f t="shared" si="43"/>
        <v>15</v>
      </c>
      <c r="P230" s="106">
        <f t="shared" si="44"/>
        <v>16.666666666666664</v>
      </c>
      <c r="Q230" s="106">
        <f t="shared" si="45"/>
        <v>21.666666666666668</v>
      </c>
      <c r="R230" s="106">
        <f t="shared" si="46"/>
        <v>6.666666666666667</v>
      </c>
      <c r="S230" s="106">
        <f t="shared" si="47"/>
        <v>38.333333333333336</v>
      </c>
      <c r="T230" s="106">
        <f t="shared" si="48"/>
        <v>10</v>
      </c>
      <c r="U230" s="106">
        <f t="shared" si="49"/>
        <v>36.666666666666664</v>
      </c>
      <c r="V230" s="106">
        <f t="shared" si="50"/>
        <v>25</v>
      </c>
    </row>
    <row r="231" spans="1:22" s="141" customFormat="1" ht="13.2" customHeight="1" x14ac:dyDescent="0.45">
      <c r="A231" s="223"/>
      <c r="B231" s="216"/>
      <c r="C231" s="216" t="s">
        <v>5</v>
      </c>
      <c r="D231" s="114">
        <v>6</v>
      </c>
      <c r="E231" s="115">
        <v>8</v>
      </c>
      <c r="F231" s="115">
        <v>16</v>
      </c>
      <c r="G231" s="115">
        <v>21</v>
      </c>
      <c r="H231" s="115">
        <v>5</v>
      </c>
      <c r="I231" s="115">
        <v>26</v>
      </c>
      <c r="J231" s="115">
        <v>5</v>
      </c>
      <c r="K231" s="115">
        <v>18</v>
      </c>
      <c r="L231" s="115">
        <v>13</v>
      </c>
      <c r="M231" s="93">
        <f>'04-1食べない食品群の有無'!D231</f>
        <v>77</v>
      </c>
      <c r="N231" s="106">
        <f t="shared" si="42"/>
        <v>7.7922077922077921</v>
      </c>
      <c r="O231" s="106">
        <f t="shared" si="43"/>
        <v>10.38961038961039</v>
      </c>
      <c r="P231" s="106">
        <f t="shared" si="44"/>
        <v>20.779220779220779</v>
      </c>
      <c r="Q231" s="106">
        <f t="shared" si="45"/>
        <v>27.27272727272727</v>
      </c>
      <c r="R231" s="106">
        <f t="shared" si="46"/>
        <v>6.4935064935064926</v>
      </c>
      <c r="S231" s="106">
        <f t="shared" si="47"/>
        <v>33.766233766233768</v>
      </c>
      <c r="T231" s="106">
        <f t="shared" si="48"/>
        <v>6.4935064935064926</v>
      </c>
      <c r="U231" s="106">
        <f t="shared" si="49"/>
        <v>23.376623376623375</v>
      </c>
      <c r="V231" s="106">
        <f t="shared" si="50"/>
        <v>16.883116883116884</v>
      </c>
    </row>
    <row r="232" spans="1:22" s="141" customFormat="1" ht="13.2" customHeight="1" x14ac:dyDescent="0.45">
      <c r="A232" s="223"/>
      <c r="B232" s="216"/>
      <c r="C232" s="216" t="s">
        <v>6</v>
      </c>
      <c r="D232" s="114">
        <v>1</v>
      </c>
      <c r="E232" s="115">
        <v>2</v>
      </c>
      <c r="F232" s="115">
        <v>5</v>
      </c>
      <c r="G232" s="115">
        <v>3</v>
      </c>
      <c r="H232" s="115">
        <v>0</v>
      </c>
      <c r="I232" s="115">
        <v>4</v>
      </c>
      <c r="J232" s="115">
        <v>1</v>
      </c>
      <c r="K232" s="115">
        <v>1</v>
      </c>
      <c r="L232" s="115">
        <v>1</v>
      </c>
      <c r="M232" s="93">
        <f>'04-1食べない食品群の有無'!D232</f>
        <v>14</v>
      </c>
      <c r="N232" s="106">
        <f t="shared" si="42"/>
        <v>7.1428571428571423</v>
      </c>
      <c r="O232" s="106">
        <f t="shared" si="43"/>
        <v>14.285714285714285</v>
      </c>
      <c r="P232" s="106">
        <f t="shared" si="44"/>
        <v>35.714285714285715</v>
      </c>
      <c r="Q232" s="106">
        <f t="shared" si="45"/>
        <v>21.428571428571427</v>
      </c>
      <c r="R232" s="106">
        <f t="shared" si="46"/>
        <v>0</v>
      </c>
      <c r="S232" s="106">
        <f t="shared" si="47"/>
        <v>28.571428571428569</v>
      </c>
      <c r="T232" s="106">
        <f t="shared" si="48"/>
        <v>7.1428571428571423</v>
      </c>
      <c r="U232" s="106">
        <f t="shared" si="49"/>
        <v>7.1428571428571423</v>
      </c>
      <c r="V232" s="106">
        <f t="shared" si="50"/>
        <v>7.1428571428571423</v>
      </c>
    </row>
    <row r="233" spans="1:22" s="141" customFormat="1" ht="13.2" customHeight="1" x14ac:dyDescent="0.45">
      <c r="A233" s="223"/>
      <c r="B233" s="216"/>
      <c r="C233" s="216" t="s">
        <v>7</v>
      </c>
      <c r="D233" s="114">
        <v>4</v>
      </c>
      <c r="E233" s="115">
        <v>9</v>
      </c>
      <c r="F233" s="115">
        <v>19</v>
      </c>
      <c r="G233" s="115">
        <v>13</v>
      </c>
      <c r="H233" s="115">
        <v>10</v>
      </c>
      <c r="I233" s="115">
        <v>30</v>
      </c>
      <c r="J233" s="115">
        <v>12</v>
      </c>
      <c r="K233" s="115">
        <v>21</v>
      </c>
      <c r="L233" s="115">
        <v>14</v>
      </c>
      <c r="M233" s="93">
        <f>'04-1食べない食品群の有無'!D233</f>
        <v>77</v>
      </c>
      <c r="N233" s="106">
        <f t="shared" si="42"/>
        <v>5.1948051948051948</v>
      </c>
      <c r="O233" s="106">
        <f t="shared" si="43"/>
        <v>11.688311688311687</v>
      </c>
      <c r="P233" s="106">
        <f t="shared" si="44"/>
        <v>24.675324675324674</v>
      </c>
      <c r="Q233" s="106">
        <f t="shared" si="45"/>
        <v>16.883116883116884</v>
      </c>
      <c r="R233" s="106">
        <f t="shared" si="46"/>
        <v>12.987012987012985</v>
      </c>
      <c r="S233" s="106">
        <f t="shared" si="47"/>
        <v>38.961038961038966</v>
      </c>
      <c r="T233" s="106">
        <f t="shared" si="48"/>
        <v>15.584415584415584</v>
      </c>
      <c r="U233" s="106">
        <f t="shared" si="49"/>
        <v>27.27272727272727</v>
      </c>
      <c r="V233" s="106">
        <f t="shared" si="50"/>
        <v>18.181818181818183</v>
      </c>
    </row>
    <row r="234" spans="1:22" s="141" customFormat="1" ht="13.2" customHeight="1" x14ac:dyDescent="0.45">
      <c r="A234" s="223"/>
      <c r="B234" s="216"/>
      <c r="C234" s="216" t="s">
        <v>8</v>
      </c>
      <c r="D234" s="114">
        <v>1</v>
      </c>
      <c r="E234" s="115">
        <v>2</v>
      </c>
      <c r="F234" s="115">
        <v>4</v>
      </c>
      <c r="G234" s="115">
        <v>9</v>
      </c>
      <c r="H234" s="115">
        <v>1</v>
      </c>
      <c r="I234" s="115">
        <v>5</v>
      </c>
      <c r="J234" s="115">
        <v>1</v>
      </c>
      <c r="K234" s="115">
        <v>4</v>
      </c>
      <c r="L234" s="115">
        <v>2</v>
      </c>
      <c r="M234" s="93">
        <f>'04-1食べない食品群の有無'!D234</f>
        <v>18</v>
      </c>
      <c r="N234" s="106">
        <f t="shared" si="42"/>
        <v>5.5555555555555554</v>
      </c>
      <c r="O234" s="106">
        <f t="shared" si="43"/>
        <v>11.111111111111111</v>
      </c>
      <c r="P234" s="106">
        <f t="shared" si="44"/>
        <v>22.222222222222221</v>
      </c>
      <c r="Q234" s="106">
        <f t="shared" si="45"/>
        <v>50</v>
      </c>
      <c r="R234" s="106">
        <f t="shared" si="46"/>
        <v>5.5555555555555554</v>
      </c>
      <c r="S234" s="106">
        <f t="shared" si="47"/>
        <v>27.777777777777779</v>
      </c>
      <c r="T234" s="106">
        <f t="shared" si="48"/>
        <v>5.5555555555555554</v>
      </c>
      <c r="U234" s="106">
        <f t="shared" si="49"/>
        <v>22.222222222222221</v>
      </c>
      <c r="V234" s="106">
        <f t="shared" si="50"/>
        <v>11.111111111111111</v>
      </c>
    </row>
    <row r="235" spans="1:22" s="141" customFormat="1" ht="13.2" customHeight="1" x14ac:dyDescent="0.45">
      <c r="A235" s="223"/>
      <c r="B235" s="216"/>
      <c r="C235" s="216" t="s">
        <v>9</v>
      </c>
      <c r="D235" s="114">
        <v>1</v>
      </c>
      <c r="E235" s="115">
        <v>18</v>
      </c>
      <c r="F235" s="115">
        <v>20</v>
      </c>
      <c r="G235" s="115">
        <v>19</v>
      </c>
      <c r="H235" s="115">
        <v>10</v>
      </c>
      <c r="I235" s="115">
        <v>40</v>
      </c>
      <c r="J235" s="115">
        <v>12</v>
      </c>
      <c r="K235" s="115">
        <v>36</v>
      </c>
      <c r="L235" s="115">
        <v>19</v>
      </c>
      <c r="M235" s="93">
        <f>'04-1食べない食品群の有無'!D235</f>
        <v>104</v>
      </c>
      <c r="N235" s="106">
        <f t="shared" si="42"/>
        <v>0.96153846153846156</v>
      </c>
      <c r="O235" s="106">
        <f t="shared" si="43"/>
        <v>17.307692307692307</v>
      </c>
      <c r="P235" s="106">
        <f t="shared" si="44"/>
        <v>19.230769230769234</v>
      </c>
      <c r="Q235" s="106">
        <f t="shared" si="45"/>
        <v>18.269230769230766</v>
      </c>
      <c r="R235" s="106">
        <f t="shared" si="46"/>
        <v>9.6153846153846168</v>
      </c>
      <c r="S235" s="106">
        <f t="shared" si="47"/>
        <v>38.461538461538467</v>
      </c>
      <c r="T235" s="106">
        <f t="shared" si="48"/>
        <v>11.538461538461538</v>
      </c>
      <c r="U235" s="106">
        <f t="shared" si="49"/>
        <v>34.615384615384613</v>
      </c>
      <c r="V235" s="106">
        <f t="shared" si="50"/>
        <v>18.269230769230766</v>
      </c>
    </row>
    <row r="236" spans="1:22" s="141" customFormat="1" ht="13.2" customHeight="1" x14ac:dyDescent="0.45">
      <c r="A236" s="223"/>
      <c r="B236" s="216"/>
      <c r="C236" s="216" t="s">
        <v>10</v>
      </c>
      <c r="D236" s="114">
        <v>2</v>
      </c>
      <c r="E236" s="115">
        <v>8</v>
      </c>
      <c r="F236" s="115">
        <v>12</v>
      </c>
      <c r="G236" s="115">
        <v>4</v>
      </c>
      <c r="H236" s="115">
        <v>6</v>
      </c>
      <c r="I236" s="115">
        <v>36</v>
      </c>
      <c r="J236" s="115">
        <v>3</v>
      </c>
      <c r="K236" s="115">
        <v>28</v>
      </c>
      <c r="L236" s="115">
        <v>13</v>
      </c>
      <c r="M236" s="93">
        <f>'04-1食べない食品群の有無'!D236</f>
        <v>61</v>
      </c>
      <c r="N236" s="106">
        <f t="shared" si="42"/>
        <v>3.278688524590164</v>
      </c>
      <c r="O236" s="106">
        <f t="shared" si="43"/>
        <v>13.114754098360656</v>
      </c>
      <c r="P236" s="106">
        <f t="shared" si="44"/>
        <v>19.672131147540984</v>
      </c>
      <c r="Q236" s="106">
        <f t="shared" si="45"/>
        <v>6.557377049180328</v>
      </c>
      <c r="R236" s="106">
        <f t="shared" si="46"/>
        <v>9.8360655737704921</v>
      </c>
      <c r="S236" s="106">
        <f t="shared" si="47"/>
        <v>59.016393442622949</v>
      </c>
      <c r="T236" s="106">
        <f t="shared" si="48"/>
        <v>4.918032786885246</v>
      </c>
      <c r="U236" s="106">
        <f t="shared" si="49"/>
        <v>45.901639344262293</v>
      </c>
      <c r="V236" s="106">
        <f t="shared" si="50"/>
        <v>21.311475409836063</v>
      </c>
    </row>
    <row r="237" spans="1:22" s="141" customFormat="1" ht="13.2" customHeight="1" x14ac:dyDescent="0.45">
      <c r="A237" s="223"/>
      <c r="B237" s="216"/>
      <c r="C237" s="216" t="s">
        <v>11</v>
      </c>
      <c r="D237" s="114">
        <v>2</v>
      </c>
      <c r="E237" s="115">
        <v>11</v>
      </c>
      <c r="F237" s="115">
        <v>10</v>
      </c>
      <c r="G237" s="115">
        <v>8</v>
      </c>
      <c r="H237" s="115">
        <v>4</v>
      </c>
      <c r="I237" s="115">
        <v>32</v>
      </c>
      <c r="J237" s="115">
        <v>5</v>
      </c>
      <c r="K237" s="115">
        <v>22</v>
      </c>
      <c r="L237" s="115">
        <v>21</v>
      </c>
      <c r="M237" s="93">
        <f>'04-1食べない食品群の有無'!D237</f>
        <v>66</v>
      </c>
      <c r="N237" s="106">
        <f t="shared" si="42"/>
        <v>3.0303030303030303</v>
      </c>
      <c r="O237" s="106">
        <f t="shared" si="43"/>
        <v>16.666666666666664</v>
      </c>
      <c r="P237" s="106">
        <f t="shared" si="44"/>
        <v>15.151515151515152</v>
      </c>
      <c r="Q237" s="106">
        <f t="shared" si="45"/>
        <v>12.121212121212121</v>
      </c>
      <c r="R237" s="106">
        <f t="shared" si="46"/>
        <v>6.0606060606060606</v>
      </c>
      <c r="S237" s="106">
        <f t="shared" si="47"/>
        <v>48.484848484848484</v>
      </c>
      <c r="T237" s="106">
        <f t="shared" si="48"/>
        <v>7.5757575757575761</v>
      </c>
      <c r="U237" s="106">
        <f t="shared" si="49"/>
        <v>33.333333333333329</v>
      </c>
      <c r="V237" s="106">
        <f t="shared" si="50"/>
        <v>31.818181818181817</v>
      </c>
    </row>
    <row r="238" spans="1:22" s="141" customFormat="1" ht="13.2" customHeight="1" x14ac:dyDescent="0.45">
      <c r="A238" s="223"/>
      <c r="B238" s="216"/>
      <c r="C238" s="216" t="s">
        <v>2</v>
      </c>
      <c r="D238" s="114">
        <v>26</v>
      </c>
      <c r="E238" s="115">
        <v>103</v>
      </c>
      <c r="F238" s="115">
        <v>123</v>
      </c>
      <c r="G238" s="115">
        <v>133</v>
      </c>
      <c r="H238" s="115">
        <v>51</v>
      </c>
      <c r="I238" s="115">
        <v>257</v>
      </c>
      <c r="J238" s="115">
        <v>63</v>
      </c>
      <c r="K238" s="115">
        <v>194</v>
      </c>
      <c r="L238" s="115">
        <v>125</v>
      </c>
      <c r="M238" s="93">
        <f>'04-1食べない食品群の有無'!D238</f>
        <v>649</v>
      </c>
      <c r="N238" s="106">
        <f t="shared" si="42"/>
        <v>4.0061633281972266</v>
      </c>
      <c r="O238" s="106">
        <f t="shared" si="43"/>
        <v>15.870570107858242</v>
      </c>
      <c r="P238" s="106">
        <f t="shared" si="44"/>
        <v>18.952234206471495</v>
      </c>
      <c r="Q238" s="106">
        <f t="shared" si="45"/>
        <v>20.493066255778121</v>
      </c>
      <c r="R238" s="106">
        <f t="shared" si="46"/>
        <v>7.8582434514637907</v>
      </c>
      <c r="S238" s="106">
        <f t="shared" si="47"/>
        <v>39.599383667180277</v>
      </c>
      <c r="T238" s="106">
        <f t="shared" si="48"/>
        <v>9.7072419106317405</v>
      </c>
      <c r="U238" s="106">
        <f t="shared" si="49"/>
        <v>29.892141756548536</v>
      </c>
      <c r="V238" s="106">
        <f t="shared" si="50"/>
        <v>19.26040061633282</v>
      </c>
    </row>
    <row r="239" spans="1:22" s="141" customFormat="1" ht="13.2" customHeight="1" x14ac:dyDescent="0.45">
      <c r="A239" s="223"/>
      <c r="B239" s="215" t="s">
        <v>21</v>
      </c>
      <c r="C239" s="215" t="s">
        <v>3</v>
      </c>
      <c r="D239" s="112">
        <v>4</v>
      </c>
      <c r="E239" s="113">
        <v>24</v>
      </c>
      <c r="F239" s="113">
        <v>15</v>
      </c>
      <c r="G239" s="113">
        <v>29</v>
      </c>
      <c r="H239" s="113">
        <v>4</v>
      </c>
      <c r="I239" s="113">
        <v>47</v>
      </c>
      <c r="J239" s="113">
        <v>8</v>
      </c>
      <c r="K239" s="113">
        <v>29</v>
      </c>
      <c r="L239" s="113">
        <v>32</v>
      </c>
      <c r="M239" s="92">
        <f>'04-1食べない食品群の有無'!D239</f>
        <v>117</v>
      </c>
      <c r="N239" s="105">
        <f t="shared" si="42"/>
        <v>3.4188034188034191</v>
      </c>
      <c r="O239" s="105">
        <f t="shared" si="43"/>
        <v>20.512820512820511</v>
      </c>
      <c r="P239" s="105">
        <f t="shared" si="44"/>
        <v>12.820512820512819</v>
      </c>
      <c r="Q239" s="105">
        <f t="shared" si="45"/>
        <v>24.786324786324787</v>
      </c>
      <c r="R239" s="105">
        <f t="shared" si="46"/>
        <v>3.4188034188034191</v>
      </c>
      <c r="S239" s="105">
        <f t="shared" si="47"/>
        <v>40.17094017094017</v>
      </c>
      <c r="T239" s="105">
        <f t="shared" si="48"/>
        <v>6.8376068376068382</v>
      </c>
      <c r="U239" s="105">
        <f t="shared" si="49"/>
        <v>24.786324786324787</v>
      </c>
      <c r="V239" s="105">
        <f t="shared" si="50"/>
        <v>27.350427350427353</v>
      </c>
    </row>
    <row r="240" spans="1:22" s="141" customFormat="1" ht="13.2" customHeight="1" x14ac:dyDescent="0.45">
      <c r="A240" s="223"/>
      <c r="B240" s="216"/>
      <c r="C240" s="216" t="s">
        <v>4</v>
      </c>
      <c r="D240" s="114">
        <v>3</v>
      </c>
      <c r="E240" s="115">
        <v>5</v>
      </c>
      <c r="F240" s="115">
        <v>6</v>
      </c>
      <c r="G240" s="115">
        <v>16</v>
      </c>
      <c r="H240" s="115">
        <v>2</v>
      </c>
      <c r="I240" s="115">
        <v>31</v>
      </c>
      <c r="J240" s="115">
        <v>4</v>
      </c>
      <c r="K240" s="115">
        <v>18</v>
      </c>
      <c r="L240" s="115">
        <v>13</v>
      </c>
      <c r="M240" s="93">
        <f>'04-1食べない食品群の有無'!D240</f>
        <v>68</v>
      </c>
      <c r="N240" s="106">
        <f t="shared" si="42"/>
        <v>4.4117647058823533</v>
      </c>
      <c r="O240" s="106">
        <f t="shared" si="43"/>
        <v>7.3529411764705888</v>
      </c>
      <c r="P240" s="106">
        <f t="shared" si="44"/>
        <v>8.8235294117647065</v>
      </c>
      <c r="Q240" s="106">
        <f t="shared" si="45"/>
        <v>23.52941176470588</v>
      </c>
      <c r="R240" s="106">
        <f t="shared" si="46"/>
        <v>2.9411764705882351</v>
      </c>
      <c r="S240" s="106">
        <f t="shared" si="47"/>
        <v>45.588235294117645</v>
      </c>
      <c r="T240" s="106">
        <f t="shared" si="48"/>
        <v>5.8823529411764701</v>
      </c>
      <c r="U240" s="106">
        <f t="shared" si="49"/>
        <v>26.47058823529412</v>
      </c>
      <c r="V240" s="106">
        <f t="shared" si="50"/>
        <v>19.117647058823529</v>
      </c>
    </row>
    <row r="241" spans="1:22" s="141" customFormat="1" ht="13.2" customHeight="1" x14ac:dyDescent="0.45">
      <c r="A241" s="223"/>
      <c r="B241" s="216"/>
      <c r="C241" s="216" t="s">
        <v>5</v>
      </c>
      <c r="D241" s="114">
        <v>1</v>
      </c>
      <c r="E241" s="115">
        <v>10</v>
      </c>
      <c r="F241" s="115">
        <v>8</v>
      </c>
      <c r="G241" s="115">
        <v>13</v>
      </c>
      <c r="H241" s="115">
        <v>1</v>
      </c>
      <c r="I241" s="115">
        <v>15</v>
      </c>
      <c r="J241" s="115">
        <v>1</v>
      </c>
      <c r="K241" s="115">
        <v>5</v>
      </c>
      <c r="L241" s="115">
        <v>7</v>
      </c>
      <c r="M241" s="93">
        <f>'04-1食べない食品群の有無'!D241</f>
        <v>41</v>
      </c>
      <c r="N241" s="106">
        <f t="shared" si="42"/>
        <v>2.4390243902439024</v>
      </c>
      <c r="O241" s="106">
        <f t="shared" si="43"/>
        <v>24.390243902439025</v>
      </c>
      <c r="P241" s="106">
        <f t="shared" si="44"/>
        <v>19.512195121951219</v>
      </c>
      <c r="Q241" s="106">
        <f t="shared" si="45"/>
        <v>31.707317073170731</v>
      </c>
      <c r="R241" s="106">
        <f t="shared" si="46"/>
        <v>2.4390243902439024</v>
      </c>
      <c r="S241" s="106">
        <f t="shared" si="47"/>
        <v>36.585365853658537</v>
      </c>
      <c r="T241" s="106">
        <f t="shared" si="48"/>
        <v>2.4390243902439024</v>
      </c>
      <c r="U241" s="106">
        <f t="shared" si="49"/>
        <v>12.195121951219512</v>
      </c>
      <c r="V241" s="106">
        <f t="shared" si="50"/>
        <v>17.073170731707318</v>
      </c>
    </row>
    <row r="242" spans="1:22" s="141" customFormat="1" ht="13.2" customHeight="1" x14ac:dyDescent="0.45">
      <c r="A242" s="223"/>
      <c r="B242" s="216"/>
      <c r="C242" s="216" t="s">
        <v>6</v>
      </c>
      <c r="D242" s="114">
        <v>3</v>
      </c>
      <c r="E242" s="115">
        <v>3</v>
      </c>
      <c r="F242" s="115">
        <v>6</v>
      </c>
      <c r="G242" s="115">
        <v>8</v>
      </c>
      <c r="H242" s="115">
        <v>1</v>
      </c>
      <c r="I242" s="115">
        <v>13</v>
      </c>
      <c r="J242" s="115">
        <v>1</v>
      </c>
      <c r="K242" s="115">
        <v>7</v>
      </c>
      <c r="L242" s="115">
        <v>6</v>
      </c>
      <c r="M242" s="93">
        <f>'04-1食べない食品群の有無'!D242</f>
        <v>33</v>
      </c>
      <c r="N242" s="106">
        <f t="shared" si="42"/>
        <v>9.0909090909090917</v>
      </c>
      <c r="O242" s="106">
        <f t="shared" si="43"/>
        <v>9.0909090909090917</v>
      </c>
      <c r="P242" s="106">
        <f t="shared" si="44"/>
        <v>18.181818181818183</v>
      </c>
      <c r="Q242" s="106">
        <f t="shared" si="45"/>
        <v>24.242424242424242</v>
      </c>
      <c r="R242" s="106">
        <f t="shared" si="46"/>
        <v>3.0303030303030303</v>
      </c>
      <c r="S242" s="106">
        <f t="shared" si="47"/>
        <v>39.393939393939391</v>
      </c>
      <c r="T242" s="106">
        <f t="shared" si="48"/>
        <v>3.0303030303030303</v>
      </c>
      <c r="U242" s="106">
        <f t="shared" si="49"/>
        <v>21.212121212121211</v>
      </c>
      <c r="V242" s="106">
        <f t="shared" si="50"/>
        <v>18.181818181818183</v>
      </c>
    </row>
    <row r="243" spans="1:22" s="141" customFormat="1" ht="13.2" customHeight="1" x14ac:dyDescent="0.45">
      <c r="A243" s="223"/>
      <c r="B243" s="216"/>
      <c r="C243" s="216" t="s">
        <v>7</v>
      </c>
      <c r="D243" s="114">
        <v>0</v>
      </c>
      <c r="E243" s="115">
        <v>4</v>
      </c>
      <c r="F243" s="115">
        <v>5</v>
      </c>
      <c r="G243" s="115">
        <v>8</v>
      </c>
      <c r="H243" s="115">
        <v>3</v>
      </c>
      <c r="I243" s="115">
        <v>10</v>
      </c>
      <c r="J243" s="115">
        <v>0</v>
      </c>
      <c r="K243" s="115">
        <v>6</v>
      </c>
      <c r="L243" s="115">
        <v>9</v>
      </c>
      <c r="M243" s="93">
        <f>'04-1食べない食品群の有無'!D243</f>
        <v>35</v>
      </c>
      <c r="N243" s="106">
        <f t="shared" si="42"/>
        <v>0</v>
      </c>
      <c r="O243" s="106">
        <f t="shared" si="43"/>
        <v>11.428571428571429</v>
      </c>
      <c r="P243" s="106">
        <f t="shared" si="44"/>
        <v>14.285714285714285</v>
      </c>
      <c r="Q243" s="106">
        <f t="shared" si="45"/>
        <v>22.857142857142858</v>
      </c>
      <c r="R243" s="106">
        <f t="shared" si="46"/>
        <v>8.5714285714285712</v>
      </c>
      <c r="S243" s="106">
        <f t="shared" si="47"/>
        <v>28.571428571428569</v>
      </c>
      <c r="T243" s="106">
        <f t="shared" si="48"/>
        <v>0</v>
      </c>
      <c r="U243" s="106">
        <f t="shared" si="49"/>
        <v>17.142857142857142</v>
      </c>
      <c r="V243" s="106">
        <f t="shared" si="50"/>
        <v>25.714285714285712</v>
      </c>
    </row>
    <row r="244" spans="1:22" s="141" customFormat="1" ht="13.2" customHeight="1" x14ac:dyDescent="0.45">
      <c r="A244" s="223"/>
      <c r="B244" s="216"/>
      <c r="C244" s="216" t="s">
        <v>8</v>
      </c>
      <c r="D244" s="114">
        <v>0</v>
      </c>
      <c r="E244" s="115">
        <v>3</v>
      </c>
      <c r="F244" s="115">
        <v>4</v>
      </c>
      <c r="G244" s="115">
        <v>3</v>
      </c>
      <c r="H244" s="115">
        <v>0</v>
      </c>
      <c r="I244" s="115">
        <v>4</v>
      </c>
      <c r="J244" s="115">
        <v>2</v>
      </c>
      <c r="K244" s="115">
        <v>8</v>
      </c>
      <c r="L244" s="115">
        <v>4</v>
      </c>
      <c r="M244" s="93">
        <f>'04-1食べない食品群の有無'!D244</f>
        <v>21</v>
      </c>
      <c r="N244" s="106">
        <f t="shared" si="42"/>
        <v>0</v>
      </c>
      <c r="O244" s="106">
        <f t="shared" si="43"/>
        <v>14.285714285714285</v>
      </c>
      <c r="P244" s="106">
        <f t="shared" si="44"/>
        <v>19.047619047619047</v>
      </c>
      <c r="Q244" s="106">
        <f t="shared" si="45"/>
        <v>14.285714285714285</v>
      </c>
      <c r="R244" s="106">
        <f t="shared" si="46"/>
        <v>0</v>
      </c>
      <c r="S244" s="106">
        <f t="shared" si="47"/>
        <v>19.047619047619047</v>
      </c>
      <c r="T244" s="106">
        <f t="shared" si="48"/>
        <v>9.5238095238095237</v>
      </c>
      <c r="U244" s="106">
        <f t="shared" si="49"/>
        <v>38.095238095238095</v>
      </c>
      <c r="V244" s="106">
        <f t="shared" si="50"/>
        <v>19.047619047619047</v>
      </c>
    </row>
    <row r="245" spans="1:22" s="141" customFormat="1" ht="13.2" customHeight="1" x14ac:dyDescent="0.45">
      <c r="A245" s="223"/>
      <c r="B245" s="216"/>
      <c r="C245" s="216" t="s">
        <v>9</v>
      </c>
      <c r="D245" s="114">
        <v>0</v>
      </c>
      <c r="E245" s="115">
        <v>3</v>
      </c>
      <c r="F245" s="115">
        <v>0</v>
      </c>
      <c r="G245" s="115">
        <v>5</v>
      </c>
      <c r="H245" s="115">
        <v>0</v>
      </c>
      <c r="I245" s="115">
        <v>6</v>
      </c>
      <c r="J245" s="115">
        <v>1</v>
      </c>
      <c r="K245" s="115">
        <v>3</v>
      </c>
      <c r="L245" s="115">
        <v>1</v>
      </c>
      <c r="M245" s="93">
        <f>'04-1食べない食品群の有無'!D245</f>
        <v>14</v>
      </c>
      <c r="N245" s="106">
        <f t="shared" si="42"/>
        <v>0</v>
      </c>
      <c r="O245" s="106">
        <f t="shared" si="43"/>
        <v>21.428571428571427</v>
      </c>
      <c r="P245" s="106">
        <f t="shared" si="44"/>
        <v>0</v>
      </c>
      <c r="Q245" s="106">
        <f t="shared" si="45"/>
        <v>35.714285714285715</v>
      </c>
      <c r="R245" s="106">
        <f t="shared" si="46"/>
        <v>0</v>
      </c>
      <c r="S245" s="106">
        <f t="shared" si="47"/>
        <v>42.857142857142854</v>
      </c>
      <c r="T245" s="106">
        <f t="shared" si="48"/>
        <v>7.1428571428571423</v>
      </c>
      <c r="U245" s="106">
        <f t="shared" si="49"/>
        <v>21.428571428571427</v>
      </c>
      <c r="V245" s="106">
        <f t="shared" si="50"/>
        <v>7.1428571428571423</v>
      </c>
    </row>
    <row r="246" spans="1:22" s="141" customFormat="1" ht="13.2" customHeight="1" x14ac:dyDescent="0.45">
      <c r="A246" s="223"/>
      <c r="B246" s="216"/>
      <c r="C246" s="216" t="s">
        <v>10</v>
      </c>
      <c r="D246" s="114">
        <v>0</v>
      </c>
      <c r="E246" s="115">
        <v>5</v>
      </c>
      <c r="F246" s="115">
        <v>5</v>
      </c>
      <c r="G246" s="115">
        <v>9</v>
      </c>
      <c r="H246" s="115">
        <v>1</v>
      </c>
      <c r="I246" s="115">
        <v>14</v>
      </c>
      <c r="J246" s="115">
        <v>2</v>
      </c>
      <c r="K246" s="115">
        <v>7</v>
      </c>
      <c r="L246" s="115">
        <v>6</v>
      </c>
      <c r="M246" s="93">
        <f>'04-1食べない食品群の有無'!D246</f>
        <v>32</v>
      </c>
      <c r="N246" s="106">
        <f t="shared" si="42"/>
        <v>0</v>
      </c>
      <c r="O246" s="106">
        <f t="shared" si="43"/>
        <v>15.625</v>
      </c>
      <c r="P246" s="106">
        <f t="shared" si="44"/>
        <v>15.625</v>
      </c>
      <c r="Q246" s="106">
        <f t="shared" si="45"/>
        <v>28.125</v>
      </c>
      <c r="R246" s="106">
        <f t="shared" si="46"/>
        <v>3.125</v>
      </c>
      <c r="S246" s="106">
        <f t="shared" si="47"/>
        <v>43.75</v>
      </c>
      <c r="T246" s="106">
        <f t="shared" si="48"/>
        <v>6.25</v>
      </c>
      <c r="U246" s="106">
        <f t="shared" si="49"/>
        <v>21.875</v>
      </c>
      <c r="V246" s="106">
        <f t="shared" si="50"/>
        <v>18.75</v>
      </c>
    </row>
    <row r="247" spans="1:22" s="141" customFormat="1" ht="13.2" customHeight="1" x14ac:dyDescent="0.45">
      <c r="A247" s="223"/>
      <c r="B247" s="216"/>
      <c r="C247" s="216" t="s">
        <v>11</v>
      </c>
      <c r="D247" s="114">
        <v>0</v>
      </c>
      <c r="E247" s="115">
        <v>6</v>
      </c>
      <c r="F247" s="115">
        <v>6</v>
      </c>
      <c r="G247" s="115">
        <v>8</v>
      </c>
      <c r="H247" s="115">
        <v>1</v>
      </c>
      <c r="I247" s="115">
        <v>23</v>
      </c>
      <c r="J247" s="115">
        <v>1</v>
      </c>
      <c r="K247" s="115">
        <v>9</v>
      </c>
      <c r="L247" s="115">
        <v>10</v>
      </c>
      <c r="M247" s="93">
        <f>'04-1食べない食品群の有無'!D247</f>
        <v>40</v>
      </c>
      <c r="N247" s="106">
        <f t="shared" si="42"/>
        <v>0</v>
      </c>
      <c r="O247" s="106">
        <f t="shared" si="43"/>
        <v>15</v>
      </c>
      <c r="P247" s="106">
        <f t="shared" si="44"/>
        <v>15</v>
      </c>
      <c r="Q247" s="106">
        <f t="shared" si="45"/>
        <v>20</v>
      </c>
      <c r="R247" s="106">
        <f t="shared" si="46"/>
        <v>2.5</v>
      </c>
      <c r="S247" s="106">
        <f t="shared" si="47"/>
        <v>57.499999999999993</v>
      </c>
      <c r="T247" s="106">
        <f t="shared" si="48"/>
        <v>2.5</v>
      </c>
      <c r="U247" s="106">
        <f t="shared" si="49"/>
        <v>22.5</v>
      </c>
      <c r="V247" s="106">
        <f t="shared" si="50"/>
        <v>25</v>
      </c>
    </row>
    <row r="248" spans="1:22" s="141" customFormat="1" ht="13.2" customHeight="1" x14ac:dyDescent="0.45">
      <c r="A248" s="270"/>
      <c r="B248" s="270"/>
      <c r="C248" s="224" t="s">
        <v>2</v>
      </c>
      <c r="D248" s="268">
        <v>11</v>
      </c>
      <c r="E248" s="269">
        <v>63</v>
      </c>
      <c r="F248" s="269">
        <v>55</v>
      </c>
      <c r="G248" s="269">
        <v>99</v>
      </c>
      <c r="H248" s="269">
        <v>13</v>
      </c>
      <c r="I248" s="269">
        <v>163</v>
      </c>
      <c r="J248" s="269">
        <v>20</v>
      </c>
      <c r="K248" s="269">
        <v>92</v>
      </c>
      <c r="L248" s="269">
        <v>88</v>
      </c>
      <c r="M248" s="96">
        <f>'04-1食べない食品群の有無'!D248</f>
        <v>401</v>
      </c>
      <c r="N248" s="109">
        <f t="shared" si="42"/>
        <v>2.7431421446384037</v>
      </c>
      <c r="O248" s="109">
        <f t="shared" si="43"/>
        <v>15.710723192019952</v>
      </c>
      <c r="P248" s="109">
        <f t="shared" si="44"/>
        <v>13.715710723192021</v>
      </c>
      <c r="Q248" s="109">
        <f t="shared" si="45"/>
        <v>24.688279301745634</v>
      </c>
      <c r="R248" s="109">
        <f t="shared" si="46"/>
        <v>3.2418952618453867</v>
      </c>
      <c r="S248" s="109">
        <f t="shared" si="47"/>
        <v>40.64837905236908</v>
      </c>
      <c r="T248" s="109">
        <f t="shared" si="48"/>
        <v>4.9875311720698257</v>
      </c>
      <c r="U248" s="109">
        <f t="shared" si="49"/>
        <v>22.942643391521198</v>
      </c>
      <c r="V248" s="109">
        <f t="shared" si="50"/>
        <v>21.945137157107229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O2" sqref="O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4" s="141" customFormat="1" ht="16.2" customHeight="1" x14ac:dyDescent="0.45">
      <c r="A1" s="141" t="s">
        <v>0</v>
      </c>
      <c r="B1" s="141" t="s">
        <v>1</v>
      </c>
    </row>
    <row r="2" spans="1:14" s="141" customFormat="1" ht="16.2" customHeight="1" x14ac:dyDescent="0.45">
      <c r="A2" s="141" t="s">
        <v>135</v>
      </c>
    </row>
    <row r="3" spans="1:14" ht="6" customHeight="1" x14ac:dyDescent="0.45"/>
    <row r="4" spans="1:14" ht="13.8" customHeight="1" x14ac:dyDescent="0.45">
      <c r="A4" s="180" t="s">
        <v>129</v>
      </c>
      <c r="B4" s="141" t="s">
        <v>130</v>
      </c>
    </row>
    <row r="5" spans="1:14" s="141" customFormat="1" ht="12" x14ac:dyDescent="0.45">
      <c r="A5" s="180"/>
    </row>
    <row r="6" spans="1:14" s="141" customFormat="1" ht="13.8" customHeight="1" x14ac:dyDescent="0.45">
      <c r="D6" s="181" t="s">
        <v>142</v>
      </c>
      <c r="J6" s="181" t="s">
        <v>143</v>
      </c>
    </row>
    <row r="7" spans="1:14" s="141" customFormat="1" ht="30.6" customHeight="1" x14ac:dyDescent="0.45">
      <c r="D7" s="183" t="s">
        <v>148</v>
      </c>
      <c r="E7" s="182" t="s">
        <v>27</v>
      </c>
      <c r="F7" s="182" t="s">
        <v>28</v>
      </c>
      <c r="G7" s="182" t="s">
        <v>29</v>
      </c>
      <c r="H7" s="182" t="s">
        <v>30</v>
      </c>
      <c r="I7" s="182" t="s">
        <v>16</v>
      </c>
      <c r="J7" s="183" t="s">
        <v>147</v>
      </c>
      <c r="K7" s="182" t="s">
        <v>27</v>
      </c>
      <c r="L7" s="182" t="s">
        <v>28</v>
      </c>
      <c r="M7" s="271" t="s">
        <v>29</v>
      </c>
      <c r="N7" s="271" t="s">
        <v>30</v>
      </c>
    </row>
    <row r="8" spans="1:14" s="141" customFormat="1" ht="13.2" customHeight="1" x14ac:dyDescent="0.45">
      <c r="A8" s="184" t="s">
        <v>17</v>
      </c>
      <c r="B8" s="185" t="s">
        <v>132</v>
      </c>
      <c r="C8" s="185" t="s">
        <v>3</v>
      </c>
      <c r="D8" s="28">
        <f>D38+D68+D78</f>
        <v>1597</v>
      </c>
      <c r="E8" s="29">
        <f t="shared" ref="E8:I8" si="0">E38+E68+E78</f>
        <v>3042</v>
      </c>
      <c r="F8" s="29">
        <f t="shared" si="0"/>
        <v>492</v>
      </c>
      <c r="G8" s="29">
        <f t="shared" si="0"/>
        <v>52</v>
      </c>
      <c r="H8" s="29">
        <f t="shared" si="0"/>
        <v>7</v>
      </c>
      <c r="I8" s="29">
        <f t="shared" si="0"/>
        <v>5190</v>
      </c>
      <c r="J8" s="36">
        <f>D8/$I8*100</f>
        <v>30.770712909441233</v>
      </c>
      <c r="K8" s="37">
        <f t="shared" ref="K8:N8" si="1">E8/$I8*100</f>
        <v>58.612716763005778</v>
      </c>
      <c r="L8" s="37">
        <f t="shared" si="1"/>
        <v>9.4797687861271669</v>
      </c>
      <c r="M8" s="40">
        <f t="shared" si="1"/>
        <v>1.0019267822736031</v>
      </c>
      <c r="N8" s="40">
        <f t="shared" si="1"/>
        <v>0.13487475915221581</v>
      </c>
    </row>
    <row r="9" spans="1:14" s="141" customFormat="1" ht="13.2" customHeight="1" x14ac:dyDescent="0.45">
      <c r="A9" s="194"/>
      <c r="B9" s="187"/>
      <c r="C9" s="187" t="s">
        <v>4</v>
      </c>
      <c r="D9" s="30">
        <f t="shared" ref="D9:I17" si="2">D39+D69+D79</f>
        <v>972</v>
      </c>
      <c r="E9" s="70">
        <f t="shared" si="2"/>
        <v>1362</v>
      </c>
      <c r="F9" s="70">
        <f t="shared" si="2"/>
        <v>183</v>
      </c>
      <c r="G9" s="70">
        <f t="shared" si="2"/>
        <v>31</v>
      </c>
      <c r="H9" s="70">
        <f t="shared" si="2"/>
        <v>1</v>
      </c>
      <c r="I9" s="70">
        <f t="shared" si="2"/>
        <v>2549</v>
      </c>
      <c r="J9" s="38">
        <f t="shared" ref="J9:J72" si="3">D9/$I9*100</f>
        <v>38.132601020007847</v>
      </c>
      <c r="K9" s="40">
        <f t="shared" ref="K9:K72" si="4">E9/$I9*100</f>
        <v>53.432718713220872</v>
      </c>
      <c r="L9" s="40">
        <f t="shared" ref="L9:L72" si="5">F9/$I9*100</f>
        <v>7.1792859945076506</v>
      </c>
      <c r="M9" s="40">
        <f t="shared" ref="M9:M72" si="6">G9/$I9*100</f>
        <v>1.2161632012553942</v>
      </c>
      <c r="N9" s="40">
        <f t="shared" ref="N9:N72" si="7">H9/$I9*100</f>
        <v>3.9231071008238527E-2</v>
      </c>
    </row>
    <row r="10" spans="1:14" s="141" customFormat="1" ht="13.2" customHeight="1" x14ac:dyDescent="0.45">
      <c r="A10" s="194"/>
      <c r="B10" s="187"/>
      <c r="C10" s="187" t="s">
        <v>5</v>
      </c>
      <c r="D10" s="30">
        <f t="shared" si="2"/>
        <v>730</v>
      </c>
      <c r="E10" s="70">
        <f t="shared" si="2"/>
        <v>1303</v>
      </c>
      <c r="F10" s="70">
        <f t="shared" si="2"/>
        <v>176</v>
      </c>
      <c r="G10" s="70">
        <f t="shared" si="2"/>
        <v>35</v>
      </c>
      <c r="H10" s="70">
        <f t="shared" si="2"/>
        <v>4</v>
      </c>
      <c r="I10" s="70">
        <f t="shared" si="2"/>
        <v>2248</v>
      </c>
      <c r="J10" s="38">
        <f t="shared" si="3"/>
        <v>32.473309608540923</v>
      </c>
      <c r="K10" s="40">
        <f t="shared" si="4"/>
        <v>57.962633451957288</v>
      </c>
      <c r="L10" s="40">
        <f t="shared" si="5"/>
        <v>7.8291814946619214</v>
      </c>
      <c r="M10" s="40">
        <f t="shared" si="6"/>
        <v>1.5569395017793595</v>
      </c>
      <c r="N10" s="40">
        <f t="shared" si="7"/>
        <v>0.1779359430604982</v>
      </c>
    </row>
    <row r="11" spans="1:14" s="141" customFormat="1" ht="13.2" customHeight="1" x14ac:dyDescent="0.45">
      <c r="A11" s="194"/>
      <c r="B11" s="187"/>
      <c r="C11" s="187" t="s">
        <v>6</v>
      </c>
      <c r="D11" s="30">
        <f t="shared" si="2"/>
        <v>310</v>
      </c>
      <c r="E11" s="70">
        <f t="shared" si="2"/>
        <v>556</v>
      </c>
      <c r="F11" s="70">
        <f t="shared" si="2"/>
        <v>91</v>
      </c>
      <c r="G11" s="70">
        <f t="shared" si="2"/>
        <v>13</v>
      </c>
      <c r="H11" s="70">
        <f t="shared" si="2"/>
        <v>1</v>
      </c>
      <c r="I11" s="70">
        <f t="shared" si="2"/>
        <v>971</v>
      </c>
      <c r="J11" s="38">
        <f t="shared" si="3"/>
        <v>31.925849639546861</v>
      </c>
      <c r="K11" s="40">
        <f t="shared" si="4"/>
        <v>57.260556127703396</v>
      </c>
      <c r="L11" s="40">
        <f t="shared" si="5"/>
        <v>9.3717816683831092</v>
      </c>
      <c r="M11" s="40">
        <f t="shared" si="6"/>
        <v>1.3388259526261586</v>
      </c>
      <c r="N11" s="40">
        <f t="shared" si="7"/>
        <v>0.10298661174047373</v>
      </c>
    </row>
    <row r="12" spans="1:14" s="141" customFormat="1" ht="13.2" customHeight="1" x14ac:dyDescent="0.45">
      <c r="A12" s="194"/>
      <c r="B12" s="187"/>
      <c r="C12" s="187" t="s">
        <v>7</v>
      </c>
      <c r="D12" s="30">
        <f t="shared" si="2"/>
        <v>787</v>
      </c>
      <c r="E12" s="70">
        <f t="shared" si="2"/>
        <v>717</v>
      </c>
      <c r="F12" s="70">
        <f t="shared" si="2"/>
        <v>90</v>
      </c>
      <c r="G12" s="70">
        <f t="shared" si="2"/>
        <v>19</v>
      </c>
      <c r="H12" s="70">
        <f t="shared" si="2"/>
        <v>2</v>
      </c>
      <c r="I12" s="70">
        <f t="shared" si="2"/>
        <v>1615</v>
      </c>
      <c r="J12" s="38">
        <f t="shared" si="3"/>
        <v>48.730650154798759</v>
      </c>
      <c r="K12" s="40">
        <f t="shared" si="4"/>
        <v>44.39628482972136</v>
      </c>
      <c r="L12" s="40">
        <f t="shared" si="5"/>
        <v>5.5727554179566559</v>
      </c>
      <c r="M12" s="40">
        <f t="shared" si="6"/>
        <v>1.1764705882352942</v>
      </c>
      <c r="N12" s="40">
        <f t="shared" si="7"/>
        <v>0.12383900928792571</v>
      </c>
    </row>
    <row r="13" spans="1:14" s="141" customFormat="1" ht="13.2" customHeight="1" x14ac:dyDescent="0.45">
      <c r="A13" s="194"/>
      <c r="B13" s="187"/>
      <c r="C13" s="187" t="s">
        <v>8</v>
      </c>
      <c r="D13" s="30">
        <f t="shared" si="2"/>
        <v>329</v>
      </c>
      <c r="E13" s="70">
        <f t="shared" si="2"/>
        <v>220</v>
      </c>
      <c r="F13" s="70">
        <f t="shared" si="2"/>
        <v>33</v>
      </c>
      <c r="G13" s="70">
        <f t="shared" si="2"/>
        <v>1</v>
      </c>
      <c r="H13" s="70">
        <f t="shared" si="2"/>
        <v>1</v>
      </c>
      <c r="I13" s="70">
        <f t="shared" si="2"/>
        <v>584</v>
      </c>
      <c r="J13" s="38">
        <f t="shared" si="3"/>
        <v>56.335616438356162</v>
      </c>
      <c r="K13" s="40">
        <f t="shared" si="4"/>
        <v>37.671232876712331</v>
      </c>
      <c r="L13" s="40">
        <f t="shared" si="5"/>
        <v>5.6506849315068486</v>
      </c>
      <c r="M13" s="40">
        <f t="shared" si="6"/>
        <v>0.17123287671232876</v>
      </c>
      <c r="N13" s="40">
        <f t="shared" si="7"/>
        <v>0.17123287671232876</v>
      </c>
    </row>
    <row r="14" spans="1:14" s="141" customFormat="1" ht="13.2" customHeight="1" x14ac:dyDescent="0.45">
      <c r="A14" s="194"/>
      <c r="B14" s="187"/>
      <c r="C14" s="187" t="s">
        <v>9</v>
      </c>
      <c r="D14" s="30">
        <f t="shared" si="2"/>
        <v>1013</v>
      </c>
      <c r="E14" s="70">
        <f t="shared" si="2"/>
        <v>790</v>
      </c>
      <c r="F14" s="70">
        <f t="shared" si="2"/>
        <v>86</v>
      </c>
      <c r="G14" s="70">
        <f t="shared" si="2"/>
        <v>24</v>
      </c>
      <c r="H14" s="70">
        <f t="shared" si="2"/>
        <v>2</v>
      </c>
      <c r="I14" s="70">
        <f t="shared" si="2"/>
        <v>1915</v>
      </c>
      <c r="J14" s="38">
        <f t="shared" si="3"/>
        <v>52.898172323759795</v>
      </c>
      <c r="K14" s="40">
        <f t="shared" si="4"/>
        <v>41.253263707571804</v>
      </c>
      <c r="L14" s="40">
        <f t="shared" si="5"/>
        <v>4.490861618798955</v>
      </c>
      <c r="M14" s="40">
        <f t="shared" si="6"/>
        <v>1.2532637075718016</v>
      </c>
      <c r="N14" s="40">
        <f t="shared" si="7"/>
        <v>0.10443864229765012</v>
      </c>
    </row>
    <row r="15" spans="1:14" s="141" customFormat="1" ht="13.2" customHeight="1" x14ac:dyDescent="0.45">
      <c r="A15" s="194"/>
      <c r="B15" s="187"/>
      <c r="C15" s="187" t="s">
        <v>10</v>
      </c>
      <c r="D15" s="30">
        <f t="shared" si="2"/>
        <v>530</v>
      </c>
      <c r="E15" s="70">
        <f t="shared" si="2"/>
        <v>625</v>
      </c>
      <c r="F15" s="70">
        <f t="shared" si="2"/>
        <v>89</v>
      </c>
      <c r="G15" s="70">
        <f t="shared" si="2"/>
        <v>23</v>
      </c>
      <c r="H15" s="70">
        <f t="shared" si="2"/>
        <v>4</v>
      </c>
      <c r="I15" s="70">
        <f t="shared" si="2"/>
        <v>1271</v>
      </c>
      <c r="J15" s="38">
        <f t="shared" si="3"/>
        <v>41.699449252557045</v>
      </c>
      <c r="K15" s="40">
        <f t="shared" si="4"/>
        <v>49.173878835562554</v>
      </c>
      <c r="L15" s="40">
        <f t="shared" si="5"/>
        <v>7.0023603461841066</v>
      </c>
      <c r="M15" s="40">
        <f t="shared" si="6"/>
        <v>1.8095987411487018</v>
      </c>
      <c r="N15" s="40">
        <f t="shared" si="7"/>
        <v>0.3147128245476003</v>
      </c>
    </row>
    <row r="16" spans="1:14" s="141" customFormat="1" ht="13.2" customHeight="1" x14ac:dyDescent="0.45">
      <c r="A16" s="194"/>
      <c r="B16" s="187"/>
      <c r="C16" s="187" t="s">
        <v>11</v>
      </c>
      <c r="D16" s="30">
        <f t="shared" si="2"/>
        <v>881</v>
      </c>
      <c r="E16" s="70">
        <f t="shared" si="2"/>
        <v>450</v>
      </c>
      <c r="F16" s="70">
        <f t="shared" si="2"/>
        <v>64</v>
      </c>
      <c r="G16" s="70">
        <f t="shared" si="2"/>
        <v>17</v>
      </c>
      <c r="H16" s="70">
        <f t="shared" si="2"/>
        <v>0</v>
      </c>
      <c r="I16" s="70">
        <f t="shared" si="2"/>
        <v>1412</v>
      </c>
      <c r="J16" s="38">
        <f t="shared" si="3"/>
        <v>62.393767705382444</v>
      </c>
      <c r="K16" s="40">
        <f t="shared" si="4"/>
        <v>31.869688385269125</v>
      </c>
      <c r="L16" s="40">
        <f t="shared" si="5"/>
        <v>4.5325779036827196</v>
      </c>
      <c r="M16" s="40">
        <f t="shared" si="6"/>
        <v>1.2039660056657222</v>
      </c>
      <c r="N16" s="40">
        <f t="shared" si="7"/>
        <v>0</v>
      </c>
    </row>
    <row r="17" spans="1:14" s="141" customFormat="1" ht="13.2" customHeight="1" x14ac:dyDescent="0.45">
      <c r="A17" s="194"/>
      <c r="B17" s="187"/>
      <c r="C17" s="187" t="s">
        <v>2</v>
      </c>
      <c r="D17" s="30">
        <f t="shared" si="2"/>
        <v>7149</v>
      </c>
      <c r="E17" s="70">
        <f t="shared" si="2"/>
        <v>9065</v>
      </c>
      <c r="F17" s="70">
        <f t="shared" si="2"/>
        <v>1304</v>
      </c>
      <c r="G17" s="70">
        <f t="shared" si="2"/>
        <v>215</v>
      </c>
      <c r="H17" s="70">
        <f t="shared" si="2"/>
        <v>22</v>
      </c>
      <c r="I17" s="70">
        <f t="shared" si="2"/>
        <v>17755</v>
      </c>
      <c r="J17" s="38">
        <f t="shared" si="3"/>
        <v>40.264714165023932</v>
      </c>
      <c r="K17" s="40">
        <f t="shared" si="4"/>
        <v>51.056040551957196</v>
      </c>
      <c r="L17" s="40">
        <f t="shared" si="5"/>
        <v>7.3444100253449731</v>
      </c>
      <c r="M17" s="46">
        <f t="shared" si="6"/>
        <v>1.2109264995775839</v>
      </c>
      <c r="N17" s="46">
        <f t="shared" si="7"/>
        <v>0.12390875809631091</v>
      </c>
    </row>
    <row r="18" spans="1:14" s="141" customFormat="1" ht="13.2" customHeight="1" x14ac:dyDescent="0.45">
      <c r="A18" s="194"/>
      <c r="B18" s="185" t="s">
        <v>12</v>
      </c>
      <c r="C18" s="185" t="s">
        <v>3</v>
      </c>
      <c r="D18" s="28">
        <v>273</v>
      </c>
      <c r="E18" s="29">
        <v>295</v>
      </c>
      <c r="F18" s="29">
        <v>81</v>
      </c>
      <c r="G18" s="29">
        <v>9</v>
      </c>
      <c r="H18" s="29">
        <v>1</v>
      </c>
      <c r="I18" s="29">
        <v>659</v>
      </c>
      <c r="J18" s="36">
        <f t="shared" si="3"/>
        <v>41.426403641881635</v>
      </c>
      <c r="K18" s="37">
        <f t="shared" si="4"/>
        <v>44.764795144157816</v>
      </c>
      <c r="L18" s="37">
        <f t="shared" si="5"/>
        <v>12.291350531107739</v>
      </c>
      <c r="M18" s="39">
        <f t="shared" si="6"/>
        <v>1.3657056145675266</v>
      </c>
      <c r="N18" s="39">
        <f t="shared" si="7"/>
        <v>0.15174506828528073</v>
      </c>
    </row>
    <row r="19" spans="1:14" s="141" customFormat="1" ht="13.2" customHeight="1" x14ac:dyDescent="0.45">
      <c r="A19" s="194"/>
      <c r="B19" s="187"/>
      <c r="C19" s="187" t="s">
        <v>4</v>
      </c>
      <c r="D19" s="30">
        <v>180</v>
      </c>
      <c r="E19" s="70">
        <v>155</v>
      </c>
      <c r="F19" s="70">
        <v>29</v>
      </c>
      <c r="G19" s="70">
        <v>9</v>
      </c>
      <c r="H19" s="70">
        <v>1</v>
      </c>
      <c r="I19" s="70">
        <v>374</v>
      </c>
      <c r="J19" s="38">
        <f t="shared" si="3"/>
        <v>48.128342245989302</v>
      </c>
      <c r="K19" s="40">
        <f t="shared" si="4"/>
        <v>41.44385026737968</v>
      </c>
      <c r="L19" s="40">
        <f t="shared" si="5"/>
        <v>7.7540106951871666</v>
      </c>
      <c r="M19" s="39">
        <f t="shared" si="6"/>
        <v>2.4064171122994651</v>
      </c>
      <c r="N19" s="39">
        <f t="shared" si="7"/>
        <v>0.26737967914438499</v>
      </c>
    </row>
    <row r="20" spans="1:14" s="141" customFormat="1" ht="13.2" customHeight="1" x14ac:dyDescent="0.45">
      <c r="A20" s="194"/>
      <c r="B20" s="187"/>
      <c r="C20" s="187" t="s">
        <v>5</v>
      </c>
      <c r="D20" s="30">
        <v>179</v>
      </c>
      <c r="E20" s="70">
        <v>177</v>
      </c>
      <c r="F20" s="70">
        <v>44</v>
      </c>
      <c r="G20" s="70">
        <v>8</v>
      </c>
      <c r="H20" s="70">
        <v>0</v>
      </c>
      <c r="I20" s="70">
        <v>408</v>
      </c>
      <c r="J20" s="38">
        <f t="shared" si="3"/>
        <v>43.872549019607845</v>
      </c>
      <c r="K20" s="40">
        <f t="shared" si="4"/>
        <v>43.382352941176471</v>
      </c>
      <c r="L20" s="40">
        <f t="shared" si="5"/>
        <v>10.784313725490197</v>
      </c>
      <c r="M20" s="39">
        <f t="shared" si="6"/>
        <v>1.9607843137254901</v>
      </c>
      <c r="N20" s="39">
        <f t="shared" si="7"/>
        <v>0</v>
      </c>
    </row>
    <row r="21" spans="1:14" s="141" customFormat="1" ht="13.2" customHeight="1" x14ac:dyDescent="0.45">
      <c r="A21" s="194"/>
      <c r="B21" s="187"/>
      <c r="C21" s="187" t="s">
        <v>6</v>
      </c>
      <c r="D21" s="30">
        <v>56</v>
      </c>
      <c r="E21" s="70">
        <v>58</v>
      </c>
      <c r="F21" s="70">
        <v>13</v>
      </c>
      <c r="G21" s="70">
        <v>1</v>
      </c>
      <c r="H21" s="70">
        <v>0</v>
      </c>
      <c r="I21" s="70">
        <v>128</v>
      </c>
      <c r="J21" s="38">
        <f t="shared" si="3"/>
        <v>43.75</v>
      </c>
      <c r="K21" s="40">
        <f t="shared" si="4"/>
        <v>45.3125</v>
      </c>
      <c r="L21" s="40">
        <f t="shared" si="5"/>
        <v>10.15625</v>
      </c>
      <c r="M21" s="39">
        <f t="shared" si="6"/>
        <v>0.78125</v>
      </c>
      <c r="N21" s="39">
        <f t="shared" si="7"/>
        <v>0</v>
      </c>
    </row>
    <row r="22" spans="1:14" s="141" customFormat="1" ht="13.2" customHeight="1" x14ac:dyDescent="0.45">
      <c r="A22" s="194"/>
      <c r="B22" s="187"/>
      <c r="C22" s="187" t="s">
        <v>7</v>
      </c>
      <c r="D22" s="30">
        <v>148</v>
      </c>
      <c r="E22" s="70">
        <v>112</v>
      </c>
      <c r="F22" s="70">
        <v>18</v>
      </c>
      <c r="G22" s="70">
        <v>3</v>
      </c>
      <c r="H22" s="70">
        <v>0</v>
      </c>
      <c r="I22" s="70">
        <v>281</v>
      </c>
      <c r="J22" s="38">
        <f t="shared" si="3"/>
        <v>52.669039145907469</v>
      </c>
      <c r="K22" s="40">
        <f t="shared" si="4"/>
        <v>39.857651245551601</v>
      </c>
      <c r="L22" s="40">
        <f t="shared" si="5"/>
        <v>6.4056939501779357</v>
      </c>
      <c r="M22" s="39">
        <f t="shared" si="6"/>
        <v>1.0676156583629894</v>
      </c>
      <c r="N22" s="39">
        <f t="shared" si="7"/>
        <v>0</v>
      </c>
    </row>
    <row r="23" spans="1:14" s="141" customFormat="1" ht="13.2" customHeight="1" x14ac:dyDescent="0.45">
      <c r="A23" s="194"/>
      <c r="B23" s="187"/>
      <c r="C23" s="187" t="s">
        <v>8</v>
      </c>
      <c r="D23" s="30">
        <v>50</v>
      </c>
      <c r="E23" s="70">
        <v>28</v>
      </c>
      <c r="F23" s="70">
        <v>9</v>
      </c>
      <c r="G23" s="70">
        <v>1</v>
      </c>
      <c r="H23" s="70">
        <v>0</v>
      </c>
      <c r="I23" s="70">
        <v>88</v>
      </c>
      <c r="J23" s="38">
        <f t="shared" si="3"/>
        <v>56.81818181818182</v>
      </c>
      <c r="K23" s="40">
        <f t="shared" si="4"/>
        <v>31.818181818181817</v>
      </c>
      <c r="L23" s="40">
        <f t="shared" si="5"/>
        <v>10.227272727272728</v>
      </c>
      <c r="M23" s="39">
        <f t="shared" si="6"/>
        <v>1.1363636363636365</v>
      </c>
      <c r="N23" s="39">
        <f t="shared" si="7"/>
        <v>0</v>
      </c>
    </row>
    <row r="24" spans="1:14" s="141" customFormat="1" ht="13.2" customHeight="1" x14ac:dyDescent="0.45">
      <c r="A24" s="194"/>
      <c r="B24" s="187"/>
      <c r="C24" s="187" t="s">
        <v>9</v>
      </c>
      <c r="D24" s="30">
        <v>197</v>
      </c>
      <c r="E24" s="70">
        <v>127</v>
      </c>
      <c r="F24" s="70">
        <v>16</v>
      </c>
      <c r="G24" s="70">
        <v>2</v>
      </c>
      <c r="H24" s="70">
        <v>0</v>
      </c>
      <c r="I24" s="70">
        <v>342</v>
      </c>
      <c r="J24" s="38">
        <f t="shared" si="3"/>
        <v>57.602339181286553</v>
      </c>
      <c r="K24" s="40">
        <f t="shared" si="4"/>
        <v>37.134502923976612</v>
      </c>
      <c r="L24" s="40">
        <f t="shared" si="5"/>
        <v>4.6783625730994149</v>
      </c>
      <c r="M24" s="39">
        <f t="shared" si="6"/>
        <v>0.58479532163742687</v>
      </c>
      <c r="N24" s="39">
        <f t="shared" si="7"/>
        <v>0</v>
      </c>
    </row>
    <row r="25" spans="1:14" s="141" customFormat="1" ht="13.2" customHeight="1" x14ac:dyDescent="0.45">
      <c r="A25" s="194"/>
      <c r="B25" s="187"/>
      <c r="C25" s="187" t="s">
        <v>10</v>
      </c>
      <c r="D25" s="30">
        <v>72</v>
      </c>
      <c r="E25" s="70">
        <v>67</v>
      </c>
      <c r="F25" s="70">
        <v>21</v>
      </c>
      <c r="G25" s="70">
        <v>3</v>
      </c>
      <c r="H25" s="70">
        <v>0</v>
      </c>
      <c r="I25" s="70">
        <v>163</v>
      </c>
      <c r="J25" s="38">
        <f t="shared" si="3"/>
        <v>44.171779141104295</v>
      </c>
      <c r="K25" s="40">
        <f t="shared" si="4"/>
        <v>41.104294478527606</v>
      </c>
      <c r="L25" s="40">
        <f t="shared" si="5"/>
        <v>12.883435582822086</v>
      </c>
      <c r="M25" s="39">
        <f t="shared" si="6"/>
        <v>1.8404907975460123</v>
      </c>
      <c r="N25" s="39">
        <f t="shared" si="7"/>
        <v>0</v>
      </c>
    </row>
    <row r="26" spans="1:14" s="141" customFormat="1" ht="13.2" customHeight="1" x14ac:dyDescent="0.45">
      <c r="A26" s="194"/>
      <c r="B26" s="187"/>
      <c r="C26" s="187" t="s">
        <v>11</v>
      </c>
      <c r="D26" s="30">
        <v>124</v>
      </c>
      <c r="E26" s="70">
        <v>83</v>
      </c>
      <c r="F26" s="70">
        <v>11</v>
      </c>
      <c r="G26" s="70">
        <v>1</v>
      </c>
      <c r="H26" s="70">
        <v>0</v>
      </c>
      <c r="I26" s="70">
        <v>219</v>
      </c>
      <c r="J26" s="38">
        <f t="shared" si="3"/>
        <v>56.62100456621004</v>
      </c>
      <c r="K26" s="40">
        <f t="shared" si="4"/>
        <v>37.899543378995432</v>
      </c>
      <c r="L26" s="40">
        <f t="shared" si="5"/>
        <v>5.0228310502283104</v>
      </c>
      <c r="M26" s="39">
        <f t="shared" si="6"/>
        <v>0.45662100456621002</v>
      </c>
      <c r="N26" s="39">
        <f t="shared" si="7"/>
        <v>0</v>
      </c>
    </row>
    <row r="27" spans="1:14" s="141" customFormat="1" ht="13.2" customHeight="1" x14ac:dyDescent="0.45">
      <c r="A27" s="194"/>
      <c r="B27" s="187"/>
      <c r="C27" s="187" t="s">
        <v>2</v>
      </c>
      <c r="D27" s="30">
        <v>1279</v>
      </c>
      <c r="E27" s="70">
        <v>1102</v>
      </c>
      <c r="F27" s="70">
        <v>242</v>
      </c>
      <c r="G27" s="70">
        <v>37</v>
      </c>
      <c r="H27" s="70">
        <v>2</v>
      </c>
      <c r="I27" s="70">
        <v>2662</v>
      </c>
      <c r="J27" s="38">
        <f t="shared" si="3"/>
        <v>48.046581517655895</v>
      </c>
      <c r="K27" s="40">
        <f t="shared" si="4"/>
        <v>41.397445529676936</v>
      </c>
      <c r="L27" s="40">
        <f t="shared" si="5"/>
        <v>9.0909090909090917</v>
      </c>
      <c r="M27" s="39">
        <f t="shared" si="6"/>
        <v>1.389932381667919</v>
      </c>
      <c r="N27" s="39">
        <f t="shared" si="7"/>
        <v>7.5131480090157785E-2</v>
      </c>
    </row>
    <row r="28" spans="1:14" s="141" customFormat="1" ht="13.2" customHeight="1" x14ac:dyDescent="0.45">
      <c r="A28" s="194"/>
      <c r="B28" s="188" t="s">
        <v>19</v>
      </c>
      <c r="C28" s="188" t="s">
        <v>3</v>
      </c>
      <c r="D28" s="189">
        <v>293</v>
      </c>
      <c r="E28" s="190">
        <v>328</v>
      </c>
      <c r="F28" s="190">
        <v>95</v>
      </c>
      <c r="G28" s="190">
        <v>10</v>
      </c>
      <c r="H28" s="190">
        <v>2</v>
      </c>
      <c r="I28" s="190">
        <v>728</v>
      </c>
      <c r="J28" s="41">
        <f t="shared" si="3"/>
        <v>40.247252747252752</v>
      </c>
      <c r="K28" s="42">
        <f t="shared" si="4"/>
        <v>45.054945054945058</v>
      </c>
      <c r="L28" s="42">
        <f t="shared" si="5"/>
        <v>13.049450549450551</v>
      </c>
      <c r="M28" s="42">
        <f t="shared" si="6"/>
        <v>1.3736263736263736</v>
      </c>
      <c r="N28" s="42">
        <f t="shared" si="7"/>
        <v>0.27472527472527475</v>
      </c>
    </row>
    <row r="29" spans="1:14" s="141" customFormat="1" ht="13.2" customHeight="1" x14ac:dyDescent="0.45">
      <c r="A29" s="194"/>
      <c r="B29" s="187"/>
      <c r="C29" s="187" t="s">
        <v>4</v>
      </c>
      <c r="D29" s="30">
        <v>175</v>
      </c>
      <c r="E29" s="70">
        <v>185</v>
      </c>
      <c r="F29" s="70">
        <v>33</v>
      </c>
      <c r="G29" s="70">
        <v>10</v>
      </c>
      <c r="H29" s="70">
        <v>0</v>
      </c>
      <c r="I29" s="70">
        <v>403</v>
      </c>
      <c r="J29" s="38">
        <f t="shared" si="3"/>
        <v>43.424317617866002</v>
      </c>
      <c r="K29" s="40">
        <f t="shared" si="4"/>
        <v>45.90570719602978</v>
      </c>
      <c r="L29" s="40">
        <f t="shared" si="5"/>
        <v>8.1885856079404462</v>
      </c>
      <c r="M29" s="40">
        <f t="shared" si="6"/>
        <v>2.481389578163772</v>
      </c>
      <c r="N29" s="40">
        <f t="shared" si="7"/>
        <v>0</v>
      </c>
    </row>
    <row r="30" spans="1:14" s="141" customFormat="1" ht="13.2" customHeight="1" x14ac:dyDescent="0.45">
      <c r="A30" s="194"/>
      <c r="B30" s="187"/>
      <c r="C30" s="187" t="s">
        <v>5</v>
      </c>
      <c r="D30" s="30">
        <v>166</v>
      </c>
      <c r="E30" s="70">
        <v>178</v>
      </c>
      <c r="F30" s="70">
        <v>29</v>
      </c>
      <c r="G30" s="70">
        <v>5</v>
      </c>
      <c r="H30" s="70">
        <v>1</v>
      </c>
      <c r="I30" s="70">
        <v>379</v>
      </c>
      <c r="J30" s="38">
        <f t="shared" si="3"/>
        <v>43.799472295514512</v>
      </c>
      <c r="K30" s="40">
        <f t="shared" si="4"/>
        <v>46.965699208443276</v>
      </c>
      <c r="L30" s="40">
        <f t="shared" si="5"/>
        <v>7.6517150395778364</v>
      </c>
      <c r="M30" s="40">
        <f t="shared" si="6"/>
        <v>1.3192612137203166</v>
      </c>
      <c r="N30" s="40">
        <f t="shared" si="7"/>
        <v>0.26385224274406333</v>
      </c>
    </row>
    <row r="31" spans="1:14" s="141" customFormat="1" ht="13.2" customHeight="1" x14ac:dyDescent="0.45">
      <c r="A31" s="194"/>
      <c r="B31" s="187"/>
      <c r="C31" s="187" t="s">
        <v>6</v>
      </c>
      <c r="D31" s="30">
        <v>67</v>
      </c>
      <c r="E31" s="70">
        <v>74</v>
      </c>
      <c r="F31" s="70">
        <v>16</v>
      </c>
      <c r="G31" s="70">
        <v>4</v>
      </c>
      <c r="H31" s="70">
        <v>0</v>
      </c>
      <c r="I31" s="70">
        <v>161</v>
      </c>
      <c r="J31" s="38">
        <f t="shared" si="3"/>
        <v>41.614906832298139</v>
      </c>
      <c r="K31" s="40">
        <f t="shared" si="4"/>
        <v>45.962732919254655</v>
      </c>
      <c r="L31" s="40">
        <f t="shared" si="5"/>
        <v>9.9378881987577632</v>
      </c>
      <c r="M31" s="40">
        <f t="shared" si="6"/>
        <v>2.4844720496894408</v>
      </c>
      <c r="N31" s="40">
        <f t="shared" si="7"/>
        <v>0</v>
      </c>
    </row>
    <row r="32" spans="1:14" s="141" customFormat="1" ht="13.2" customHeight="1" x14ac:dyDescent="0.45">
      <c r="A32" s="194"/>
      <c r="B32" s="187"/>
      <c r="C32" s="187" t="s">
        <v>7</v>
      </c>
      <c r="D32" s="30">
        <v>146</v>
      </c>
      <c r="E32" s="70">
        <v>123</v>
      </c>
      <c r="F32" s="70">
        <v>23</v>
      </c>
      <c r="G32" s="70">
        <v>1</v>
      </c>
      <c r="H32" s="70">
        <v>1</v>
      </c>
      <c r="I32" s="70">
        <v>294</v>
      </c>
      <c r="J32" s="38">
        <f t="shared" si="3"/>
        <v>49.65986394557823</v>
      </c>
      <c r="K32" s="40">
        <f t="shared" si="4"/>
        <v>41.836734693877553</v>
      </c>
      <c r="L32" s="40">
        <f t="shared" si="5"/>
        <v>7.8231292517006805</v>
      </c>
      <c r="M32" s="40">
        <f t="shared" si="6"/>
        <v>0.3401360544217687</v>
      </c>
      <c r="N32" s="40">
        <f t="shared" si="7"/>
        <v>0.3401360544217687</v>
      </c>
    </row>
    <row r="33" spans="1:14" s="141" customFormat="1" ht="13.2" customHeight="1" x14ac:dyDescent="0.45">
      <c r="A33" s="194"/>
      <c r="B33" s="187"/>
      <c r="C33" s="187" t="s">
        <v>8</v>
      </c>
      <c r="D33" s="30">
        <v>64</v>
      </c>
      <c r="E33" s="70">
        <v>41</v>
      </c>
      <c r="F33" s="70">
        <v>6</v>
      </c>
      <c r="G33" s="70">
        <v>0</v>
      </c>
      <c r="H33" s="70">
        <v>0</v>
      </c>
      <c r="I33" s="70">
        <v>111</v>
      </c>
      <c r="J33" s="38">
        <f t="shared" si="3"/>
        <v>57.657657657657658</v>
      </c>
      <c r="K33" s="40">
        <f t="shared" si="4"/>
        <v>36.936936936936938</v>
      </c>
      <c r="L33" s="40">
        <f t="shared" si="5"/>
        <v>5.4054054054054053</v>
      </c>
      <c r="M33" s="40">
        <f t="shared" si="6"/>
        <v>0</v>
      </c>
      <c r="N33" s="40">
        <f t="shared" si="7"/>
        <v>0</v>
      </c>
    </row>
    <row r="34" spans="1:14" s="141" customFormat="1" ht="13.2" customHeight="1" x14ac:dyDescent="0.45">
      <c r="A34" s="194"/>
      <c r="B34" s="187"/>
      <c r="C34" s="187" t="s">
        <v>9</v>
      </c>
      <c r="D34" s="30">
        <v>208</v>
      </c>
      <c r="E34" s="70">
        <v>166</v>
      </c>
      <c r="F34" s="70">
        <v>14</v>
      </c>
      <c r="G34" s="70">
        <v>5</v>
      </c>
      <c r="H34" s="70">
        <v>0</v>
      </c>
      <c r="I34" s="70">
        <v>393</v>
      </c>
      <c r="J34" s="38">
        <f t="shared" si="3"/>
        <v>52.926208651399484</v>
      </c>
      <c r="K34" s="40">
        <f t="shared" si="4"/>
        <v>42.239185750636132</v>
      </c>
      <c r="L34" s="40">
        <f t="shared" si="5"/>
        <v>3.5623409669211195</v>
      </c>
      <c r="M34" s="40">
        <f t="shared" si="6"/>
        <v>1.2722646310432568</v>
      </c>
      <c r="N34" s="40">
        <f t="shared" si="7"/>
        <v>0</v>
      </c>
    </row>
    <row r="35" spans="1:14" s="141" customFormat="1" ht="13.2" customHeight="1" x14ac:dyDescent="0.45">
      <c r="A35" s="194"/>
      <c r="B35" s="187"/>
      <c r="C35" s="187" t="s">
        <v>10</v>
      </c>
      <c r="D35" s="30">
        <v>108</v>
      </c>
      <c r="E35" s="70">
        <v>89</v>
      </c>
      <c r="F35" s="70">
        <v>22</v>
      </c>
      <c r="G35" s="70">
        <v>6</v>
      </c>
      <c r="H35" s="70">
        <v>1</v>
      </c>
      <c r="I35" s="70">
        <v>226</v>
      </c>
      <c r="J35" s="38">
        <f t="shared" si="3"/>
        <v>47.787610619469028</v>
      </c>
      <c r="K35" s="40">
        <f t="shared" si="4"/>
        <v>39.380530973451329</v>
      </c>
      <c r="L35" s="40">
        <f t="shared" si="5"/>
        <v>9.7345132743362832</v>
      </c>
      <c r="M35" s="40">
        <f t="shared" si="6"/>
        <v>2.6548672566371683</v>
      </c>
      <c r="N35" s="40">
        <f t="shared" si="7"/>
        <v>0.44247787610619471</v>
      </c>
    </row>
    <row r="36" spans="1:14" s="141" customFormat="1" ht="13.2" customHeight="1" x14ac:dyDescent="0.45">
      <c r="A36" s="194"/>
      <c r="B36" s="187"/>
      <c r="C36" s="187" t="s">
        <v>11</v>
      </c>
      <c r="D36" s="30">
        <v>150</v>
      </c>
      <c r="E36" s="70">
        <v>92</v>
      </c>
      <c r="F36" s="70">
        <v>10</v>
      </c>
      <c r="G36" s="70">
        <v>4</v>
      </c>
      <c r="H36" s="70">
        <v>0</v>
      </c>
      <c r="I36" s="70">
        <v>256</v>
      </c>
      <c r="J36" s="38">
        <f t="shared" si="3"/>
        <v>58.59375</v>
      </c>
      <c r="K36" s="40">
        <f t="shared" si="4"/>
        <v>35.9375</v>
      </c>
      <c r="L36" s="40">
        <f t="shared" si="5"/>
        <v>3.90625</v>
      </c>
      <c r="M36" s="40">
        <f t="shared" si="6"/>
        <v>1.5625</v>
      </c>
      <c r="N36" s="40">
        <f t="shared" si="7"/>
        <v>0</v>
      </c>
    </row>
    <row r="37" spans="1:14" s="141" customFormat="1" ht="13.2" customHeight="1" x14ac:dyDescent="0.45">
      <c r="A37" s="194"/>
      <c r="B37" s="191"/>
      <c r="C37" s="191" t="s">
        <v>2</v>
      </c>
      <c r="D37" s="192">
        <v>1377</v>
      </c>
      <c r="E37" s="193">
        <v>1276</v>
      </c>
      <c r="F37" s="193">
        <v>248</v>
      </c>
      <c r="G37" s="193">
        <v>45</v>
      </c>
      <c r="H37" s="193">
        <v>5</v>
      </c>
      <c r="I37" s="193">
        <v>2951</v>
      </c>
      <c r="J37" s="43">
        <f t="shared" si="3"/>
        <v>46.662148424262959</v>
      </c>
      <c r="K37" s="44">
        <f t="shared" si="4"/>
        <v>43.239579803456458</v>
      </c>
      <c r="L37" s="44">
        <f t="shared" si="5"/>
        <v>8.403930870891223</v>
      </c>
      <c r="M37" s="44">
        <f t="shared" si="6"/>
        <v>1.5249068112504236</v>
      </c>
      <c r="N37" s="44">
        <f t="shared" si="7"/>
        <v>0.16943409013893596</v>
      </c>
    </row>
    <row r="38" spans="1:14" s="141" customFormat="1" ht="13.2" customHeight="1" x14ac:dyDescent="0.45">
      <c r="A38" s="194"/>
      <c r="B38" s="187" t="s">
        <v>133</v>
      </c>
      <c r="C38" s="187" t="s">
        <v>3</v>
      </c>
      <c r="D38" s="30">
        <v>566</v>
      </c>
      <c r="E38" s="70">
        <v>623</v>
      </c>
      <c r="F38" s="70">
        <v>176</v>
      </c>
      <c r="G38" s="70">
        <v>19</v>
      </c>
      <c r="H38" s="70">
        <v>3</v>
      </c>
      <c r="I38" s="70">
        <v>1387</v>
      </c>
      <c r="J38" s="38">
        <f t="shared" si="3"/>
        <v>40.807498197548661</v>
      </c>
      <c r="K38" s="40">
        <f t="shared" si="4"/>
        <v>44.917087238644555</v>
      </c>
      <c r="L38" s="40">
        <f t="shared" si="5"/>
        <v>12.689257390050468</v>
      </c>
      <c r="M38" s="39">
        <f t="shared" si="6"/>
        <v>1.3698630136986301</v>
      </c>
      <c r="N38" s="39">
        <f t="shared" si="7"/>
        <v>0.21629416005767843</v>
      </c>
    </row>
    <row r="39" spans="1:14" s="141" customFormat="1" ht="13.2" customHeight="1" x14ac:dyDescent="0.45">
      <c r="A39" s="194"/>
      <c r="B39" s="187"/>
      <c r="C39" s="187" t="s">
        <v>4</v>
      </c>
      <c r="D39" s="30">
        <v>355</v>
      </c>
      <c r="E39" s="70">
        <v>340</v>
      </c>
      <c r="F39" s="70">
        <v>62</v>
      </c>
      <c r="G39" s="70">
        <v>19</v>
      </c>
      <c r="H39" s="70">
        <v>1</v>
      </c>
      <c r="I39" s="70">
        <v>777</v>
      </c>
      <c r="J39" s="38">
        <f t="shared" si="3"/>
        <v>45.688545688545688</v>
      </c>
      <c r="K39" s="40">
        <f t="shared" si="4"/>
        <v>43.758043758043755</v>
      </c>
      <c r="L39" s="40">
        <f t="shared" si="5"/>
        <v>7.9794079794079789</v>
      </c>
      <c r="M39" s="39">
        <f t="shared" si="6"/>
        <v>2.445302445302445</v>
      </c>
      <c r="N39" s="39">
        <f t="shared" si="7"/>
        <v>0.1287001287001287</v>
      </c>
    </row>
    <row r="40" spans="1:14" s="141" customFormat="1" ht="13.2" customHeight="1" x14ac:dyDescent="0.45">
      <c r="A40" s="194"/>
      <c r="B40" s="187"/>
      <c r="C40" s="187" t="s">
        <v>5</v>
      </c>
      <c r="D40" s="30">
        <v>345</v>
      </c>
      <c r="E40" s="70">
        <v>355</v>
      </c>
      <c r="F40" s="70">
        <v>73</v>
      </c>
      <c r="G40" s="70">
        <v>13</v>
      </c>
      <c r="H40" s="70">
        <v>1</v>
      </c>
      <c r="I40" s="70">
        <v>787</v>
      </c>
      <c r="J40" s="38">
        <f t="shared" si="3"/>
        <v>43.837357052096571</v>
      </c>
      <c r="K40" s="40">
        <f t="shared" si="4"/>
        <v>45.108005082592122</v>
      </c>
      <c r="L40" s="40">
        <f t="shared" si="5"/>
        <v>9.2757306226175356</v>
      </c>
      <c r="M40" s="39">
        <f t="shared" si="6"/>
        <v>1.6518424396442184</v>
      </c>
      <c r="N40" s="39">
        <f t="shared" si="7"/>
        <v>0.12706480304955528</v>
      </c>
    </row>
    <row r="41" spans="1:14" s="141" customFormat="1" ht="13.2" customHeight="1" x14ac:dyDescent="0.45">
      <c r="A41" s="194"/>
      <c r="B41" s="187"/>
      <c r="C41" s="187" t="s">
        <v>6</v>
      </c>
      <c r="D41" s="30">
        <v>123</v>
      </c>
      <c r="E41" s="70">
        <v>132</v>
      </c>
      <c r="F41" s="70">
        <v>29</v>
      </c>
      <c r="G41" s="70">
        <v>5</v>
      </c>
      <c r="H41" s="70">
        <v>0</v>
      </c>
      <c r="I41" s="70">
        <v>289</v>
      </c>
      <c r="J41" s="38">
        <f t="shared" si="3"/>
        <v>42.560553633217992</v>
      </c>
      <c r="K41" s="40">
        <f t="shared" si="4"/>
        <v>45.674740484429066</v>
      </c>
      <c r="L41" s="40">
        <f t="shared" si="5"/>
        <v>10.034602076124568</v>
      </c>
      <c r="M41" s="39">
        <f t="shared" si="6"/>
        <v>1.7301038062283738</v>
      </c>
      <c r="N41" s="39">
        <f t="shared" si="7"/>
        <v>0</v>
      </c>
    </row>
    <row r="42" spans="1:14" s="141" customFormat="1" ht="13.2" customHeight="1" x14ac:dyDescent="0.45">
      <c r="A42" s="194"/>
      <c r="B42" s="187"/>
      <c r="C42" s="187" t="s">
        <v>7</v>
      </c>
      <c r="D42" s="30">
        <v>294</v>
      </c>
      <c r="E42" s="70">
        <v>235</v>
      </c>
      <c r="F42" s="70">
        <v>41</v>
      </c>
      <c r="G42" s="70">
        <v>4</v>
      </c>
      <c r="H42" s="70">
        <v>1</v>
      </c>
      <c r="I42" s="70">
        <v>575</v>
      </c>
      <c r="J42" s="38">
        <f t="shared" si="3"/>
        <v>51.130434782608688</v>
      </c>
      <c r="K42" s="40">
        <f t="shared" si="4"/>
        <v>40.869565217391305</v>
      </c>
      <c r="L42" s="40">
        <f t="shared" si="5"/>
        <v>7.1304347826086953</v>
      </c>
      <c r="M42" s="39">
        <f t="shared" si="6"/>
        <v>0.69565217391304346</v>
      </c>
      <c r="N42" s="39">
        <f t="shared" si="7"/>
        <v>0.17391304347826086</v>
      </c>
    </row>
    <row r="43" spans="1:14" s="141" customFormat="1" ht="13.2" customHeight="1" x14ac:dyDescent="0.45">
      <c r="A43" s="194"/>
      <c r="B43" s="187"/>
      <c r="C43" s="187" t="s">
        <v>8</v>
      </c>
      <c r="D43" s="30">
        <v>114</v>
      </c>
      <c r="E43" s="70">
        <v>69</v>
      </c>
      <c r="F43" s="70">
        <v>15</v>
      </c>
      <c r="G43" s="70">
        <v>1</v>
      </c>
      <c r="H43" s="70">
        <v>0</v>
      </c>
      <c r="I43" s="70">
        <v>199</v>
      </c>
      <c r="J43" s="38">
        <f t="shared" si="3"/>
        <v>57.286432160804026</v>
      </c>
      <c r="K43" s="40">
        <f t="shared" si="4"/>
        <v>34.673366834170857</v>
      </c>
      <c r="L43" s="40">
        <f t="shared" si="5"/>
        <v>7.5376884422110546</v>
      </c>
      <c r="M43" s="39">
        <f t="shared" si="6"/>
        <v>0.50251256281407031</v>
      </c>
      <c r="N43" s="39">
        <f t="shared" si="7"/>
        <v>0</v>
      </c>
    </row>
    <row r="44" spans="1:14" s="141" customFormat="1" ht="13.2" customHeight="1" x14ac:dyDescent="0.45">
      <c r="A44" s="194"/>
      <c r="B44" s="187"/>
      <c r="C44" s="187" t="s">
        <v>9</v>
      </c>
      <c r="D44" s="30">
        <v>405</v>
      </c>
      <c r="E44" s="70">
        <v>293</v>
      </c>
      <c r="F44" s="70">
        <v>30</v>
      </c>
      <c r="G44" s="70">
        <v>7</v>
      </c>
      <c r="H44" s="70">
        <v>0</v>
      </c>
      <c r="I44" s="70">
        <v>735</v>
      </c>
      <c r="J44" s="38">
        <f t="shared" si="3"/>
        <v>55.102040816326522</v>
      </c>
      <c r="K44" s="40">
        <f t="shared" si="4"/>
        <v>39.863945578231288</v>
      </c>
      <c r="L44" s="40">
        <f t="shared" si="5"/>
        <v>4.0816326530612246</v>
      </c>
      <c r="M44" s="39">
        <f t="shared" si="6"/>
        <v>0.95238095238095244</v>
      </c>
      <c r="N44" s="39">
        <f t="shared" si="7"/>
        <v>0</v>
      </c>
    </row>
    <row r="45" spans="1:14" s="141" customFormat="1" ht="13.2" customHeight="1" x14ac:dyDescent="0.45">
      <c r="A45" s="194"/>
      <c r="B45" s="187"/>
      <c r="C45" s="187" t="s">
        <v>10</v>
      </c>
      <c r="D45" s="30">
        <v>180</v>
      </c>
      <c r="E45" s="70">
        <v>156</v>
      </c>
      <c r="F45" s="70">
        <v>43</v>
      </c>
      <c r="G45" s="70">
        <v>9</v>
      </c>
      <c r="H45" s="70">
        <v>1</v>
      </c>
      <c r="I45" s="70">
        <v>389</v>
      </c>
      <c r="J45" s="38">
        <f t="shared" si="3"/>
        <v>46.272493573264782</v>
      </c>
      <c r="K45" s="40">
        <f t="shared" si="4"/>
        <v>40.102827763496144</v>
      </c>
      <c r="L45" s="40">
        <f t="shared" si="5"/>
        <v>11.053984575835475</v>
      </c>
      <c r="M45" s="39">
        <f t="shared" si="6"/>
        <v>2.3136246786632388</v>
      </c>
      <c r="N45" s="39">
        <f t="shared" si="7"/>
        <v>0.25706940874035988</v>
      </c>
    </row>
    <row r="46" spans="1:14" s="141" customFormat="1" ht="13.2" customHeight="1" x14ac:dyDescent="0.45">
      <c r="A46" s="194"/>
      <c r="B46" s="187"/>
      <c r="C46" s="187" t="s">
        <v>11</v>
      </c>
      <c r="D46" s="30">
        <v>274</v>
      </c>
      <c r="E46" s="70">
        <v>175</v>
      </c>
      <c r="F46" s="70">
        <v>21</v>
      </c>
      <c r="G46" s="70">
        <v>5</v>
      </c>
      <c r="H46" s="70">
        <v>0</v>
      </c>
      <c r="I46" s="70">
        <v>475</v>
      </c>
      <c r="J46" s="38">
        <f t="shared" si="3"/>
        <v>57.684210526315795</v>
      </c>
      <c r="K46" s="40">
        <f t="shared" si="4"/>
        <v>36.84210526315789</v>
      </c>
      <c r="L46" s="40">
        <f t="shared" si="5"/>
        <v>4.4210526315789469</v>
      </c>
      <c r="M46" s="39">
        <f t="shared" si="6"/>
        <v>1.0526315789473684</v>
      </c>
      <c r="N46" s="39">
        <f t="shared" si="7"/>
        <v>0</v>
      </c>
    </row>
    <row r="47" spans="1:14" s="141" customFormat="1" ht="13.2" customHeight="1" x14ac:dyDescent="0.45">
      <c r="A47" s="194"/>
      <c r="B47" s="195"/>
      <c r="C47" s="195" t="s">
        <v>2</v>
      </c>
      <c r="D47" s="196">
        <v>2656</v>
      </c>
      <c r="E47" s="197">
        <v>2378</v>
      </c>
      <c r="F47" s="197">
        <v>490</v>
      </c>
      <c r="G47" s="197">
        <v>82</v>
      </c>
      <c r="H47" s="197">
        <v>7</v>
      </c>
      <c r="I47" s="197">
        <v>5613</v>
      </c>
      <c r="J47" s="45">
        <f t="shared" si="3"/>
        <v>47.318724389809368</v>
      </c>
      <c r="K47" s="46">
        <f t="shared" si="4"/>
        <v>42.365936219490472</v>
      </c>
      <c r="L47" s="46">
        <f t="shared" si="5"/>
        <v>8.7297345448066981</v>
      </c>
      <c r="M47" s="39">
        <f t="shared" si="6"/>
        <v>1.460894352396223</v>
      </c>
      <c r="N47" s="39">
        <f t="shared" si="7"/>
        <v>0.12471049349723855</v>
      </c>
    </row>
    <row r="48" spans="1:14" s="141" customFormat="1" ht="13.2" customHeight="1" x14ac:dyDescent="0.45">
      <c r="A48" s="194"/>
      <c r="B48" s="187" t="s">
        <v>18</v>
      </c>
      <c r="C48" s="187" t="s">
        <v>3</v>
      </c>
      <c r="D48" s="30">
        <v>423</v>
      </c>
      <c r="E48" s="70">
        <v>573</v>
      </c>
      <c r="F48" s="70">
        <v>94</v>
      </c>
      <c r="G48" s="70">
        <v>12</v>
      </c>
      <c r="H48" s="70">
        <v>1</v>
      </c>
      <c r="I48" s="70">
        <v>1103</v>
      </c>
      <c r="J48" s="38">
        <f t="shared" si="3"/>
        <v>38.349954669084312</v>
      </c>
      <c r="K48" s="40">
        <f t="shared" si="4"/>
        <v>51.949229374433358</v>
      </c>
      <c r="L48" s="40">
        <f t="shared" si="5"/>
        <v>8.522212148685405</v>
      </c>
      <c r="M48" s="37">
        <f t="shared" si="6"/>
        <v>1.0879419764279239</v>
      </c>
      <c r="N48" s="37">
        <f t="shared" si="7"/>
        <v>9.0661831368993653E-2</v>
      </c>
    </row>
    <row r="49" spans="1:14" s="141" customFormat="1" ht="13.2" customHeight="1" x14ac:dyDescent="0.45">
      <c r="A49" s="194"/>
      <c r="B49" s="187"/>
      <c r="C49" s="187" t="s">
        <v>4</v>
      </c>
      <c r="D49" s="30">
        <v>194</v>
      </c>
      <c r="E49" s="70">
        <v>109</v>
      </c>
      <c r="F49" s="70">
        <v>18</v>
      </c>
      <c r="G49" s="70">
        <v>1</v>
      </c>
      <c r="H49" s="70">
        <v>0</v>
      </c>
      <c r="I49" s="70">
        <v>322</v>
      </c>
      <c r="J49" s="38">
        <f t="shared" si="3"/>
        <v>60.248447204968947</v>
      </c>
      <c r="K49" s="40">
        <f t="shared" si="4"/>
        <v>33.850931677018629</v>
      </c>
      <c r="L49" s="40">
        <f t="shared" si="5"/>
        <v>5.5900621118012426</v>
      </c>
      <c r="M49" s="40">
        <f t="shared" si="6"/>
        <v>0.3105590062111801</v>
      </c>
      <c r="N49" s="40">
        <f t="shared" si="7"/>
        <v>0</v>
      </c>
    </row>
    <row r="50" spans="1:14" s="141" customFormat="1" ht="13.2" customHeight="1" x14ac:dyDescent="0.45">
      <c r="A50" s="194"/>
      <c r="B50" s="187"/>
      <c r="C50" s="187" t="s">
        <v>5</v>
      </c>
      <c r="D50" s="30">
        <v>142</v>
      </c>
      <c r="E50" s="70">
        <v>199</v>
      </c>
      <c r="F50" s="70">
        <v>29</v>
      </c>
      <c r="G50" s="70">
        <v>4</v>
      </c>
      <c r="H50" s="70">
        <v>0</v>
      </c>
      <c r="I50" s="70">
        <v>374</v>
      </c>
      <c r="J50" s="38">
        <f t="shared" si="3"/>
        <v>37.967914438502675</v>
      </c>
      <c r="K50" s="40">
        <f t="shared" si="4"/>
        <v>53.208556149732622</v>
      </c>
      <c r="L50" s="40">
        <f t="shared" si="5"/>
        <v>7.7540106951871666</v>
      </c>
      <c r="M50" s="40">
        <f t="shared" si="6"/>
        <v>1.0695187165775399</v>
      </c>
      <c r="N50" s="40">
        <f t="shared" si="7"/>
        <v>0</v>
      </c>
    </row>
    <row r="51" spans="1:14" s="141" customFormat="1" ht="13.2" customHeight="1" x14ac:dyDescent="0.45">
      <c r="A51" s="194"/>
      <c r="B51" s="187"/>
      <c r="C51" s="187" t="s">
        <v>6</v>
      </c>
      <c r="D51" s="30">
        <v>41</v>
      </c>
      <c r="E51" s="70">
        <v>26</v>
      </c>
      <c r="F51" s="70">
        <v>5</v>
      </c>
      <c r="G51" s="70">
        <v>2</v>
      </c>
      <c r="H51" s="70">
        <v>0</v>
      </c>
      <c r="I51" s="70">
        <v>74</v>
      </c>
      <c r="J51" s="38">
        <f t="shared" si="3"/>
        <v>55.405405405405403</v>
      </c>
      <c r="K51" s="40">
        <f t="shared" si="4"/>
        <v>35.135135135135137</v>
      </c>
      <c r="L51" s="40">
        <f t="shared" si="5"/>
        <v>6.756756756756757</v>
      </c>
      <c r="M51" s="40">
        <f t="shared" si="6"/>
        <v>2.7027027027027026</v>
      </c>
      <c r="N51" s="40">
        <f t="shared" si="7"/>
        <v>0</v>
      </c>
    </row>
    <row r="52" spans="1:14" s="141" customFormat="1" ht="13.2" customHeight="1" x14ac:dyDescent="0.45">
      <c r="A52" s="194"/>
      <c r="B52" s="187"/>
      <c r="C52" s="187" t="s">
        <v>7</v>
      </c>
      <c r="D52" s="30">
        <v>168</v>
      </c>
      <c r="E52" s="70">
        <v>129</v>
      </c>
      <c r="F52" s="70">
        <v>13</v>
      </c>
      <c r="G52" s="70">
        <v>6</v>
      </c>
      <c r="H52" s="70">
        <v>1</v>
      </c>
      <c r="I52" s="70">
        <v>317</v>
      </c>
      <c r="J52" s="38">
        <f t="shared" si="3"/>
        <v>52.996845425867512</v>
      </c>
      <c r="K52" s="40">
        <f t="shared" si="4"/>
        <v>40.694006309148264</v>
      </c>
      <c r="L52" s="40">
        <f t="shared" si="5"/>
        <v>4.1009463722397479</v>
      </c>
      <c r="M52" s="40">
        <f t="shared" si="6"/>
        <v>1.8927444794952681</v>
      </c>
      <c r="N52" s="40">
        <f t="shared" si="7"/>
        <v>0.31545741324921134</v>
      </c>
    </row>
    <row r="53" spans="1:14" s="141" customFormat="1" ht="13.2" customHeight="1" x14ac:dyDescent="0.45">
      <c r="A53" s="194"/>
      <c r="B53" s="187"/>
      <c r="C53" s="187" t="s">
        <v>8</v>
      </c>
      <c r="D53" s="30">
        <v>68</v>
      </c>
      <c r="E53" s="70">
        <v>41</v>
      </c>
      <c r="F53" s="70">
        <v>5</v>
      </c>
      <c r="G53" s="70">
        <v>0</v>
      </c>
      <c r="H53" s="70">
        <v>0</v>
      </c>
      <c r="I53" s="70">
        <v>114</v>
      </c>
      <c r="J53" s="38">
        <f t="shared" si="3"/>
        <v>59.649122807017541</v>
      </c>
      <c r="K53" s="40">
        <f t="shared" si="4"/>
        <v>35.964912280701753</v>
      </c>
      <c r="L53" s="40">
        <f t="shared" si="5"/>
        <v>4.3859649122807012</v>
      </c>
      <c r="M53" s="40">
        <f t="shared" si="6"/>
        <v>0</v>
      </c>
      <c r="N53" s="40">
        <f t="shared" si="7"/>
        <v>0</v>
      </c>
    </row>
    <row r="54" spans="1:14" s="141" customFormat="1" ht="13.2" customHeight="1" x14ac:dyDescent="0.45">
      <c r="A54" s="194"/>
      <c r="B54" s="187"/>
      <c r="C54" s="187" t="s">
        <v>9</v>
      </c>
      <c r="D54" s="30">
        <v>257</v>
      </c>
      <c r="E54" s="70">
        <v>174</v>
      </c>
      <c r="F54" s="70">
        <v>32</v>
      </c>
      <c r="G54" s="70">
        <v>7</v>
      </c>
      <c r="H54" s="70">
        <v>1</v>
      </c>
      <c r="I54" s="70">
        <v>471</v>
      </c>
      <c r="J54" s="38">
        <f t="shared" si="3"/>
        <v>54.56475583864119</v>
      </c>
      <c r="K54" s="40">
        <f t="shared" si="4"/>
        <v>36.942675159235669</v>
      </c>
      <c r="L54" s="40">
        <f t="shared" si="5"/>
        <v>6.7940552016985141</v>
      </c>
      <c r="M54" s="40">
        <f t="shared" si="6"/>
        <v>1.48619957537155</v>
      </c>
      <c r="N54" s="40">
        <f t="shared" si="7"/>
        <v>0.21231422505307856</v>
      </c>
    </row>
    <row r="55" spans="1:14" s="141" customFormat="1" ht="13.2" customHeight="1" x14ac:dyDescent="0.45">
      <c r="A55" s="194"/>
      <c r="B55" s="187"/>
      <c r="C55" s="187" t="s">
        <v>10</v>
      </c>
      <c r="D55" s="30">
        <v>109</v>
      </c>
      <c r="E55" s="70">
        <v>136</v>
      </c>
      <c r="F55" s="70">
        <v>17</v>
      </c>
      <c r="G55" s="70">
        <v>4</v>
      </c>
      <c r="H55" s="70">
        <v>2</v>
      </c>
      <c r="I55" s="70">
        <v>268</v>
      </c>
      <c r="J55" s="38">
        <f t="shared" si="3"/>
        <v>40.671641791044777</v>
      </c>
      <c r="K55" s="40">
        <f t="shared" si="4"/>
        <v>50.746268656716417</v>
      </c>
      <c r="L55" s="40">
        <f t="shared" si="5"/>
        <v>6.3432835820895521</v>
      </c>
      <c r="M55" s="40">
        <f t="shared" si="6"/>
        <v>1.4925373134328357</v>
      </c>
      <c r="N55" s="40">
        <f t="shared" si="7"/>
        <v>0.74626865671641784</v>
      </c>
    </row>
    <row r="56" spans="1:14" s="141" customFormat="1" ht="13.2" customHeight="1" x14ac:dyDescent="0.45">
      <c r="A56" s="194"/>
      <c r="B56" s="187"/>
      <c r="C56" s="187" t="s">
        <v>11</v>
      </c>
      <c r="D56" s="30">
        <v>217</v>
      </c>
      <c r="E56" s="70">
        <v>89</v>
      </c>
      <c r="F56" s="70">
        <v>12</v>
      </c>
      <c r="G56" s="70">
        <v>5</v>
      </c>
      <c r="H56" s="70">
        <v>0</v>
      </c>
      <c r="I56" s="70">
        <v>323</v>
      </c>
      <c r="J56" s="38">
        <f t="shared" si="3"/>
        <v>67.182662538699688</v>
      </c>
      <c r="K56" s="40">
        <f t="shared" si="4"/>
        <v>27.554179566563469</v>
      </c>
      <c r="L56" s="40">
        <f t="shared" si="5"/>
        <v>3.7151702786377707</v>
      </c>
      <c r="M56" s="40">
        <f t="shared" si="6"/>
        <v>1.5479876160990713</v>
      </c>
      <c r="N56" s="40">
        <f t="shared" si="7"/>
        <v>0</v>
      </c>
    </row>
    <row r="57" spans="1:14" s="141" customFormat="1" ht="13.2" customHeight="1" x14ac:dyDescent="0.45">
      <c r="A57" s="194"/>
      <c r="B57" s="187"/>
      <c r="C57" s="187" t="s">
        <v>2</v>
      </c>
      <c r="D57" s="30">
        <v>1619</v>
      </c>
      <c r="E57" s="70">
        <v>1476</v>
      </c>
      <c r="F57" s="70">
        <v>225</v>
      </c>
      <c r="G57" s="70">
        <v>41</v>
      </c>
      <c r="H57" s="70">
        <v>5</v>
      </c>
      <c r="I57" s="70">
        <v>3366</v>
      </c>
      <c r="J57" s="38">
        <f t="shared" si="3"/>
        <v>48.09863339275104</v>
      </c>
      <c r="K57" s="40">
        <f t="shared" si="4"/>
        <v>43.850267379679138</v>
      </c>
      <c r="L57" s="40">
        <f t="shared" si="5"/>
        <v>6.6844919786096257</v>
      </c>
      <c r="M57" s="44">
        <f t="shared" si="6"/>
        <v>1.2180629827688649</v>
      </c>
      <c r="N57" s="44">
        <f t="shared" si="7"/>
        <v>0.14854426619132502</v>
      </c>
    </row>
    <row r="58" spans="1:14" s="141" customFormat="1" ht="13.2" customHeight="1" x14ac:dyDescent="0.45">
      <c r="A58" s="194"/>
      <c r="B58" s="188" t="s">
        <v>20</v>
      </c>
      <c r="C58" s="188" t="s">
        <v>3</v>
      </c>
      <c r="D58" s="189">
        <v>313</v>
      </c>
      <c r="E58" s="190">
        <v>680</v>
      </c>
      <c r="F58" s="190">
        <v>75</v>
      </c>
      <c r="G58" s="190">
        <v>11</v>
      </c>
      <c r="H58" s="190">
        <v>1</v>
      </c>
      <c r="I58" s="190">
        <v>1080</v>
      </c>
      <c r="J58" s="41">
        <f t="shared" si="3"/>
        <v>28.981481481481481</v>
      </c>
      <c r="K58" s="42">
        <f t="shared" si="4"/>
        <v>62.962962962962962</v>
      </c>
      <c r="L58" s="42">
        <f t="shared" si="5"/>
        <v>6.9444444444444446</v>
      </c>
      <c r="M58" s="39">
        <f t="shared" si="6"/>
        <v>1.0185185185185186</v>
      </c>
      <c r="N58" s="39">
        <f t="shared" si="7"/>
        <v>9.2592592592592601E-2</v>
      </c>
    </row>
    <row r="59" spans="1:14" s="141" customFormat="1" ht="13.2" customHeight="1" x14ac:dyDescent="0.45">
      <c r="A59" s="194"/>
      <c r="B59" s="187"/>
      <c r="C59" s="187" t="s">
        <v>4</v>
      </c>
      <c r="D59" s="30">
        <v>191</v>
      </c>
      <c r="E59" s="70">
        <v>161</v>
      </c>
      <c r="F59" s="70">
        <v>17</v>
      </c>
      <c r="G59" s="70">
        <v>2</v>
      </c>
      <c r="H59" s="70">
        <v>0</v>
      </c>
      <c r="I59" s="70">
        <v>371</v>
      </c>
      <c r="J59" s="38">
        <f t="shared" si="3"/>
        <v>51.482479784366575</v>
      </c>
      <c r="K59" s="40">
        <f t="shared" si="4"/>
        <v>43.39622641509434</v>
      </c>
      <c r="L59" s="40">
        <f t="shared" si="5"/>
        <v>4.5822102425876015</v>
      </c>
      <c r="M59" s="39">
        <f t="shared" si="6"/>
        <v>0.53908355795148255</v>
      </c>
      <c r="N59" s="39">
        <f t="shared" si="7"/>
        <v>0</v>
      </c>
    </row>
    <row r="60" spans="1:14" s="141" customFormat="1" ht="13.2" customHeight="1" x14ac:dyDescent="0.45">
      <c r="A60" s="194"/>
      <c r="B60" s="187"/>
      <c r="C60" s="187" t="s">
        <v>5</v>
      </c>
      <c r="D60" s="30">
        <v>112</v>
      </c>
      <c r="E60" s="70">
        <v>254</v>
      </c>
      <c r="F60" s="70">
        <v>25</v>
      </c>
      <c r="G60" s="70">
        <v>5</v>
      </c>
      <c r="H60" s="70">
        <v>2</v>
      </c>
      <c r="I60" s="70">
        <v>398</v>
      </c>
      <c r="J60" s="38">
        <f t="shared" si="3"/>
        <v>28.140703517587941</v>
      </c>
      <c r="K60" s="40">
        <f t="shared" si="4"/>
        <v>63.819095477386931</v>
      </c>
      <c r="L60" s="40">
        <f t="shared" si="5"/>
        <v>6.2814070351758788</v>
      </c>
      <c r="M60" s="39">
        <f t="shared" si="6"/>
        <v>1.256281407035176</v>
      </c>
      <c r="N60" s="39">
        <f t="shared" si="7"/>
        <v>0.50251256281407031</v>
      </c>
    </row>
    <row r="61" spans="1:14" s="141" customFormat="1" ht="13.2" customHeight="1" x14ac:dyDescent="0.45">
      <c r="A61" s="194"/>
      <c r="B61" s="187"/>
      <c r="C61" s="187" t="s">
        <v>6</v>
      </c>
      <c r="D61" s="30">
        <v>23</v>
      </c>
      <c r="E61" s="70">
        <v>42</v>
      </c>
      <c r="F61" s="70">
        <v>5</v>
      </c>
      <c r="G61" s="70">
        <v>2</v>
      </c>
      <c r="H61" s="70">
        <v>0</v>
      </c>
      <c r="I61" s="70">
        <v>72</v>
      </c>
      <c r="J61" s="38">
        <f t="shared" si="3"/>
        <v>31.944444444444443</v>
      </c>
      <c r="K61" s="40">
        <f t="shared" si="4"/>
        <v>58.333333333333336</v>
      </c>
      <c r="L61" s="40">
        <f t="shared" si="5"/>
        <v>6.9444444444444446</v>
      </c>
      <c r="M61" s="39">
        <f t="shared" si="6"/>
        <v>2.7777777777777777</v>
      </c>
      <c r="N61" s="39">
        <f t="shared" si="7"/>
        <v>0</v>
      </c>
    </row>
    <row r="62" spans="1:14" s="141" customFormat="1" ht="13.2" customHeight="1" x14ac:dyDescent="0.45">
      <c r="A62" s="194"/>
      <c r="B62" s="187"/>
      <c r="C62" s="187" t="s">
        <v>7</v>
      </c>
      <c r="D62" s="30">
        <v>180</v>
      </c>
      <c r="E62" s="70">
        <v>170</v>
      </c>
      <c r="F62" s="70">
        <v>15</v>
      </c>
      <c r="G62" s="70">
        <v>6</v>
      </c>
      <c r="H62" s="70">
        <v>0</v>
      </c>
      <c r="I62" s="70">
        <v>371</v>
      </c>
      <c r="J62" s="38">
        <f t="shared" si="3"/>
        <v>48.517520215633425</v>
      </c>
      <c r="K62" s="40">
        <f t="shared" si="4"/>
        <v>45.822102425876011</v>
      </c>
      <c r="L62" s="40">
        <f t="shared" si="5"/>
        <v>4.0431266846361185</v>
      </c>
      <c r="M62" s="39">
        <f t="shared" si="6"/>
        <v>1.6172506738544474</v>
      </c>
      <c r="N62" s="39">
        <f t="shared" si="7"/>
        <v>0</v>
      </c>
    </row>
    <row r="63" spans="1:14" s="141" customFormat="1" ht="13.2" customHeight="1" x14ac:dyDescent="0.45">
      <c r="A63" s="194"/>
      <c r="B63" s="187"/>
      <c r="C63" s="187" t="s">
        <v>8</v>
      </c>
      <c r="D63" s="30">
        <v>55</v>
      </c>
      <c r="E63" s="70">
        <v>45</v>
      </c>
      <c r="F63" s="70">
        <v>5</v>
      </c>
      <c r="G63" s="70">
        <v>0</v>
      </c>
      <c r="H63" s="70">
        <v>1</v>
      </c>
      <c r="I63" s="70">
        <v>106</v>
      </c>
      <c r="J63" s="38">
        <f t="shared" si="3"/>
        <v>51.886792452830186</v>
      </c>
      <c r="K63" s="40">
        <f t="shared" si="4"/>
        <v>42.452830188679243</v>
      </c>
      <c r="L63" s="40">
        <f t="shared" si="5"/>
        <v>4.716981132075472</v>
      </c>
      <c r="M63" s="39">
        <f t="shared" si="6"/>
        <v>0</v>
      </c>
      <c r="N63" s="39">
        <f t="shared" si="7"/>
        <v>0.94339622641509435</v>
      </c>
    </row>
    <row r="64" spans="1:14" s="141" customFormat="1" ht="13.2" customHeight="1" x14ac:dyDescent="0.45">
      <c r="A64" s="194"/>
      <c r="B64" s="187"/>
      <c r="C64" s="187" t="s">
        <v>9</v>
      </c>
      <c r="D64" s="30">
        <v>262</v>
      </c>
      <c r="E64" s="70">
        <v>173</v>
      </c>
      <c r="F64" s="70">
        <v>12</v>
      </c>
      <c r="G64" s="70">
        <v>7</v>
      </c>
      <c r="H64" s="70">
        <v>0</v>
      </c>
      <c r="I64" s="70">
        <v>454</v>
      </c>
      <c r="J64" s="38">
        <f t="shared" si="3"/>
        <v>57.709251101321591</v>
      </c>
      <c r="K64" s="40">
        <f t="shared" si="4"/>
        <v>38.105726872246699</v>
      </c>
      <c r="L64" s="40">
        <f t="shared" si="5"/>
        <v>2.643171806167401</v>
      </c>
      <c r="M64" s="39">
        <f t="shared" si="6"/>
        <v>1.5418502202643172</v>
      </c>
      <c r="N64" s="39">
        <f t="shared" si="7"/>
        <v>0</v>
      </c>
    </row>
    <row r="65" spans="1:14" s="141" customFormat="1" ht="13.2" customHeight="1" x14ac:dyDescent="0.45">
      <c r="A65" s="194"/>
      <c r="B65" s="187"/>
      <c r="C65" s="187" t="s">
        <v>10</v>
      </c>
      <c r="D65" s="30">
        <v>122</v>
      </c>
      <c r="E65" s="70">
        <v>125</v>
      </c>
      <c r="F65" s="70">
        <v>12</v>
      </c>
      <c r="G65" s="70">
        <v>4</v>
      </c>
      <c r="H65" s="70">
        <v>0</v>
      </c>
      <c r="I65" s="70">
        <v>263</v>
      </c>
      <c r="J65" s="38">
        <f t="shared" si="3"/>
        <v>46.387832699619771</v>
      </c>
      <c r="K65" s="40">
        <f t="shared" si="4"/>
        <v>47.528517110266158</v>
      </c>
      <c r="L65" s="40">
        <f t="shared" si="5"/>
        <v>4.5627376425855513</v>
      </c>
      <c r="M65" s="39">
        <f t="shared" si="6"/>
        <v>1.520912547528517</v>
      </c>
      <c r="N65" s="39">
        <f t="shared" si="7"/>
        <v>0</v>
      </c>
    </row>
    <row r="66" spans="1:14" s="141" customFormat="1" ht="13.2" customHeight="1" x14ac:dyDescent="0.45">
      <c r="A66" s="194"/>
      <c r="B66" s="187"/>
      <c r="C66" s="187" t="s">
        <v>11</v>
      </c>
      <c r="D66" s="30">
        <v>224</v>
      </c>
      <c r="E66" s="70">
        <v>93</v>
      </c>
      <c r="F66" s="70">
        <v>13</v>
      </c>
      <c r="G66" s="70">
        <v>4</v>
      </c>
      <c r="H66" s="70">
        <v>0</v>
      </c>
      <c r="I66" s="70">
        <v>334</v>
      </c>
      <c r="J66" s="38">
        <f t="shared" si="3"/>
        <v>67.06586826347305</v>
      </c>
      <c r="K66" s="40">
        <f t="shared" si="4"/>
        <v>27.844311377245507</v>
      </c>
      <c r="L66" s="40">
        <f t="shared" si="5"/>
        <v>3.8922155688622757</v>
      </c>
      <c r="M66" s="39">
        <f t="shared" si="6"/>
        <v>1.1976047904191618</v>
      </c>
      <c r="N66" s="39">
        <f t="shared" si="7"/>
        <v>0</v>
      </c>
    </row>
    <row r="67" spans="1:14" s="141" customFormat="1" ht="13.2" customHeight="1" x14ac:dyDescent="0.45">
      <c r="A67" s="194"/>
      <c r="B67" s="191"/>
      <c r="C67" s="191" t="s">
        <v>2</v>
      </c>
      <c r="D67" s="192">
        <v>1482</v>
      </c>
      <c r="E67" s="193">
        <v>1743</v>
      </c>
      <c r="F67" s="193">
        <v>179</v>
      </c>
      <c r="G67" s="193">
        <v>41</v>
      </c>
      <c r="H67" s="193">
        <v>4</v>
      </c>
      <c r="I67" s="193">
        <v>3449</v>
      </c>
      <c r="J67" s="43">
        <f t="shared" si="3"/>
        <v>42.968976514931867</v>
      </c>
      <c r="K67" s="44">
        <f t="shared" si="4"/>
        <v>50.536387358654679</v>
      </c>
      <c r="L67" s="44">
        <f t="shared" si="5"/>
        <v>5.1899101188750363</v>
      </c>
      <c r="M67" s="39">
        <f t="shared" si="6"/>
        <v>1.1887503624238909</v>
      </c>
      <c r="N67" s="39">
        <f t="shared" si="7"/>
        <v>0.11597564511452595</v>
      </c>
    </row>
    <row r="68" spans="1:14" s="141" customFormat="1" ht="13.2" customHeight="1" x14ac:dyDescent="0.45">
      <c r="A68" s="194"/>
      <c r="B68" s="187" t="s">
        <v>134</v>
      </c>
      <c r="C68" s="187" t="s">
        <v>3</v>
      </c>
      <c r="D68" s="30">
        <v>736</v>
      </c>
      <c r="E68" s="70">
        <v>1253</v>
      </c>
      <c r="F68" s="70">
        <v>169</v>
      </c>
      <c r="G68" s="70">
        <v>23</v>
      </c>
      <c r="H68" s="70">
        <v>2</v>
      </c>
      <c r="I68" s="70">
        <v>2183</v>
      </c>
      <c r="J68" s="38">
        <f t="shared" si="3"/>
        <v>33.715071003206596</v>
      </c>
      <c r="K68" s="40">
        <f t="shared" si="4"/>
        <v>57.398076042143842</v>
      </c>
      <c r="L68" s="40">
        <f t="shared" si="5"/>
        <v>7.7416399450297755</v>
      </c>
      <c r="M68" s="42">
        <f t="shared" si="6"/>
        <v>1.0535959688502061</v>
      </c>
      <c r="N68" s="42">
        <f t="shared" si="7"/>
        <v>9.1617040769583144E-2</v>
      </c>
    </row>
    <row r="69" spans="1:14" s="141" customFormat="1" ht="13.2" customHeight="1" x14ac:dyDescent="0.45">
      <c r="A69" s="194"/>
      <c r="B69" s="187"/>
      <c r="C69" s="187" t="s">
        <v>4</v>
      </c>
      <c r="D69" s="30">
        <v>385</v>
      </c>
      <c r="E69" s="70">
        <v>270</v>
      </c>
      <c r="F69" s="70">
        <v>35</v>
      </c>
      <c r="G69" s="70">
        <v>3</v>
      </c>
      <c r="H69" s="70">
        <v>0</v>
      </c>
      <c r="I69" s="70">
        <v>693</v>
      </c>
      <c r="J69" s="38">
        <f t="shared" si="3"/>
        <v>55.555555555555557</v>
      </c>
      <c r="K69" s="40">
        <f t="shared" si="4"/>
        <v>38.961038961038966</v>
      </c>
      <c r="L69" s="40">
        <f t="shared" si="5"/>
        <v>5.0505050505050502</v>
      </c>
      <c r="M69" s="40">
        <f t="shared" si="6"/>
        <v>0.4329004329004329</v>
      </c>
      <c r="N69" s="40">
        <f t="shared" si="7"/>
        <v>0</v>
      </c>
    </row>
    <row r="70" spans="1:14" s="141" customFormat="1" ht="13.2" customHeight="1" x14ac:dyDescent="0.45">
      <c r="A70" s="194"/>
      <c r="B70" s="187"/>
      <c r="C70" s="187" t="s">
        <v>5</v>
      </c>
      <c r="D70" s="30">
        <v>254</v>
      </c>
      <c r="E70" s="70">
        <v>453</v>
      </c>
      <c r="F70" s="70">
        <v>54</v>
      </c>
      <c r="G70" s="70">
        <v>9</v>
      </c>
      <c r="H70" s="70">
        <v>2</v>
      </c>
      <c r="I70" s="70">
        <v>772</v>
      </c>
      <c r="J70" s="38">
        <f t="shared" si="3"/>
        <v>32.901554404145081</v>
      </c>
      <c r="K70" s="40">
        <f t="shared" si="4"/>
        <v>58.678756476683937</v>
      </c>
      <c r="L70" s="40">
        <f t="shared" si="5"/>
        <v>6.9948186528497409</v>
      </c>
      <c r="M70" s="40">
        <f t="shared" si="6"/>
        <v>1.1658031088082901</v>
      </c>
      <c r="N70" s="40">
        <f t="shared" si="7"/>
        <v>0.2590673575129534</v>
      </c>
    </row>
    <row r="71" spans="1:14" s="141" customFormat="1" ht="13.2" customHeight="1" x14ac:dyDescent="0.45">
      <c r="A71" s="194"/>
      <c r="B71" s="187"/>
      <c r="C71" s="187" t="s">
        <v>6</v>
      </c>
      <c r="D71" s="30">
        <v>64</v>
      </c>
      <c r="E71" s="70">
        <v>68</v>
      </c>
      <c r="F71" s="70">
        <v>10</v>
      </c>
      <c r="G71" s="70">
        <v>4</v>
      </c>
      <c r="H71" s="70">
        <v>0</v>
      </c>
      <c r="I71" s="70">
        <v>146</v>
      </c>
      <c r="J71" s="38">
        <f t="shared" si="3"/>
        <v>43.835616438356162</v>
      </c>
      <c r="K71" s="40">
        <f t="shared" si="4"/>
        <v>46.575342465753423</v>
      </c>
      <c r="L71" s="40">
        <f t="shared" si="5"/>
        <v>6.8493150684931505</v>
      </c>
      <c r="M71" s="40">
        <f t="shared" si="6"/>
        <v>2.7397260273972601</v>
      </c>
      <c r="N71" s="40">
        <f t="shared" si="7"/>
        <v>0</v>
      </c>
    </row>
    <row r="72" spans="1:14" s="141" customFormat="1" ht="13.2" customHeight="1" x14ac:dyDescent="0.45">
      <c r="A72" s="194"/>
      <c r="B72" s="187"/>
      <c r="C72" s="187" t="s">
        <v>7</v>
      </c>
      <c r="D72" s="30">
        <v>348</v>
      </c>
      <c r="E72" s="70">
        <v>299</v>
      </c>
      <c r="F72" s="70">
        <v>28</v>
      </c>
      <c r="G72" s="70">
        <v>12</v>
      </c>
      <c r="H72" s="70">
        <v>1</v>
      </c>
      <c r="I72" s="70">
        <v>688</v>
      </c>
      <c r="J72" s="38">
        <f t="shared" si="3"/>
        <v>50.581395348837212</v>
      </c>
      <c r="K72" s="40">
        <f t="shared" si="4"/>
        <v>43.459302325581397</v>
      </c>
      <c r="L72" s="40">
        <f t="shared" si="5"/>
        <v>4.0697674418604652</v>
      </c>
      <c r="M72" s="40">
        <f t="shared" si="6"/>
        <v>1.7441860465116279</v>
      </c>
      <c r="N72" s="40">
        <f t="shared" si="7"/>
        <v>0.14534883720930233</v>
      </c>
    </row>
    <row r="73" spans="1:14" s="141" customFormat="1" ht="13.2" customHeight="1" x14ac:dyDescent="0.45">
      <c r="A73" s="194"/>
      <c r="B73" s="187"/>
      <c r="C73" s="187" t="s">
        <v>8</v>
      </c>
      <c r="D73" s="30">
        <v>123</v>
      </c>
      <c r="E73" s="70">
        <v>86</v>
      </c>
      <c r="F73" s="70">
        <v>10</v>
      </c>
      <c r="G73" s="70">
        <v>0</v>
      </c>
      <c r="H73" s="70">
        <v>1</v>
      </c>
      <c r="I73" s="70">
        <v>220</v>
      </c>
      <c r="J73" s="38">
        <f t="shared" ref="J73:J136" si="8">D73/$I73*100</f>
        <v>55.909090909090907</v>
      </c>
      <c r="K73" s="40">
        <f t="shared" ref="K73:K136" si="9">E73/$I73*100</f>
        <v>39.090909090909093</v>
      </c>
      <c r="L73" s="40">
        <f t="shared" ref="L73:L136" si="10">F73/$I73*100</f>
        <v>4.5454545454545459</v>
      </c>
      <c r="M73" s="40">
        <f t="shared" ref="M73:M136" si="11">G73/$I73*100</f>
        <v>0</v>
      </c>
      <c r="N73" s="40">
        <f t="shared" ref="N73:N136" si="12">H73/$I73*100</f>
        <v>0.45454545454545453</v>
      </c>
    </row>
    <row r="74" spans="1:14" s="141" customFormat="1" ht="13.2" customHeight="1" x14ac:dyDescent="0.45">
      <c r="A74" s="194"/>
      <c r="B74" s="187"/>
      <c r="C74" s="187" t="s">
        <v>9</v>
      </c>
      <c r="D74" s="30">
        <v>519</v>
      </c>
      <c r="E74" s="70">
        <v>347</v>
      </c>
      <c r="F74" s="70">
        <v>44</v>
      </c>
      <c r="G74" s="70">
        <v>14</v>
      </c>
      <c r="H74" s="70">
        <v>1</v>
      </c>
      <c r="I74" s="70">
        <v>925</v>
      </c>
      <c r="J74" s="38">
        <f t="shared" si="8"/>
        <v>56.108108108108112</v>
      </c>
      <c r="K74" s="40">
        <f t="shared" si="9"/>
        <v>37.513513513513516</v>
      </c>
      <c r="L74" s="40">
        <f t="shared" si="10"/>
        <v>4.756756756756757</v>
      </c>
      <c r="M74" s="40">
        <f t="shared" si="11"/>
        <v>1.5135135135135136</v>
      </c>
      <c r="N74" s="40">
        <f t="shared" si="12"/>
        <v>0.10810810810810811</v>
      </c>
    </row>
    <row r="75" spans="1:14" s="141" customFormat="1" ht="13.2" customHeight="1" x14ac:dyDescent="0.45">
      <c r="A75" s="194"/>
      <c r="B75" s="187"/>
      <c r="C75" s="187" t="s">
        <v>10</v>
      </c>
      <c r="D75" s="30">
        <v>231</v>
      </c>
      <c r="E75" s="70">
        <v>261</v>
      </c>
      <c r="F75" s="70">
        <v>29</v>
      </c>
      <c r="G75" s="70">
        <v>8</v>
      </c>
      <c r="H75" s="70">
        <v>2</v>
      </c>
      <c r="I75" s="70">
        <v>531</v>
      </c>
      <c r="J75" s="38">
        <f t="shared" si="8"/>
        <v>43.502824858757059</v>
      </c>
      <c r="K75" s="40">
        <f t="shared" si="9"/>
        <v>49.152542372881356</v>
      </c>
      <c r="L75" s="40">
        <f t="shared" si="10"/>
        <v>5.4613935969868175</v>
      </c>
      <c r="M75" s="40">
        <f t="shared" si="11"/>
        <v>1.5065913370998116</v>
      </c>
      <c r="N75" s="40">
        <f t="shared" si="12"/>
        <v>0.37664783427495291</v>
      </c>
    </row>
    <row r="76" spans="1:14" s="141" customFormat="1" ht="13.2" customHeight="1" x14ac:dyDescent="0.45">
      <c r="A76" s="194"/>
      <c r="B76" s="187"/>
      <c r="C76" s="187" t="s">
        <v>11</v>
      </c>
      <c r="D76" s="30">
        <v>441</v>
      </c>
      <c r="E76" s="70">
        <v>182</v>
      </c>
      <c r="F76" s="70">
        <v>25</v>
      </c>
      <c r="G76" s="70">
        <v>9</v>
      </c>
      <c r="H76" s="70">
        <v>0</v>
      </c>
      <c r="I76" s="70">
        <v>657</v>
      </c>
      <c r="J76" s="38">
        <f t="shared" si="8"/>
        <v>67.123287671232873</v>
      </c>
      <c r="K76" s="40">
        <f t="shared" si="9"/>
        <v>27.701674277016743</v>
      </c>
      <c r="L76" s="40">
        <f t="shared" si="10"/>
        <v>3.8051750380517504</v>
      </c>
      <c r="M76" s="40">
        <f t="shared" si="11"/>
        <v>1.3698630136986301</v>
      </c>
      <c r="N76" s="40">
        <f t="shared" si="12"/>
        <v>0</v>
      </c>
    </row>
    <row r="77" spans="1:14" s="141" customFormat="1" ht="13.2" customHeight="1" x14ac:dyDescent="0.45">
      <c r="A77" s="194"/>
      <c r="B77" s="187"/>
      <c r="C77" s="187" t="s">
        <v>2</v>
      </c>
      <c r="D77" s="30">
        <v>3101</v>
      </c>
      <c r="E77" s="70">
        <v>3219</v>
      </c>
      <c r="F77" s="70">
        <v>404</v>
      </c>
      <c r="G77" s="70">
        <v>82</v>
      </c>
      <c r="H77" s="70">
        <v>9</v>
      </c>
      <c r="I77" s="70">
        <v>6815</v>
      </c>
      <c r="J77" s="38">
        <f t="shared" si="8"/>
        <v>45.50256786500367</v>
      </c>
      <c r="K77" s="40">
        <f t="shared" si="9"/>
        <v>47.234042553191493</v>
      </c>
      <c r="L77" s="40">
        <f t="shared" si="10"/>
        <v>5.9280997798972859</v>
      </c>
      <c r="M77" s="40">
        <f t="shared" si="11"/>
        <v>1.2032281731474688</v>
      </c>
      <c r="N77" s="40">
        <f t="shared" si="12"/>
        <v>0.13206162876008803</v>
      </c>
    </row>
    <row r="78" spans="1:14" s="141" customFormat="1" ht="13.2" customHeight="1" x14ac:dyDescent="0.45">
      <c r="A78" s="194"/>
      <c r="B78" s="185" t="s">
        <v>21</v>
      </c>
      <c r="C78" s="185" t="s">
        <v>3</v>
      </c>
      <c r="D78" s="28">
        <v>295</v>
      </c>
      <c r="E78" s="29">
        <v>1166</v>
      </c>
      <c r="F78" s="29">
        <v>147</v>
      </c>
      <c r="G78" s="29">
        <v>10</v>
      </c>
      <c r="H78" s="29">
        <v>2</v>
      </c>
      <c r="I78" s="29">
        <v>1620</v>
      </c>
      <c r="J78" s="36">
        <f t="shared" si="8"/>
        <v>18.209876543209877</v>
      </c>
      <c r="K78" s="37">
        <f t="shared" si="9"/>
        <v>71.975308641975317</v>
      </c>
      <c r="L78" s="37">
        <f t="shared" si="10"/>
        <v>9.0740740740740744</v>
      </c>
      <c r="M78" s="37">
        <f t="shared" si="11"/>
        <v>0.61728395061728392</v>
      </c>
      <c r="N78" s="37">
        <f t="shared" si="12"/>
        <v>0.12345679012345678</v>
      </c>
    </row>
    <row r="79" spans="1:14" s="141" customFormat="1" ht="13.2" customHeight="1" x14ac:dyDescent="0.45">
      <c r="A79" s="194"/>
      <c r="B79" s="187"/>
      <c r="C79" s="187" t="s">
        <v>4</v>
      </c>
      <c r="D79" s="30">
        <v>232</v>
      </c>
      <c r="E79" s="70">
        <v>752</v>
      </c>
      <c r="F79" s="70">
        <v>86</v>
      </c>
      <c r="G79" s="70">
        <v>9</v>
      </c>
      <c r="H79" s="70">
        <v>0</v>
      </c>
      <c r="I79" s="70">
        <v>1079</v>
      </c>
      <c r="J79" s="38">
        <f t="shared" si="8"/>
        <v>21.501390176088972</v>
      </c>
      <c r="K79" s="40">
        <f t="shared" si="9"/>
        <v>69.694161260426327</v>
      </c>
      <c r="L79" s="40">
        <f t="shared" si="10"/>
        <v>7.9703429101019463</v>
      </c>
      <c r="M79" s="40">
        <f t="shared" si="11"/>
        <v>0.83410565338276188</v>
      </c>
      <c r="N79" s="40">
        <f t="shared" si="12"/>
        <v>0</v>
      </c>
    </row>
    <row r="80" spans="1:14" s="141" customFormat="1" ht="13.2" customHeight="1" x14ac:dyDescent="0.45">
      <c r="A80" s="194"/>
      <c r="B80" s="187"/>
      <c r="C80" s="187" t="s">
        <v>5</v>
      </c>
      <c r="D80" s="30">
        <v>131</v>
      </c>
      <c r="E80" s="70">
        <v>495</v>
      </c>
      <c r="F80" s="70">
        <v>49</v>
      </c>
      <c r="G80" s="70">
        <v>13</v>
      </c>
      <c r="H80" s="70">
        <v>1</v>
      </c>
      <c r="I80" s="70">
        <v>689</v>
      </c>
      <c r="J80" s="38">
        <f t="shared" si="8"/>
        <v>19.013062409288825</v>
      </c>
      <c r="K80" s="40">
        <f t="shared" si="9"/>
        <v>71.843251088534117</v>
      </c>
      <c r="L80" s="40">
        <f t="shared" si="10"/>
        <v>7.1117561683599426</v>
      </c>
      <c r="M80" s="40">
        <f t="shared" si="11"/>
        <v>1.8867924528301887</v>
      </c>
      <c r="N80" s="40">
        <f t="shared" si="12"/>
        <v>0.14513788098693758</v>
      </c>
    </row>
    <row r="81" spans="1:14" s="141" customFormat="1" ht="13.2" customHeight="1" x14ac:dyDescent="0.45">
      <c r="A81" s="194"/>
      <c r="B81" s="187"/>
      <c r="C81" s="187" t="s">
        <v>6</v>
      </c>
      <c r="D81" s="30">
        <v>123</v>
      </c>
      <c r="E81" s="70">
        <v>356</v>
      </c>
      <c r="F81" s="70">
        <v>52</v>
      </c>
      <c r="G81" s="70">
        <v>4</v>
      </c>
      <c r="H81" s="70">
        <v>1</v>
      </c>
      <c r="I81" s="70">
        <v>536</v>
      </c>
      <c r="J81" s="38">
        <f t="shared" si="8"/>
        <v>22.947761194029852</v>
      </c>
      <c r="K81" s="40">
        <f t="shared" si="9"/>
        <v>66.417910447761201</v>
      </c>
      <c r="L81" s="40">
        <f t="shared" si="10"/>
        <v>9.7014925373134329</v>
      </c>
      <c r="M81" s="40">
        <f t="shared" si="11"/>
        <v>0.74626865671641784</v>
      </c>
      <c r="N81" s="40">
        <f t="shared" si="12"/>
        <v>0.18656716417910446</v>
      </c>
    </row>
    <row r="82" spans="1:14" s="141" customFormat="1" ht="13.2" customHeight="1" x14ac:dyDescent="0.45">
      <c r="A82" s="194"/>
      <c r="B82" s="187"/>
      <c r="C82" s="187" t="s">
        <v>7</v>
      </c>
      <c r="D82" s="30">
        <v>145</v>
      </c>
      <c r="E82" s="70">
        <v>183</v>
      </c>
      <c r="F82" s="70">
        <v>21</v>
      </c>
      <c r="G82" s="70">
        <v>3</v>
      </c>
      <c r="H82" s="70">
        <v>0</v>
      </c>
      <c r="I82" s="70">
        <v>352</v>
      </c>
      <c r="J82" s="38">
        <f t="shared" si="8"/>
        <v>41.19318181818182</v>
      </c>
      <c r="K82" s="40">
        <f t="shared" si="9"/>
        <v>51.988636363636367</v>
      </c>
      <c r="L82" s="40">
        <f t="shared" si="10"/>
        <v>5.9659090909090908</v>
      </c>
      <c r="M82" s="40">
        <f t="shared" si="11"/>
        <v>0.85227272727272718</v>
      </c>
      <c r="N82" s="40">
        <f t="shared" si="12"/>
        <v>0</v>
      </c>
    </row>
    <row r="83" spans="1:14" s="141" customFormat="1" ht="13.2" customHeight="1" x14ac:dyDescent="0.45">
      <c r="A83" s="194"/>
      <c r="B83" s="187"/>
      <c r="C83" s="187" t="s">
        <v>8</v>
      </c>
      <c r="D83" s="30">
        <v>92</v>
      </c>
      <c r="E83" s="70">
        <v>65</v>
      </c>
      <c r="F83" s="70">
        <v>8</v>
      </c>
      <c r="G83" s="70">
        <v>0</v>
      </c>
      <c r="H83" s="70">
        <v>0</v>
      </c>
      <c r="I83" s="70">
        <v>165</v>
      </c>
      <c r="J83" s="38">
        <f t="shared" si="8"/>
        <v>55.757575757575765</v>
      </c>
      <c r="K83" s="40">
        <f t="shared" si="9"/>
        <v>39.393939393939391</v>
      </c>
      <c r="L83" s="40">
        <f t="shared" si="10"/>
        <v>4.8484848484848486</v>
      </c>
      <c r="M83" s="40">
        <f t="shared" si="11"/>
        <v>0</v>
      </c>
      <c r="N83" s="40">
        <f t="shared" si="12"/>
        <v>0</v>
      </c>
    </row>
    <row r="84" spans="1:14" s="141" customFormat="1" ht="13.2" customHeight="1" x14ac:dyDescent="0.45">
      <c r="A84" s="194"/>
      <c r="B84" s="187"/>
      <c r="C84" s="187" t="s">
        <v>9</v>
      </c>
      <c r="D84" s="30">
        <v>89</v>
      </c>
      <c r="E84" s="70">
        <v>150</v>
      </c>
      <c r="F84" s="70">
        <v>12</v>
      </c>
      <c r="G84" s="70">
        <v>3</v>
      </c>
      <c r="H84" s="70">
        <v>1</v>
      </c>
      <c r="I84" s="70">
        <v>255</v>
      </c>
      <c r="J84" s="38">
        <f t="shared" si="8"/>
        <v>34.901960784313722</v>
      </c>
      <c r="K84" s="40">
        <f t="shared" si="9"/>
        <v>58.82352941176471</v>
      </c>
      <c r="L84" s="40">
        <f t="shared" si="10"/>
        <v>4.7058823529411766</v>
      </c>
      <c r="M84" s="40">
        <f t="shared" si="11"/>
        <v>1.1764705882352942</v>
      </c>
      <c r="N84" s="40">
        <f t="shared" si="12"/>
        <v>0.39215686274509803</v>
      </c>
    </row>
    <row r="85" spans="1:14" s="141" customFormat="1" ht="13.2" customHeight="1" x14ac:dyDescent="0.45">
      <c r="A85" s="194"/>
      <c r="B85" s="187"/>
      <c r="C85" s="187" t="s">
        <v>10</v>
      </c>
      <c r="D85" s="30">
        <v>119</v>
      </c>
      <c r="E85" s="70">
        <v>208</v>
      </c>
      <c r="F85" s="70">
        <v>17</v>
      </c>
      <c r="G85" s="70">
        <v>6</v>
      </c>
      <c r="H85" s="70">
        <v>1</v>
      </c>
      <c r="I85" s="70">
        <v>351</v>
      </c>
      <c r="J85" s="38">
        <f t="shared" si="8"/>
        <v>33.903133903133906</v>
      </c>
      <c r="K85" s="40">
        <f t="shared" si="9"/>
        <v>59.259259259259252</v>
      </c>
      <c r="L85" s="40">
        <f t="shared" si="10"/>
        <v>4.8433048433048427</v>
      </c>
      <c r="M85" s="40">
        <f t="shared" si="11"/>
        <v>1.7094017094017095</v>
      </c>
      <c r="N85" s="40">
        <f t="shared" si="12"/>
        <v>0.28490028490028491</v>
      </c>
    </row>
    <row r="86" spans="1:14" s="141" customFormat="1" ht="13.2" customHeight="1" x14ac:dyDescent="0.45">
      <c r="A86" s="194"/>
      <c r="B86" s="187"/>
      <c r="C86" s="187" t="s">
        <v>11</v>
      </c>
      <c r="D86" s="30">
        <v>166</v>
      </c>
      <c r="E86" s="70">
        <v>93</v>
      </c>
      <c r="F86" s="70">
        <v>18</v>
      </c>
      <c r="G86" s="70">
        <v>3</v>
      </c>
      <c r="H86" s="70">
        <v>0</v>
      </c>
      <c r="I86" s="70">
        <v>280</v>
      </c>
      <c r="J86" s="38">
        <f t="shared" si="8"/>
        <v>59.285714285714285</v>
      </c>
      <c r="K86" s="40">
        <f t="shared" si="9"/>
        <v>33.214285714285715</v>
      </c>
      <c r="L86" s="40">
        <f t="shared" si="10"/>
        <v>6.4285714285714279</v>
      </c>
      <c r="M86" s="40">
        <f t="shared" si="11"/>
        <v>1.0714285714285714</v>
      </c>
      <c r="N86" s="40">
        <f t="shared" si="12"/>
        <v>0</v>
      </c>
    </row>
    <row r="87" spans="1:14" s="141" customFormat="1" ht="13.2" customHeight="1" x14ac:dyDescent="0.45">
      <c r="A87" s="198"/>
      <c r="B87" s="195"/>
      <c r="C87" s="195" t="s">
        <v>2</v>
      </c>
      <c r="D87" s="196">
        <v>1392</v>
      </c>
      <c r="E87" s="197">
        <v>3468</v>
      </c>
      <c r="F87" s="197">
        <v>410</v>
      </c>
      <c r="G87" s="197">
        <v>51</v>
      </c>
      <c r="H87" s="197">
        <v>6</v>
      </c>
      <c r="I87" s="197">
        <v>5327</v>
      </c>
      <c r="J87" s="45">
        <f t="shared" si="8"/>
        <v>26.131030598836119</v>
      </c>
      <c r="K87" s="46">
        <f t="shared" si="9"/>
        <v>65.102308991927913</v>
      </c>
      <c r="L87" s="46">
        <f t="shared" si="10"/>
        <v>7.6966397597146612</v>
      </c>
      <c r="M87" s="46">
        <f t="shared" si="11"/>
        <v>0.95738689694011647</v>
      </c>
      <c r="N87" s="46">
        <f t="shared" si="12"/>
        <v>0.11263375258119017</v>
      </c>
    </row>
    <row r="88" spans="1:14" s="141" customFormat="1" ht="13.2" customHeight="1" x14ac:dyDescent="0.45">
      <c r="A88" s="236" t="s">
        <v>165</v>
      </c>
      <c r="B88" s="202" t="s">
        <v>132</v>
      </c>
      <c r="C88" s="202" t="s">
        <v>3</v>
      </c>
      <c r="D88" s="32">
        <f>D118+D148+D158</f>
        <v>783</v>
      </c>
      <c r="E88" s="72">
        <f t="shared" ref="E88:I88" si="13">E118+E148+E158</f>
        <v>1562</v>
      </c>
      <c r="F88" s="72">
        <f t="shared" si="13"/>
        <v>273</v>
      </c>
      <c r="G88" s="72">
        <f t="shared" si="13"/>
        <v>30</v>
      </c>
      <c r="H88" s="72">
        <f t="shared" si="13"/>
        <v>5</v>
      </c>
      <c r="I88" s="72">
        <f t="shared" si="13"/>
        <v>2653</v>
      </c>
      <c r="J88" s="47">
        <f t="shared" si="8"/>
        <v>29.513758009800227</v>
      </c>
      <c r="K88" s="51">
        <f t="shared" si="9"/>
        <v>58.876743309460991</v>
      </c>
      <c r="L88" s="51">
        <f t="shared" si="10"/>
        <v>10.29023746701847</v>
      </c>
      <c r="M88" s="48">
        <f t="shared" si="11"/>
        <v>1.1307953260459858</v>
      </c>
      <c r="N88" s="48">
        <f t="shared" si="12"/>
        <v>0.18846588767433095</v>
      </c>
    </row>
    <row r="89" spans="1:14" s="141" customFormat="1" ht="13.2" customHeight="1" x14ac:dyDescent="0.45">
      <c r="A89" s="236"/>
      <c r="B89" s="202"/>
      <c r="C89" s="202" t="s">
        <v>4</v>
      </c>
      <c r="D89" s="32">
        <f t="shared" ref="D89:I89" si="14">D119+D149+D159</f>
        <v>468</v>
      </c>
      <c r="E89" s="72">
        <f t="shared" si="14"/>
        <v>736</v>
      </c>
      <c r="F89" s="72">
        <f t="shared" si="14"/>
        <v>122</v>
      </c>
      <c r="G89" s="72">
        <f t="shared" si="14"/>
        <v>15</v>
      </c>
      <c r="H89" s="72">
        <f t="shared" si="14"/>
        <v>1</v>
      </c>
      <c r="I89" s="72">
        <f t="shared" si="14"/>
        <v>1342</v>
      </c>
      <c r="J89" s="47">
        <f t="shared" si="8"/>
        <v>34.873323397913566</v>
      </c>
      <c r="K89" s="51">
        <f t="shared" si="9"/>
        <v>54.843517138599104</v>
      </c>
      <c r="L89" s="51">
        <f t="shared" si="10"/>
        <v>9.0909090909090917</v>
      </c>
      <c r="M89" s="48">
        <f t="shared" si="11"/>
        <v>1.1177347242921014</v>
      </c>
      <c r="N89" s="48">
        <f t="shared" si="12"/>
        <v>7.4515648286140088E-2</v>
      </c>
    </row>
    <row r="90" spans="1:14" s="141" customFormat="1" ht="13.2" customHeight="1" x14ac:dyDescent="0.45">
      <c r="A90" s="236"/>
      <c r="B90" s="202"/>
      <c r="C90" s="202" t="s">
        <v>5</v>
      </c>
      <c r="D90" s="32">
        <f t="shared" ref="D90:I90" si="15">D120+D150+D160</f>
        <v>351</v>
      </c>
      <c r="E90" s="72">
        <f t="shared" si="15"/>
        <v>665</v>
      </c>
      <c r="F90" s="72">
        <f t="shared" si="15"/>
        <v>112</v>
      </c>
      <c r="G90" s="72">
        <f t="shared" si="15"/>
        <v>23</v>
      </c>
      <c r="H90" s="72">
        <f t="shared" si="15"/>
        <v>4</v>
      </c>
      <c r="I90" s="72">
        <f t="shared" si="15"/>
        <v>1155</v>
      </c>
      <c r="J90" s="47">
        <f t="shared" si="8"/>
        <v>30.38961038961039</v>
      </c>
      <c r="K90" s="51">
        <f t="shared" si="9"/>
        <v>57.575757575757578</v>
      </c>
      <c r="L90" s="51">
        <f t="shared" si="10"/>
        <v>9.6969696969696972</v>
      </c>
      <c r="M90" s="48">
        <f t="shared" si="11"/>
        <v>1.9913419913419914</v>
      </c>
      <c r="N90" s="48">
        <f t="shared" si="12"/>
        <v>0.34632034632034631</v>
      </c>
    </row>
    <row r="91" spans="1:14" s="141" customFormat="1" ht="13.2" customHeight="1" x14ac:dyDescent="0.45">
      <c r="A91" s="236"/>
      <c r="B91" s="202"/>
      <c r="C91" s="202" t="s">
        <v>6</v>
      </c>
      <c r="D91" s="32">
        <f t="shared" ref="D91:I91" si="16">D121+D151+D161</f>
        <v>151</v>
      </c>
      <c r="E91" s="72">
        <f t="shared" si="16"/>
        <v>319</v>
      </c>
      <c r="F91" s="72">
        <f t="shared" si="16"/>
        <v>54</v>
      </c>
      <c r="G91" s="72">
        <f t="shared" si="16"/>
        <v>6</v>
      </c>
      <c r="H91" s="72">
        <f t="shared" si="16"/>
        <v>1</v>
      </c>
      <c r="I91" s="72">
        <f t="shared" si="16"/>
        <v>531</v>
      </c>
      <c r="J91" s="47">
        <f t="shared" si="8"/>
        <v>28.436911487758948</v>
      </c>
      <c r="K91" s="51">
        <f t="shared" si="9"/>
        <v>60.075329566854997</v>
      </c>
      <c r="L91" s="51">
        <f t="shared" si="10"/>
        <v>10.16949152542373</v>
      </c>
      <c r="M91" s="48">
        <f t="shared" si="11"/>
        <v>1.1299435028248588</v>
      </c>
      <c r="N91" s="48">
        <f t="shared" si="12"/>
        <v>0.18832391713747645</v>
      </c>
    </row>
    <row r="92" spans="1:14" s="141" customFormat="1" ht="13.2" customHeight="1" x14ac:dyDescent="0.45">
      <c r="A92" s="236"/>
      <c r="B92" s="202"/>
      <c r="C92" s="202" t="s">
        <v>7</v>
      </c>
      <c r="D92" s="32">
        <f t="shared" ref="D92:I92" si="17">D122+D152+D162</f>
        <v>351</v>
      </c>
      <c r="E92" s="72">
        <f t="shared" si="17"/>
        <v>379</v>
      </c>
      <c r="F92" s="72">
        <f t="shared" si="17"/>
        <v>55</v>
      </c>
      <c r="G92" s="72">
        <f t="shared" si="17"/>
        <v>14</v>
      </c>
      <c r="H92" s="72">
        <f t="shared" si="17"/>
        <v>1</v>
      </c>
      <c r="I92" s="72">
        <f t="shared" si="17"/>
        <v>800</v>
      </c>
      <c r="J92" s="47">
        <f t="shared" si="8"/>
        <v>43.875</v>
      </c>
      <c r="K92" s="51">
        <f t="shared" si="9"/>
        <v>47.375</v>
      </c>
      <c r="L92" s="51">
        <f t="shared" si="10"/>
        <v>6.8750000000000009</v>
      </c>
      <c r="M92" s="48">
        <f t="shared" si="11"/>
        <v>1.7500000000000002</v>
      </c>
      <c r="N92" s="48">
        <f t="shared" si="12"/>
        <v>0.125</v>
      </c>
    </row>
    <row r="93" spans="1:14" s="141" customFormat="1" ht="13.2" customHeight="1" x14ac:dyDescent="0.45">
      <c r="A93" s="236"/>
      <c r="B93" s="202"/>
      <c r="C93" s="202" t="s">
        <v>8</v>
      </c>
      <c r="D93" s="32">
        <f t="shared" ref="D93:I93" si="18">D123+D153+D163</f>
        <v>140</v>
      </c>
      <c r="E93" s="72">
        <f t="shared" si="18"/>
        <v>131</v>
      </c>
      <c r="F93" s="72">
        <f t="shared" si="18"/>
        <v>21</v>
      </c>
      <c r="G93" s="72">
        <f t="shared" si="18"/>
        <v>0</v>
      </c>
      <c r="H93" s="72">
        <f t="shared" si="18"/>
        <v>0</v>
      </c>
      <c r="I93" s="72">
        <f t="shared" si="18"/>
        <v>292</v>
      </c>
      <c r="J93" s="47">
        <f t="shared" si="8"/>
        <v>47.945205479452049</v>
      </c>
      <c r="K93" s="51">
        <f t="shared" si="9"/>
        <v>44.863013698630141</v>
      </c>
      <c r="L93" s="51">
        <f t="shared" si="10"/>
        <v>7.1917808219178081</v>
      </c>
      <c r="M93" s="48">
        <f t="shared" si="11"/>
        <v>0</v>
      </c>
      <c r="N93" s="48">
        <f t="shared" si="12"/>
        <v>0</v>
      </c>
    </row>
    <row r="94" spans="1:14" s="141" customFormat="1" ht="13.2" customHeight="1" x14ac:dyDescent="0.45">
      <c r="A94" s="236"/>
      <c r="B94" s="202"/>
      <c r="C94" s="202" t="s">
        <v>9</v>
      </c>
      <c r="D94" s="32">
        <f t="shared" ref="D94:I94" si="19">D124+D154+D164</f>
        <v>483</v>
      </c>
      <c r="E94" s="72">
        <f t="shared" si="19"/>
        <v>432</v>
      </c>
      <c r="F94" s="72">
        <f t="shared" si="19"/>
        <v>54</v>
      </c>
      <c r="G94" s="72">
        <f t="shared" si="19"/>
        <v>11</v>
      </c>
      <c r="H94" s="72">
        <f t="shared" si="19"/>
        <v>0</v>
      </c>
      <c r="I94" s="72">
        <f t="shared" si="19"/>
        <v>980</v>
      </c>
      <c r="J94" s="47">
        <f t="shared" si="8"/>
        <v>49.285714285714292</v>
      </c>
      <c r="K94" s="51">
        <f t="shared" si="9"/>
        <v>44.081632653061227</v>
      </c>
      <c r="L94" s="51">
        <f t="shared" si="10"/>
        <v>5.5102040816326534</v>
      </c>
      <c r="M94" s="48">
        <f t="shared" si="11"/>
        <v>1.1224489795918366</v>
      </c>
      <c r="N94" s="48">
        <f t="shared" si="12"/>
        <v>0</v>
      </c>
    </row>
    <row r="95" spans="1:14" s="141" customFormat="1" ht="13.2" customHeight="1" x14ac:dyDescent="0.45">
      <c r="A95" s="236"/>
      <c r="B95" s="202"/>
      <c r="C95" s="202" t="s">
        <v>10</v>
      </c>
      <c r="D95" s="32">
        <f t="shared" ref="D95:I95" si="20">D125+D155+D165</f>
        <v>237</v>
      </c>
      <c r="E95" s="72">
        <f t="shared" si="20"/>
        <v>337</v>
      </c>
      <c r="F95" s="72">
        <f t="shared" si="20"/>
        <v>53</v>
      </c>
      <c r="G95" s="72">
        <f t="shared" si="20"/>
        <v>8</v>
      </c>
      <c r="H95" s="72">
        <f t="shared" si="20"/>
        <v>2</v>
      </c>
      <c r="I95" s="72">
        <f t="shared" si="20"/>
        <v>637</v>
      </c>
      <c r="J95" s="47">
        <f t="shared" si="8"/>
        <v>37.205651491365778</v>
      </c>
      <c r="K95" s="51">
        <f t="shared" si="9"/>
        <v>52.904238618524332</v>
      </c>
      <c r="L95" s="51">
        <f t="shared" si="10"/>
        <v>8.3202511773940344</v>
      </c>
      <c r="M95" s="48">
        <f t="shared" si="11"/>
        <v>1.2558869701726845</v>
      </c>
      <c r="N95" s="48">
        <f t="shared" si="12"/>
        <v>0.31397174254317112</v>
      </c>
    </row>
    <row r="96" spans="1:14" s="141" customFormat="1" ht="13.2" customHeight="1" x14ac:dyDescent="0.45">
      <c r="A96" s="236"/>
      <c r="B96" s="202"/>
      <c r="C96" s="202" t="s">
        <v>11</v>
      </c>
      <c r="D96" s="32">
        <f t="shared" ref="D96:I96" si="21">D126+D156+D166</f>
        <v>401</v>
      </c>
      <c r="E96" s="72">
        <f t="shared" si="21"/>
        <v>256</v>
      </c>
      <c r="F96" s="72">
        <f t="shared" si="21"/>
        <v>38</v>
      </c>
      <c r="G96" s="72">
        <f t="shared" si="21"/>
        <v>11</v>
      </c>
      <c r="H96" s="72">
        <f t="shared" si="21"/>
        <v>0</v>
      </c>
      <c r="I96" s="72">
        <f t="shared" si="21"/>
        <v>706</v>
      </c>
      <c r="J96" s="47">
        <f t="shared" si="8"/>
        <v>56.798866855524075</v>
      </c>
      <c r="K96" s="51">
        <f t="shared" si="9"/>
        <v>36.260623229461757</v>
      </c>
      <c r="L96" s="51">
        <f t="shared" si="10"/>
        <v>5.382436260623229</v>
      </c>
      <c r="M96" s="48">
        <f t="shared" si="11"/>
        <v>1.5580736543909348</v>
      </c>
      <c r="N96" s="48">
        <f t="shared" si="12"/>
        <v>0</v>
      </c>
    </row>
    <row r="97" spans="1:14" s="141" customFormat="1" ht="13.2" customHeight="1" x14ac:dyDescent="0.45">
      <c r="A97" s="236"/>
      <c r="B97" s="202"/>
      <c r="C97" s="202" t="s">
        <v>2</v>
      </c>
      <c r="D97" s="32">
        <f t="shared" ref="D97:I97" si="22">D127+D157+D167</f>
        <v>3365</v>
      </c>
      <c r="E97" s="72">
        <f t="shared" si="22"/>
        <v>4817</v>
      </c>
      <c r="F97" s="72">
        <f t="shared" si="22"/>
        <v>782</v>
      </c>
      <c r="G97" s="72">
        <f t="shared" si="22"/>
        <v>118</v>
      </c>
      <c r="H97" s="72">
        <f t="shared" si="22"/>
        <v>14</v>
      </c>
      <c r="I97" s="72">
        <f t="shared" si="22"/>
        <v>9096</v>
      </c>
      <c r="J97" s="47">
        <f t="shared" si="8"/>
        <v>36.994283201407214</v>
      </c>
      <c r="K97" s="51">
        <f t="shared" si="9"/>
        <v>52.95734388742305</v>
      </c>
      <c r="L97" s="51">
        <f t="shared" si="10"/>
        <v>8.597185576077397</v>
      </c>
      <c r="M97" s="48">
        <f t="shared" si="11"/>
        <v>1.297273526824978</v>
      </c>
      <c r="N97" s="48">
        <f t="shared" si="12"/>
        <v>0.15391380826737028</v>
      </c>
    </row>
    <row r="98" spans="1:14" s="141" customFormat="1" ht="13.2" customHeight="1" x14ac:dyDescent="0.45">
      <c r="A98" s="236"/>
      <c r="B98" s="201" t="s">
        <v>12</v>
      </c>
      <c r="C98" s="201" t="s">
        <v>3</v>
      </c>
      <c r="D98" s="135">
        <v>145</v>
      </c>
      <c r="E98" s="136">
        <v>154</v>
      </c>
      <c r="F98" s="136">
        <v>41</v>
      </c>
      <c r="G98" s="136">
        <v>5</v>
      </c>
      <c r="H98" s="136">
        <v>1</v>
      </c>
      <c r="I98" s="136">
        <v>346</v>
      </c>
      <c r="J98" s="49">
        <f t="shared" si="8"/>
        <v>41.907514450867048</v>
      </c>
      <c r="K98" s="50">
        <f t="shared" si="9"/>
        <v>44.508670520231213</v>
      </c>
      <c r="L98" s="50">
        <f t="shared" si="10"/>
        <v>11.849710982658959</v>
      </c>
      <c r="M98" s="50">
        <f t="shared" si="11"/>
        <v>1.4450867052023122</v>
      </c>
      <c r="N98" s="50">
        <f t="shared" si="12"/>
        <v>0.28901734104046239</v>
      </c>
    </row>
    <row r="99" spans="1:14" s="141" customFormat="1" ht="13.2" customHeight="1" x14ac:dyDescent="0.45">
      <c r="A99" s="236"/>
      <c r="B99" s="202"/>
      <c r="C99" s="202" t="s">
        <v>4</v>
      </c>
      <c r="D99" s="32">
        <v>96</v>
      </c>
      <c r="E99" s="72">
        <v>77</v>
      </c>
      <c r="F99" s="72">
        <v>20</v>
      </c>
      <c r="G99" s="72">
        <v>2</v>
      </c>
      <c r="H99" s="72">
        <v>1</v>
      </c>
      <c r="I99" s="72">
        <v>196</v>
      </c>
      <c r="J99" s="47">
        <f t="shared" si="8"/>
        <v>48.979591836734691</v>
      </c>
      <c r="K99" s="51">
        <f t="shared" si="9"/>
        <v>39.285714285714285</v>
      </c>
      <c r="L99" s="51">
        <f t="shared" si="10"/>
        <v>10.204081632653061</v>
      </c>
      <c r="M99" s="51">
        <f t="shared" si="11"/>
        <v>1.0204081632653061</v>
      </c>
      <c r="N99" s="51">
        <f t="shared" si="12"/>
        <v>0.51020408163265307</v>
      </c>
    </row>
    <row r="100" spans="1:14" s="141" customFormat="1" ht="13.2" customHeight="1" x14ac:dyDescent="0.45">
      <c r="A100" s="236"/>
      <c r="B100" s="202"/>
      <c r="C100" s="202" t="s">
        <v>5</v>
      </c>
      <c r="D100" s="32">
        <v>90</v>
      </c>
      <c r="E100" s="72">
        <v>90</v>
      </c>
      <c r="F100" s="72">
        <v>21</v>
      </c>
      <c r="G100" s="72">
        <v>6</v>
      </c>
      <c r="H100" s="72">
        <v>0</v>
      </c>
      <c r="I100" s="72">
        <v>207</v>
      </c>
      <c r="J100" s="47">
        <f t="shared" si="8"/>
        <v>43.478260869565219</v>
      </c>
      <c r="K100" s="51">
        <f t="shared" si="9"/>
        <v>43.478260869565219</v>
      </c>
      <c r="L100" s="51">
        <f t="shared" si="10"/>
        <v>10.144927536231885</v>
      </c>
      <c r="M100" s="51">
        <f t="shared" si="11"/>
        <v>2.8985507246376812</v>
      </c>
      <c r="N100" s="51">
        <f t="shared" si="12"/>
        <v>0</v>
      </c>
    </row>
    <row r="101" spans="1:14" s="141" customFormat="1" ht="13.2" customHeight="1" x14ac:dyDescent="0.45">
      <c r="A101" s="236"/>
      <c r="B101" s="202"/>
      <c r="C101" s="202" t="s">
        <v>6</v>
      </c>
      <c r="D101" s="32">
        <v>33</v>
      </c>
      <c r="E101" s="72">
        <v>30</v>
      </c>
      <c r="F101" s="72">
        <v>7</v>
      </c>
      <c r="G101" s="72">
        <v>0</v>
      </c>
      <c r="H101" s="72">
        <v>0</v>
      </c>
      <c r="I101" s="72">
        <v>70</v>
      </c>
      <c r="J101" s="47">
        <f t="shared" si="8"/>
        <v>47.142857142857139</v>
      </c>
      <c r="K101" s="51">
        <f t="shared" si="9"/>
        <v>42.857142857142854</v>
      </c>
      <c r="L101" s="51">
        <f t="shared" si="10"/>
        <v>10</v>
      </c>
      <c r="M101" s="51">
        <f t="shared" si="11"/>
        <v>0</v>
      </c>
      <c r="N101" s="51">
        <f t="shared" si="12"/>
        <v>0</v>
      </c>
    </row>
    <row r="102" spans="1:14" s="141" customFormat="1" ht="13.2" customHeight="1" x14ac:dyDescent="0.45">
      <c r="A102" s="236"/>
      <c r="B102" s="202"/>
      <c r="C102" s="202" t="s">
        <v>7</v>
      </c>
      <c r="D102" s="32">
        <v>67</v>
      </c>
      <c r="E102" s="72">
        <v>63</v>
      </c>
      <c r="F102" s="72">
        <v>11</v>
      </c>
      <c r="G102" s="72">
        <v>2</v>
      </c>
      <c r="H102" s="72">
        <v>0</v>
      </c>
      <c r="I102" s="72">
        <v>143</v>
      </c>
      <c r="J102" s="47">
        <f t="shared" si="8"/>
        <v>46.853146853146853</v>
      </c>
      <c r="K102" s="51">
        <f t="shared" si="9"/>
        <v>44.05594405594406</v>
      </c>
      <c r="L102" s="51">
        <f t="shared" si="10"/>
        <v>7.6923076923076925</v>
      </c>
      <c r="M102" s="51">
        <f t="shared" si="11"/>
        <v>1.3986013986013985</v>
      </c>
      <c r="N102" s="51">
        <f t="shared" si="12"/>
        <v>0</v>
      </c>
    </row>
    <row r="103" spans="1:14" s="141" customFormat="1" ht="13.2" customHeight="1" x14ac:dyDescent="0.45">
      <c r="A103" s="236"/>
      <c r="B103" s="202"/>
      <c r="C103" s="202" t="s">
        <v>8</v>
      </c>
      <c r="D103" s="32">
        <v>19</v>
      </c>
      <c r="E103" s="72">
        <v>17</v>
      </c>
      <c r="F103" s="72">
        <v>6</v>
      </c>
      <c r="G103" s="72">
        <v>0</v>
      </c>
      <c r="H103" s="72">
        <v>0</v>
      </c>
      <c r="I103" s="72">
        <v>42</v>
      </c>
      <c r="J103" s="47">
        <f t="shared" si="8"/>
        <v>45.238095238095241</v>
      </c>
      <c r="K103" s="51">
        <f t="shared" si="9"/>
        <v>40.476190476190474</v>
      </c>
      <c r="L103" s="51">
        <f t="shared" si="10"/>
        <v>14.285714285714285</v>
      </c>
      <c r="M103" s="51">
        <f t="shared" si="11"/>
        <v>0</v>
      </c>
      <c r="N103" s="51">
        <f t="shared" si="12"/>
        <v>0</v>
      </c>
    </row>
    <row r="104" spans="1:14" s="141" customFormat="1" ht="13.2" customHeight="1" x14ac:dyDescent="0.45">
      <c r="A104" s="236"/>
      <c r="B104" s="202"/>
      <c r="C104" s="202" t="s">
        <v>9</v>
      </c>
      <c r="D104" s="32">
        <v>100</v>
      </c>
      <c r="E104" s="72">
        <v>72</v>
      </c>
      <c r="F104" s="72">
        <v>8</v>
      </c>
      <c r="G104" s="72">
        <v>0</v>
      </c>
      <c r="H104" s="72">
        <v>0</v>
      </c>
      <c r="I104" s="72">
        <v>180</v>
      </c>
      <c r="J104" s="47">
        <f t="shared" si="8"/>
        <v>55.555555555555557</v>
      </c>
      <c r="K104" s="51">
        <f t="shared" si="9"/>
        <v>40</v>
      </c>
      <c r="L104" s="51">
        <f t="shared" si="10"/>
        <v>4.4444444444444446</v>
      </c>
      <c r="M104" s="51">
        <f t="shared" si="11"/>
        <v>0</v>
      </c>
      <c r="N104" s="51">
        <f t="shared" si="12"/>
        <v>0</v>
      </c>
    </row>
    <row r="105" spans="1:14" s="141" customFormat="1" ht="13.2" customHeight="1" x14ac:dyDescent="0.45">
      <c r="A105" s="236"/>
      <c r="B105" s="202"/>
      <c r="C105" s="202" t="s">
        <v>10</v>
      </c>
      <c r="D105" s="32">
        <v>30</v>
      </c>
      <c r="E105" s="72">
        <v>31</v>
      </c>
      <c r="F105" s="72">
        <v>13</v>
      </c>
      <c r="G105" s="72">
        <v>0</v>
      </c>
      <c r="H105" s="72">
        <v>0</v>
      </c>
      <c r="I105" s="72">
        <v>74</v>
      </c>
      <c r="J105" s="47">
        <f t="shared" si="8"/>
        <v>40.54054054054054</v>
      </c>
      <c r="K105" s="51">
        <f t="shared" si="9"/>
        <v>41.891891891891895</v>
      </c>
      <c r="L105" s="51">
        <f t="shared" si="10"/>
        <v>17.567567567567568</v>
      </c>
      <c r="M105" s="51">
        <f t="shared" si="11"/>
        <v>0</v>
      </c>
      <c r="N105" s="51">
        <f t="shared" si="12"/>
        <v>0</v>
      </c>
    </row>
    <row r="106" spans="1:14" s="141" customFormat="1" ht="13.2" customHeight="1" x14ac:dyDescent="0.45">
      <c r="A106" s="236"/>
      <c r="B106" s="202"/>
      <c r="C106" s="202" t="s">
        <v>11</v>
      </c>
      <c r="D106" s="32">
        <v>66</v>
      </c>
      <c r="E106" s="72">
        <v>42</v>
      </c>
      <c r="F106" s="72">
        <v>4</v>
      </c>
      <c r="G106" s="72">
        <v>0</v>
      </c>
      <c r="H106" s="72">
        <v>0</v>
      </c>
      <c r="I106" s="72">
        <v>112</v>
      </c>
      <c r="J106" s="47">
        <f t="shared" si="8"/>
        <v>58.928571428571431</v>
      </c>
      <c r="K106" s="51">
        <f t="shared" si="9"/>
        <v>37.5</v>
      </c>
      <c r="L106" s="51">
        <f t="shared" si="10"/>
        <v>3.5714285714285712</v>
      </c>
      <c r="M106" s="51">
        <f t="shared" si="11"/>
        <v>0</v>
      </c>
      <c r="N106" s="51">
        <f t="shared" si="12"/>
        <v>0</v>
      </c>
    </row>
    <row r="107" spans="1:14" s="141" customFormat="1" ht="13.2" customHeight="1" x14ac:dyDescent="0.45">
      <c r="A107" s="236"/>
      <c r="B107" s="206"/>
      <c r="C107" s="206" t="s">
        <v>2</v>
      </c>
      <c r="D107" s="207">
        <v>646</v>
      </c>
      <c r="E107" s="208">
        <v>576</v>
      </c>
      <c r="F107" s="208">
        <v>131</v>
      </c>
      <c r="G107" s="208">
        <v>15</v>
      </c>
      <c r="H107" s="208">
        <v>2</v>
      </c>
      <c r="I107" s="208">
        <v>1370</v>
      </c>
      <c r="J107" s="54">
        <f t="shared" si="8"/>
        <v>47.153284671532845</v>
      </c>
      <c r="K107" s="55">
        <f t="shared" si="9"/>
        <v>42.043795620437955</v>
      </c>
      <c r="L107" s="55">
        <f t="shared" si="10"/>
        <v>9.562043795620438</v>
      </c>
      <c r="M107" s="55">
        <f t="shared" si="11"/>
        <v>1.0948905109489051</v>
      </c>
      <c r="N107" s="55">
        <f t="shared" si="12"/>
        <v>0.145985401459854</v>
      </c>
    </row>
    <row r="108" spans="1:14" s="141" customFormat="1" ht="13.2" customHeight="1" x14ac:dyDescent="0.45">
      <c r="A108" s="236"/>
      <c r="B108" s="202" t="s">
        <v>19</v>
      </c>
      <c r="C108" s="202" t="s">
        <v>3</v>
      </c>
      <c r="D108" s="32">
        <v>130</v>
      </c>
      <c r="E108" s="72">
        <v>180</v>
      </c>
      <c r="F108" s="72">
        <v>43</v>
      </c>
      <c r="G108" s="72">
        <v>4</v>
      </c>
      <c r="H108" s="72">
        <v>1</v>
      </c>
      <c r="I108" s="72">
        <v>358</v>
      </c>
      <c r="J108" s="47">
        <f t="shared" si="8"/>
        <v>36.312849162011176</v>
      </c>
      <c r="K108" s="51">
        <f t="shared" si="9"/>
        <v>50.279329608938554</v>
      </c>
      <c r="L108" s="51">
        <f t="shared" si="10"/>
        <v>12.011173184357542</v>
      </c>
      <c r="M108" s="48">
        <f t="shared" si="11"/>
        <v>1.1173184357541899</v>
      </c>
      <c r="N108" s="48">
        <f t="shared" si="12"/>
        <v>0.27932960893854747</v>
      </c>
    </row>
    <row r="109" spans="1:14" s="141" customFormat="1" ht="13.2" customHeight="1" x14ac:dyDescent="0.45">
      <c r="A109" s="236"/>
      <c r="B109" s="202"/>
      <c r="C109" s="202" t="s">
        <v>4</v>
      </c>
      <c r="D109" s="32">
        <v>71</v>
      </c>
      <c r="E109" s="72">
        <v>96</v>
      </c>
      <c r="F109" s="72">
        <v>24</v>
      </c>
      <c r="G109" s="72">
        <v>6</v>
      </c>
      <c r="H109" s="72">
        <v>0</v>
      </c>
      <c r="I109" s="72">
        <v>197</v>
      </c>
      <c r="J109" s="47">
        <f t="shared" si="8"/>
        <v>36.040609137055839</v>
      </c>
      <c r="K109" s="51">
        <f t="shared" si="9"/>
        <v>48.73096446700508</v>
      </c>
      <c r="L109" s="51">
        <f t="shared" si="10"/>
        <v>12.18274111675127</v>
      </c>
      <c r="M109" s="48">
        <f t="shared" si="11"/>
        <v>3.0456852791878175</v>
      </c>
      <c r="N109" s="48">
        <f t="shared" si="12"/>
        <v>0</v>
      </c>
    </row>
    <row r="110" spans="1:14" s="141" customFormat="1" ht="13.2" customHeight="1" x14ac:dyDescent="0.45">
      <c r="A110" s="236"/>
      <c r="B110" s="202"/>
      <c r="C110" s="202" t="s">
        <v>5</v>
      </c>
      <c r="D110" s="32">
        <v>80</v>
      </c>
      <c r="E110" s="72">
        <v>95</v>
      </c>
      <c r="F110" s="72">
        <v>15</v>
      </c>
      <c r="G110" s="72">
        <v>3</v>
      </c>
      <c r="H110" s="72">
        <v>1</v>
      </c>
      <c r="I110" s="72">
        <v>194</v>
      </c>
      <c r="J110" s="47">
        <f t="shared" si="8"/>
        <v>41.237113402061851</v>
      </c>
      <c r="K110" s="51">
        <f t="shared" si="9"/>
        <v>48.96907216494845</v>
      </c>
      <c r="L110" s="51">
        <f t="shared" si="10"/>
        <v>7.731958762886598</v>
      </c>
      <c r="M110" s="48">
        <f t="shared" si="11"/>
        <v>1.5463917525773196</v>
      </c>
      <c r="N110" s="48">
        <f t="shared" si="12"/>
        <v>0.51546391752577314</v>
      </c>
    </row>
    <row r="111" spans="1:14" s="141" customFormat="1" ht="13.2" customHeight="1" x14ac:dyDescent="0.45">
      <c r="A111" s="236"/>
      <c r="B111" s="202"/>
      <c r="C111" s="202" t="s">
        <v>6</v>
      </c>
      <c r="D111" s="32">
        <v>27</v>
      </c>
      <c r="E111" s="72">
        <v>45</v>
      </c>
      <c r="F111" s="72">
        <v>10</v>
      </c>
      <c r="G111" s="72">
        <v>2</v>
      </c>
      <c r="H111" s="72">
        <v>0</v>
      </c>
      <c r="I111" s="72">
        <v>84</v>
      </c>
      <c r="J111" s="47">
        <f t="shared" si="8"/>
        <v>32.142857142857146</v>
      </c>
      <c r="K111" s="51">
        <f t="shared" si="9"/>
        <v>53.571428571428569</v>
      </c>
      <c r="L111" s="51">
        <f t="shared" si="10"/>
        <v>11.904761904761903</v>
      </c>
      <c r="M111" s="48">
        <f t="shared" si="11"/>
        <v>2.3809523809523809</v>
      </c>
      <c r="N111" s="48">
        <f t="shared" si="12"/>
        <v>0</v>
      </c>
    </row>
    <row r="112" spans="1:14" s="141" customFormat="1" ht="13.2" customHeight="1" x14ac:dyDescent="0.45">
      <c r="A112" s="236"/>
      <c r="B112" s="202"/>
      <c r="C112" s="202" t="s">
        <v>7</v>
      </c>
      <c r="D112" s="32">
        <v>69</v>
      </c>
      <c r="E112" s="72">
        <v>73</v>
      </c>
      <c r="F112" s="72">
        <v>14</v>
      </c>
      <c r="G112" s="72">
        <v>0</v>
      </c>
      <c r="H112" s="72">
        <v>0</v>
      </c>
      <c r="I112" s="72">
        <v>156</v>
      </c>
      <c r="J112" s="47">
        <f t="shared" si="8"/>
        <v>44.230769230769226</v>
      </c>
      <c r="K112" s="51">
        <f t="shared" si="9"/>
        <v>46.794871794871796</v>
      </c>
      <c r="L112" s="51">
        <f t="shared" si="10"/>
        <v>8.9743589743589745</v>
      </c>
      <c r="M112" s="48">
        <f t="shared" si="11"/>
        <v>0</v>
      </c>
      <c r="N112" s="48">
        <f t="shared" si="12"/>
        <v>0</v>
      </c>
    </row>
    <row r="113" spans="1:14" s="141" customFormat="1" ht="13.2" customHeight="1" x14ac:dyDescent="0.45">
      <c r="A113" s="236"/>
      <c r="B113" s="202"/>
      <c r="C113" s="202" t="s">
        <v>8</v>
      </c>
      <c r="D113" s="32">
        <v>34</v>
      </c>
      <c r="E113" s="72">
        <v>23</v>
      </c>
      <c r="F113" s="72">
        <v>3</v>
      </c>
      <c r="G113" s="72">
        <v>0</v>
      </c>
      <c r="H113" s="72">
        <v>0</v>
      </c>
      <c r="I113" s="72">
        <v>60</v>
      </c>
      <c r="J113" s="47">
        <f t="shared" si="8"/>
        <v>56.666666666666664</v>
      </c>
      <c r="K113" s="51">
        <f t="shared" si="9"/>
        <v>38.333333333333336</v>
      </c>
      <c r="L113" s="51">
        <f t="shared" si="10"/>
        <v>5</v>
      </c>
      <c r="M113" s="48">
        <f t="shared" si="11"/>
        <v>0</v>
      </c>
      <c r="N113" s="48">
        <f t="shared" si="12"/>
        <v>0</v>
      </c>
    </row>
    <row r="114" spans="1:14" s="141" customFormat="1" ht="13.2" customHeight="1" x14ac:dyDescent="0.45">
      <c r="A114" s="236"/>
      <c r="B114" s="202"/>
      <c r="C114" s="202" t="s">
        <v>9</v>
      </c>
      <c r="D114" s="32">
        <v>106</v>
      </c>
      <c r="E114" s="72">
        <v>88</v>
      </c>
      <c r="F114" s="72">
        <v>9</v>
      </c>
      <c r="G114" s="72">
        <v>2</v>
      </c>
      <c r="H114" s="72">
        <v>0</v>
      </c>
      <c r="I114" s="72">
        <v>205</v>
      </c>
      <c r="J114" s="47">
        <f t="shared" si="8"/>
        <v>51.707317073170735</v>
      </c>
      <c r="K114" s="51">
        <f t="shared" si="9"/>
        <v>42.926829268292686</v>
      </c>
      <c r="L114" s="51">
        <f t="shared" si="10"/>
        <v>4.3902439024390238</v>
      </c>
      <c r="M114" s="48">
        <f t="shared" si="11"/>
        <v>0.97560975609756095</v>
      </c>
      <c r="N114" s="48">
        <f t="shared" si="12"/>
        <v>0</v>
      </c>
    </row>
    <row r="115" spans="1:14" s="141" customFormat="1" ht="13.2" customHeight="1" x14ac:dyDescent="0.45">
      <c r="A115" s="236"/>
      <c r="B115" s="202"/>
      <c r="C115" s="202" t="s">
        <v>10</v>
      </c>
      <c r="D115" s="32">
        <v>51</v>
      </c>
      <c r="E115" s="72">
        <v>58</v>
      </c>
      <c r="F115" s="72">
        <v>14</v>
      </c>
      <c r="G115" s="72">
        <v>1</v>
      </c>
      <c r="H115" s="72">
        <v>1</v>
      </c>
      <c r="I115" s="72">
        <v>125</v>
      </c>
      <c r="J115" s="47">
        <f t="shared" si="8"/>
        <v>40.799999999999997</v>
      </c>
      <c r="K115" s="51">
        <f t="shared" si="9"/>
        <v>46.400000000000006</v>
      </c>
      <c r="L115" s="51">
        <f t="shared" si="10"/>
        <v>11.200000000000001</v>
      </c>
      <c r="M115" s="48">
        <f t="shared" si="11"/>
        <v>0.8</v>
      </c>
      <c r="N115" s="48">
        <f t="shared" si="12"/>
        <v>0.8</v>
      </c>
    </row>
    <row r="116" spans="1:14" s="141" customFormat="1" ht="13.2" customHeight="1" x14ac:dyDescent="0.45">
      <c r="A116" s="236"/>
      <c r="B116" s="202"/>
      <c r="C116" s="202" t="s">
        <v>11</v>
      </c>
      <c r="D116" s="32">
        <v>71</v>
      </c>
      <c r="E116" s="72">
        <v>50</v>
      </c>
      <c r="F116" s="72">
        <v>8</v>
      </c>
      <c r="G116" s="72">
        <v>3</v>
      </c>
      <c r="H116" s="72">
        <v>0</v>
      </c>
      <c r="I116" s="72">
        <v>132</v>
      </c>
      <c r="J116" s="47">
        <f t="shared" si="8"/>
        <v>53.787878787878782</v>
      </c>
      <c r="K116" s="51">
        <f t="shared" si="9"/>
        <v>37.878787878787875</v>
      </c>
      <c r="L116" s="51">
        <f t="shared" si="10"/>
        <v>6.0606060606060606</v>
      </c>
      <c r="M116" s="48">
        <f t="shared" si="11"/>
        <v>2.2727272727272729</v>
      </c>
      <c r="N116" s="48">
        <f t="shared" si="12"/>
        <v>0</v>
      </c>
    </row>
    <row r="117" spans="1:14" s="141" customFormat="1" ht="13.2" customHeight="1" x14ac:dyDescent="0.45">
      <c r="A117" s="236"/>
      <c r="B117" s="202"/>
      <c r="C117" s="202" t="s">
        <v>2</v>
      </c>
      <c r="D117" s="32">
        <v>639</v>
      </c>
      <c r="E117" s="72">
        <v>708</v>
      </c>
      <c r="F117" s="72">
        <v>140</v>
      </c>
      <c r="G117" s="72">
        <v>21</v>
      </c>
      <c r="H117" s="72">
        <v>3</v>
      </c>
      <c r="I117" s="72">
        <v>1511</v>
      </c>
      <c r="J117" s="47">
        <f t="shared" si="8"/>
        <v>42.289874255459956</v>
      </c>
      <c r="K117" s="51">
        <f t="shared" si="9"/>
        <v>46.856386499007279</v>
      </c>
      <c r="L117" s="51">
        <f t="shared" si="10"/>
        <v>9.2653871608206479</v>
      </c>
      <c r="M117" s="48">
        <f t="shared" si="11"/>
        <v>1.3898080741230974</v>
      </c>
      <c r="N117" s="48">
        <f t="shared" si="12"/>
        <v>0.19854401058901389</v>
      </c>
    </row>
    <row r="118" spans="1:14" s="141" customFormat="1" ht="13.2" customHeight="1" x14ac:dyDescent="0.45">
      <c r="A118" s="236"/>
      <c r="B118" s="203" t="s">
        <v>133</v>
      </c>
      <c r="C118" s="203" t="s">
        <v>3</v>
      </c>
      <c r="D118" s="204">
        <v>275</v>
      </c>
      <c r="E118" s="205">
        <v>334</v>
      </c>
      <c r="F118" s="205">
        <v>84</v>
      </c>
      <c r="G118" s="205">
        <v>9</v>
      </c>
      <c r="H118" s="205">
        <v>2</v>
      </c>
      <c r="I118" s="205">
        <v>704</v>
      </c>
      <c r="J118" s="52">
        <f t="shared" si="8"/>
        <v>39.0625</v>
      </c>
      <c r="K118" s="53">
        <f t="shared" si="9"/>
        <v>47.44318181818182</v>
      </c>
      <c r="L118" s="53">
        <f t="shared" si="10"/>
        <v>11.931818181818182</v>
      </c>
      <c r="M118" s="53">
        <f t="shared" si="11"/>
        <v>1.2784090909090911</v>
      </c>
      <c r="N118" s="53">
        <f t="shared" si="12"/>
        <v>0.28409090909090912</v>
      </c>
    </row>
    <row r="119" spans="1:14" s="141" customFormat="1" ht="13.2" customHeight="1" x14ac:dyDescent="0.45">
      <c r="A119" s="236"/>
      <c r="B119" s="202"/>
      <c r="C119" s="202" t="s">
        <v>4</v>
      </c>
      <c r="D119" s="32">
        <v>167</v>
      </c>
      <c r="E119" s="72">
        <v>173</v>
      </c>
      <c r="F119" s="72">
        <v>44</v>
      </c>
      <c r="G119" s="72">
        <v>8</v>
      </c>
      <c r="H119" s="72">
        <v>1</v>
      </c>
      <c r="I119" s="72">
        <v>393</v>
      </c>
      <c r="J119" s="47">
        <f t="shared" si="8"/>
        <v>42.493638676844789</v>
      </c>
      <c r="K119" s="51">
        <f t="shared" si="9"/>
        <v>44.020356234096688</v>
      </c>
      <c r="L119" s="51">
        <f t="shared" si="10"/>
        <v>11.195928753180661</v>
      </c>
      <c r="M119" s="51">
        <f t="shared" si="11"/>
        <v>2.0356234096692112</v>
      </c>
      <c r="N119" s="51">
        <f t="shared" si="12"/>
        <v>0.2544529262086514</v>
      </c>
    </row>
    <row r="120" spans="1:14" s="141" customFormat="1" ht="13.2" customHeight="1" x14ac:dyDescent="0.45">
      <c r="A120" s="236"/>
      <c r="B120" s="202"/>
      <c r="C120" s="202" t="s">
        <v>5</v>
      </c>
      <c r="D120" s="32">
        <v>170</v>
      </c>
      <c r="E120" s="72">
        <v>185</v>
      </c>
      <c r="F120" s="72">
        <v>36</v>
      </c>
      <c r="G120" s="72">
        <v>9</v>
      </c>
      <c r="H120" s="72">
        <v>1</v>
      </c>
      <c r="I120" s="72">
        <v>401</v>
      </c>
      <c r="J120" s="47">
        <f t="shared" si="8"/>
        <v>42.394014962593516</v>
      </c>
      <c r="K120" s="51">
        <f t="shared" si="9"/>
        <v>46.13466334164589</v>
      </c>
      <c r="L120" s="51">
        <f t="shared" si="10"/>
        <v>8.9775561097256862</v>
      </c>
      <c r="M120" s="51">
        <f t="shared" si="11"/>
        <v>2.2443890274314215</v>
      </c>
      <c r="N120" s="51">
        <f t="shared" si="12"/>
        <v>0.24937655860349126</v>
      </c>
    </row>
    <row r="121" spans="1:14" s="141" customFormat="1" ht="13.2" customHeight="1" x14ac:dyDescent="0.45">
      <c r="A121" s="236"/>
      <c r="B121" s="202"/>
      <c r="C121" s="202" t="s">
        <v>6</v>
      </c>
      <c r="D121" s="32">
        <v>60</v>
      </c>
      <c r="E121" s="72">
        <v>75</v>
      </c>
      <c r="F121" s="72">
        <v>17</v>
      </c>
      <c r="G121" s="72">
        <v>2</v>
      </c>
      <c r="H121" s="72">
        <v>0</v>
      </c>
      <c r="I121" s="72">
        <v>154</v>
      </c>
      <c r="J121" s="47">
        <f t="shared" si="8"/>
        <v>38.961038961038966</v>
      </c>
      <c r="K121" s="51">
        <f t="shared" si="9"/>
        <v>48.701298701298704</v>
      </c>
      <c r="L121" s="51">
        <f t="shared" si="10"/>
        <v>11.038961038961039</v>
      </c>
      <c r="M121" s="51">
        <f t="shared" si="11"/>
        <v>1.2987012987012987</v>
      </c>
      <c r="N121" s="51">
        <f t="shared" si="12"/>
        <v>0</v>
      </c>
    </row>
    <row r="122" spans="1:14" s="141" customFormat="1" ht="13.2" customHeight="1" x14ac:dyDescent="0.45">
      <c r="A122" s="236"/>
      <c r="B122" s="202"/>
      <c r="C122" s="202" t="s">
        <v>7</v>
      </c>
      <c r="D122" s="32">
        <v>136</v>
      </c>
      <c r="E122" s="72">
        <v>136</v>
      </c>
      <c r="F122" s="72">
        <v>25</v>
      </c>
      <c r="G122" s="72">
        <v>2</v>
      </c>
      <c r="H122" s="72">
        <v>0</v>
      </c>
      <c r="I122" s="72">
        <v>299</v>
      </c>
      <c r="J122" s="47">
        <f t="shared" si="8"/>
        <v>45.484949832775918</v>
      </c>
      <c r="K122" s="51">
        <f t="shared" si="9"/>
        <v>45.484949832775918</v>
      </c>
      <c r="L122" s="51">
        <f t="shared" si="10"/>
        <v>8.3612040133779271</v>
      </c>
      <c r="M122" s="51">
        <f t="shared" si="11"/>
        <v>0.66889632107023411</v>
      </c>
      <c r="N122" s="51">
        <f t="shared" si="12"/>
        <v>0</v>
      </c>
    </row>
    <row r="123" spans="1:14" s="141" customFormat="1" ht="13.2" customHeight="1" x14ac:dyDescent="0.45">
      <c r="A123" s="236"/>
      <c r="B123" s="202"/>
      <c r="C123" s="202" t="s">
        <v>8</v>
      </c>
      <c r="D123" s="32">
        <v>53</v>
      </c>
      <c r="E123" s="72">
        <v>40</v>
      </c>
      <c r="F123" s="72">
        <v>9</v>
      </c>
      <c r="G123" s="72">
        <v>0</v>
      </c>
      <c r="H123" s="72">
        <v>0</v>
      </c>
      <c r="I123" s="72">
        <v>102</v>
      </c>
      <c r="J123" s="47">
        <f t="shared" si="8"/>
        <v>51.960784313725497</v>
      </c>
      <c r="K123" s="51">
        <f t="shared" si="9"/>
        <v>39.215686274509807</v>
      </c>
      <c r="L123" s="51">
        <f t="shared" si="10"/>
        <v>8.8235294117647065</v>
      </c>
      <c r="M123" s="51">
        <f t="shared" si="11"/>
        <v>0</v>
      </c>
      <c r="N123" s="51">
        <f t="shared" si="12"/>
        <v>0</v>
      </c>
    </row>
    <row r="124" spans="1:14" s="141" customFormat="1" ht="13.2" customHeight="1" x14ac:dyDescent="0.45">
      <c r="A124" s="236"/>
      <c r="B124" s="202"/>
      <c r="C124" s="202" t="s">
        <v>9</v>
      </c>
      <c r="D124" s="32">
        <v>206</v>
      </c>
      <c r="E124" s="72">
        <v>160</v>
      </c>
      <c r="F124" s="72">
        <v>17</v>
      </c>
      <c r="G124" s="72">
        <v>2</v>
      </c>
      <c r="H124" s="72">
        <v>0</v>
      </c>
      <c r="I124" s="72">
        <v>385</v>
      </c>
      <c r="J124" s="47">
        <f t="shared" si="8"/>
        <v>53.506493506493499</v>
      </c>
      <c r="K124" s="51">
        <f t="shared" si="9"/>
        <v>41.558441558441558</v>
      </c>
      <c r="L124" s="51">
        <f t="shared" si="10"/>
        <v>4.4155844155844157</v>
      </c>
      <c r="M124" s="51">
        <f t="shared" si="11"/>
        <v>0.51948051948051943</v>
      </c>
      <c r="N124" s="51">
        <f t="shared" si="12"/>
        <v>0</v>
      </c>
    </row>
    <row r="125" spans="1:14" s="141" customFormat="1" ht="13.2" customHeight="1" x14ac:dyDescent="0.45">
      <c r="A125" s="236"/>
      <c r="B125" s="202"/>
      <c r="C125" s="202" t="s">
        <v>10</v>
      </c>
      <c r="D125" s="32">
        <v>81</v>
      </c>
      <c r="E125" s="72">
        <v>89</v>
      </c>
      <c r="F125" s="72">
        <v>27</v>
      </c>
      <c r="G125" s="72">
        <v>1</v>
      </c>
      <c r="H125" s="72">
        <v>1</v>
      </c>
      <c r="I125" s="72">
        <v>199</v>
      </c>
      <c r="J125" s="47">
        <f t="shared" si="8"/>
        <v>40.7035175879397</v>
      </c>
      <c r="K125" s="51">
        <f t="shared" si="9"/>
        <v>44.723618090452263</v>
      </c>
      <c r="L125" s="51">
        <f t="shared" si="10"/>
        <v>13.5678391959799</v>
      </c>
      <c r="M125" s="51">
        <f t="shared" si="11"/>
        <v>0.50251256281407031</v>
      </c>
      <c r="N125" s="51">
        <f t="shared" si="12"/>
        <v>0.50251256281407031</v>
      </c>
    </row>
    <row r="126" spans="1:14" s="141" customFormat="1" ht="13.2" customHeight="1" x14ac:dyDescent="0.45">
      <c r="A126" s="236"/>
      <c r="B126" s="202"/>
      <c r="C126" s="202" t="s">
        <v>11</v>
      </c>
      <c r="D126" s="32">
        <v>137</v>
      </c>
      <c r="E126" s="72">
        <v>92</v>
      </c>
      <c r="F126" s="72">
        <v>12</v>
      </c>
      <c r="G126" s="72">
        <v>3</v>
      </c>
      <c r="H126" s="72">
        <v>0</v>
      </c>
      <c r="I126" s="72">
        <v>244</v>
      </c>
      <c r="J126" s="47">
        <f t="shared" si="8"/>
        <v>56.147540983606561</v>
      </c>
      <c r="K126" s="51">
        <f t="shared" si="9"/>
        <v>37.704918032786885</v>
      </c>
      <c r="L126" s="51">
        <f t="shared" si="10"/>
        <v>4.918032786885246</v>
      </c>
      <c r="M126" s="51">
        <f t="shared" si="11"/>
        <v>1.2295081967213115</v>
      </c>
      <c r="N126" s="51">
        <f t="shared" si="12"/>
        <v>0</v>
      </c>
    </row>
    <row r="127" spans="1:14" s="141" customFormat="1" ht="13.2" customHeight="1" x14ac:dyDescent="0.45">
      <c r="A127" s="236"/>
      <c r="B127" s="209"/>
      <c r="C127" s="209" t="s">
        <v>2</v>
      </c>
      <c r="D127" s="210">
        <v>1285</v>
      </c>
      <c r="E127" s="211">
        <v>1284</v>
      </c>
      <c r="F127" s="211">
        <v>271</v>
      </c>
      <c r="G127" s="211">
        <v>36</v>
      </c>
      <c r="H127" s="211">
        <v>5</v>
      </c>
      <c r="I127" s="211">
        <v>2881</v>
      </c>
      <c r="J127" s="56">
        <f t="shared" si="8"/>
        <v>44.602568552585907</v>
      </c>
      <c r="K127" s="57">
        <f t="shared" si="9"/>
        <v>44.567858382506074</v>
      </c>
      <c r="L127" s="57">
        <f t="shared" si="10"/>
        <v>9.4064560916348494</v>
      </c>
      <c r="M127" s="57">
        <f t="shared" si="11"/>
        <v>1.2495661228740023</v>
      </c>
      <c r="N127" s="57">
        <f t="shared" si="12"/>
        <v>0.17355085039916696</v>
      </c>
    </row>
    <row r="128" spans="1:14" s="141" customFormat="1" ht="13.2" customHeight="1" x14ac:dyDescent="0.45">
      <c r="A128" s="236"/>
      <c r="B128" s="202" t="s">
        <v>18</v>
      </c>
      <c r="C128" s="202" t="s">
        <v>3</v>
      </c>
      <c r="D128" s="32">
        <v>207</v>
      </c>
      <c r="E128" s="72">
        <v>279</v>
      </c>
      <c r="F128" s="72">
        <v>50</v>
      </c>
      <c r="G128" s="72">
        <v>6</v>
      </c>
      <c r="H128" s="72">
        <v>1</v>
      </c>
      <c r="I128" s="72">
        <v>543</v>
      </c>
      <c r="J128" s="47">
        <f t="shared" si="8"/>
        <v>38.121546961325969</v>
      </c>
      <c r="K128" s="51">
        <f t="shared" si="9"/>
        <v>51.381215469613259</v>
      </c>
      <c r="L128" s="51">
        <f t="shared" si="10"/>
        <v>9.2081031307550649</v>
      </c>
      <c r="M128" s="48">
        <f t="shared" si="11"/>
        <v>1.1049723756906076</v>
      </c>
      <c r="N128" s="48">
        <f t="shared" si="12"/>
        <v>0.18416206261510129</v>
      </c>
    </row>
    <row r="129" spans="1:14" s="141" customFormat="1" ht="13.2" customHeight="1" x14ac:dyDescent="0.45">
      <c r="A129" s="236"/>
      <c r="B129" s="202"/>
      <c r="C129" s="202" t="s">
        <v>4</v>
      </c>
      <c r="D129" s="32">
        <v>105</v>
      </c>
      <c r="E129" s="72">
        <v>57</v>
      </c>
      <c r="F129" s="72">
        <v>12</v>
      </c>
      <c r="G129" s="72">
        <v>0</v>
      </c>
      <c r="H129" s="72">
        <v>0</v>
      </c>
      <c r="I129" s="72">
        <v>174</v>
      </c>
      <c r="J129" s="47">
        <f t="shared" si="8"/>
        <v>60.344827586206897</v>
      </c>
      <c r="K129" s="51">
        <f t="shared" si="9"/>
        <v>32.758620689655174</v>
      </c>
      <c r="L129" s="51">
        <f t="shared" si="10"/>
        <v>6.8965517241379306</v>
      </c>
      <c r="M129" s="48">
        <f t="shared" si="11"/>
        <v>0</v>
      </c>
      <c r="N129" s="48">
        <f t="shared" si="12"/>
        <v>0</v>
      </c>
    </row>
    <row r="130" spans="1:14" s="141" customFormat="1" ht="13.2" customHeight="1" x14ac:dyDescent="0.45">
      <c r="A130" s="236"/>
      <c r="B130" s="202"/>
      <c r="C130" s="202" t="s">
        <v>5</v>
      </c>
      <c r="D130" s="32">
        <v>59</v>
      </c>
      <c r="E130" s="72">
        <v>107</v>
      </c>
      <c r="F130" s="72">
        <v>22</v>
      </c>
      <c r="G130" s="72">
        <v>1</v>
      </c>
      <c r="H130" s="72">
        <v>0</v>
      </c>
      <c r="I130" s="72">
        <v>189</v>
      </c>
      <c r="J130" s="47">
        <f t="shared" si="8"/>
        <v>31.216931216931215</v>
      </c>
      <c r="K130" s="51">
        <f t="shared" si="9"/>
        <v>56.613756613756614</v>
      </c>
      <c r="L130" s="51">
        <f t="shared" si="10"/>
        <v>11.640211640211639</v>
      </c>
      <c r="M130" s="48">
        <f t="shared" si="11"/>
        <v>0.52910052910052907</v>
      </c>
      <c r="N130" s="48">
        <f t="shared" si="12"/>
        <v>0</v>
      </c>
    </row>
    <row r="131" spans="1:14" s="141" customFormat="1" ht="13.2" customHeight="1" x14ac:dyDescent="0.45">
      <c r="A131" s="236"/>
      <c r="B131" s="202"/>
      <c r="C131" s="202" t="s">
        <v>6</v>
      </c>
      <c r="D131" s="32">
        <v>19</v>
      </c>
      <c r="E131" s="72">
        <v>14</v>
      </c>
      <c r="F131" s="72">
        <v>4</v>
      </c>
      <c r="G131" s="72">
        <v>2</v>
      </c>
      <c r="H131" s="72">
        <v>0</v>
      </c>
      <c r="I131" s="72">
        <v>39</v>
      </c>
      <c r="J131" s="47">
        <f t="shared" si="8"/>
        <v>48.717948717948715</v>
      </c>
      <c r="K131" s="51">
        <f t="shared" si="9"/>
        <v>35.897435897435898</v>
      </c>
      <c r="L131" s="51">
        <f t="shared" si="10"/>
        <v>10.256410256410255</v>
      </c>
      <c r="M131" s="48">
        <f t="shared" si="11"/>
        <v>5.1282051282051277</v>
      </c>
      <c r="N131" s="48">
        <f t="shared" si="12"/>
        <v>0</v>
      </c>
    </row>
    <row r="132" spans="1:14" s="141" customFormat="1" ht="13.2" customHeight="1" x14ac:dyDescent="0.45">
      <c r="A132" s="236"/>
      <c r="B132" s="202"/>
      <c r="C132" s="202" t="s">
        <v>7</v>
      </c>
      <c r="D132" s="32">
        <v>81</v>
      </c>
      <c r="E132" s="72">
        <v>64</v>
      </c>
      <c r="F132" s="72">
        <v>7</v>
      </c>
      <c r="G132" s="72">
        <v>6</v>
      </c>
      <c r="H132" s="72">
        <v>1</v>
      </c>
      <c r="I132" s="72">
        <v>159</v>
      </c>
      <c r="J132" s="47">
        <f t="shared" si="8"/>
        <v>50.943396226415096</v>
      </c>
      <c r="K132" s="51">
        <f t="shared" si="9"/>
        <v>40.25157232704403</v>
      </c>
      <c r="L132" s="51">
        <f t="shared" si="10"/>
        <v>4.4025157232704402</v>
      </c>
      <c r="M132" s="48">
        <f t="shared" si="11"/>
        <v>3.7735849056603774</v>
      </c>
      <c r="N132" s="48">
        <f t="shared" si="12"/>
        <v>0.62893081761006298</v>
      </c>
    </row>
    <row r="133" spans="1:14" s="141" customFormat="1" ht="13.2" customHeight="1" x14ac:dyDescent="0.45">
      <c r="A133" s="236"/>
      <c r="B133" s="202"/>
      <c r="C133" s="202" t="s">
        <v>8</v>
      </c>
      <c r="D133" s="32">
        <v>36</v>
      </c>
      <c r="E133" s="72">
        <v>19</v>
      </c>
      <c r="F133" s="72">
        <v>3</v>
      </c>
      <c r="G133" s="72">
        <v>0</v>
      </c>
      <c r="H133" s="72">
        <v>0</v>
      </c>
      <c r="I133" s="72">
        <v>58</v>
      </c>
      <c r="J133" s="47">
        <f t="shared" si="8"/>
        <v>62.068965517241381</v>
      </c>
      <c r="K133" s="51">
        <f t="shared" si="9"/>
        <v>32.758620689655174</v>
      </c>
      <c r="L133" s="51">
        <f t="shared" si="10"/>
        <v>5.1724137931034484</v>
      </c>
      <c r="M133" s="48">
        <f t="shared" si="11"/>
        <v>0</v>
      </c>
      <c r="N133" s="48">
        <f t="shared" si="12"/>
        <v>0</v>
      </c>
    </row>
    <row r="134" spans="1:14" s="141" customFormat="1" ht="13.2" customHeight="1" x14ac:dyDescent="0.45">
      <c r="A134" s="236"/>
      <c r="B134" s="202"/>
      <c r="C134" s="202" t="s">
        <v>9</v>
      </c>
      <c r="D134" s="32">
        <v>117</v>
      </c>
      <c r="E134" s="72">
        <v>92</v>
      </c>
      <c r="F134" s="72">
        <v>23</v>
      </c>
      <c r="G134" s="72">
        <v>2</v>
      </c>
      <c r="H134" s="72">
        <v>0</v>
      </c>
      <c r="I134" s="72">
        <v>234</v>
      </c>
      <c r="J134" s="47">
        <f t="shared" si="8"/>
        <v>50</v>
      </c>
      <c r="K134" s="51">
        <f t="shared" si="9"/>
        <v>39.316239316239319</v>
      </c>
      <c r="L134" s="51">
        <f t="shared" si="10"/>
        <v>9.8290598290598297</v>
      </c>
      <c r="M134" s="48">
        <f t="shared" si="11"/>
        <v>0.85470085470085477</v>
      </c>
      <c r="N134" s="48">
        <f t="shared" si="12"/>
        <v>0</v>
      </c>
    </row>
    <row r="135" spans="1:14" s="141" customFormat="1" ht="13.2" customHeight="1" x14ac:dyDescent="0.45">
      <c r="A135" s="236"/>
      <c r="B135" s="202"/>
      <c r="C135" s="202" t="s">
        <v>10</v>
      </c>
      <c r="D135" s="32">
        <v>53</v>
      </c>
      <c r="E135" s="72">
        <v>70</v>
      </c>
      <c r="F135" s="72">
        <v>10</v>
      </c>
      <c r="G135" s="72">
        <v>1</v>
      </c>
      <c r="H135" s="72">
        <v>0</v>
      </c>
      <c r="I135" s="72">
        <v>134</v>
      </c>
      <c r="J135" s="47">
        <f t="shared" si="8"/>
        <v>39.552238805970148</v>
      </c>
      <c r="K135" s="51">
        <f t="shared" si="9"/>
        <v>52.238805970149251</v>
      </c>
      <c r="L135" s="51">
        <f t="shared" si="10"/>
        <v>7.4626865671641784</v>
      </c>
      <c r="M135" s="48">
        <f t="shared" si="11"/>
        <v>0.74626865671641784</v>
      </c>
      <c r="N135" s="48">
        <f t="shared" si="12"/>
        <v>0</v>
      </c>
    </row>
    <row r="136" spans="1:14" s="141" customFormat="1" ht="13.2" customHeight="1" x14ac:dyDescent="0.45">
      <c r="A136" s="236"/>
      <c r="B136" s="202"/>
      <c r="C136" s="202" t="s">
        <v>11</v>
      </c>
      <c r="D136" s="32">
        <v>101</v>
      </c>
      <c r="E136" s="72">
        <v>50</v>
      </c>
      <c r="F136" s="72">
        <v>8</v>
      </c>
      <c r="G136" s="72">
        <v>3</v>
      </c>
      <c r="H136" s="72">
        <v>0</v>
      </c>
      <c r="I136" s="72">
        <v>162</v>
      </c>
      <c r="J136" s="47">
        <f t="shared" si="8"/>
        <v>62.345679012345677</v>
      </c>
      <c r="K136" s="51">
        <f t="shared" si="9"/>
        <v>30.864197530864196</v>
      </c>
      <c r="L136" s="51">
        <f t="shared" si="10"/>
        <v>4.9382716049382713</v>
      </c>
      <c r="M136" s="48">
        <f t="shared" si="11"/>
        <v>1.8518518518518516</v>
      </c>
      <c r="N136" s="48">
        <f t="shared" si="12"/>
        <v>0</v>
      </c>
    </row>
    <row r="137" spans="1:14" s="141" customFormat="1" ht="13.2" customHeight="1" x14ac:dyDescent="0.45">
      <c r="A137" s="236"/>
      <c r="B137" s="202"/>
      <c r="C137" s="202" t="s">
        <v>2</v>
      </c>
      <c r="D137" s="32">
        <v>778</v>
      </c>
      <c r="E137" s="72">
        <v>752</v>
      </c>
      <c r="F137" s="72">
        <v>139</v>
      </c>
      <c r="G137" s="72">
        <v>21</v>
      </c>
      <c r="H137" s="72">
        <v>2</v>
      </c>
      <c r="I137" s="72">
        <v>1692</v>
      </c>
      <c r="J137" s="47">
        <f t="shared" ref="J137:J200" si="23">D137/$I137*100</f>
        <v>45.981087470449175</v>
      </c>
      <c r="K137" s="51">
        <f t="shared" ref="K137:K200" si="24">E137/$I137*100</f>
        <v>44.444444444444443</v>
      </c>
      <c r="L137" s="51">
        <f t="shared" ref="L137:L200" si="25">F137/$I137*100</f>
        <v>8.2151300236406612</v>
      </c>
      <c r="M137" s="48">
        <f t="shared" ref="M137:M200" si="26">G137/$I137*100</f>
        <v>1.2411347517730498</v>
      </c>
      <c r="N137" s="48">
        <f t="shared" ref="N137:N200" si="27">H137/$I137*100</f>
        <v>0.1182033096926714</v>
      </c>
    </row>
    <row r="138" spans="1:14" s="141" customFormat="1" ht="13.2" customHeight="1" x14ac:dyDescent="0.45">
      <c r="A138" s="236"/>
      <c r="B138" s="203" t="s">
        <v>20</v>
      </c>
      <c r="C138" s="203" t="s">
        <v>3</v>
      </c>
      <c r="D138" s="204">
        <v>154</v>
      </c>
      <c r="E138" s="205">
        <v>328</v>
      </c>
      <c r="F138" s="205">
        <v>51</v>
      </c>
      <c r="G138" s="205">
        <v>8</v>
      </c>
      <c r="H138" s="205">
        <v>0</v>
      </c>
      <c r="I138" s="205">
        <v>541</v>
      </c>
      <c r="J138" s="52">
        <f t="shared" si="23"/>
        <v>28.465804066543438</v>
      </c>
      <c r="K138" s="53">
        <f t="shared" si="24"/>
        <v>60.628465804066543</v>
      </c>
      <c r="L138" s="53">
        <f t="shared" si="25"/>
        <v>9.426987060998151</v>
      </c>
      <c r="M138" s="53">
        <f t="shared" si="26"/>
        <v>1.478743068391867</v>
      </c>
      <c r="N138" s="53">
        <f t="shared" si="27"/>
        <v>0</v>
      </c>
    </row>
    <row r="139" spans="1:14" s="141" customFormat="1" ht="13.2" customHeight="1" x14ac:dyDescent="0.45">
      <c r="A139" s="236"/>
      <c r="B139" s="202"/>
      <c r="C139" s="202" t="s">
        <v>4</v>
      </c>
      <c r="D139" s="32">
        <v>88</v>
      </c>
      <c r="E139" s="72">
        <v>90</v>
      </c>
      <c r="F139" s="72">
        <v>11</v>
      </c>
      <c r="G139" s="72">
        <v>0</v>
      </c>
      <c r="H139" s="72">
        <v>0</v>
      </c>
      <c r="I139" s="72">
        <v>189</v>
      </c>
      <c r="J139" s="47">
        <f t="shared" si="23"/>
        <v>46.560846560846556</v>
      </c>
      <c r="K139" s="51">
        <f t="shared" si="24"/>
        <v>47.619047619047613</v>
      </c>
      <c r="L139" s="51">
        <f t="shared" si="25"/>
        <v>5.8201058201058196</v>
      </c>
      <c r="M139" s="51">
        <f t="shared" si="26"/>
        <v>0</v>
      </c>
      <c r="N139" s="51">
        <f t="shared" si="27"/>
        <v>0</v>
      </c>
    </row>
    <row r="140" spans="1:14" s="141" customFormat="1" ht="13.2" customHeight="1" x14ac:dyDescent="0.45">
      <c r="A140" s="236"/>
      <c r="B140" s="202"/>
      <c r="C140" s="202" t="s">
        <v>5</v>
      </c>
      <c r="D140" s="32">
        <v>60</v>
      </c>
      <c r="E140" s="72">
        <v>119</v>
      </c>
      <c r="F140" s="72">
        <v>18</v>
      </c>
      <c r="G140" s="72">
        <v>4</v>
      </c>
      <c r="H140" s="72">
        <v>2</v>
      </c>
      <c r="I140" s="72">
        <v>203</v>
      </c>
      <c r="J140" s="47">
        <f t="shared" si="23"/>
        <v>29.55665024630542</v>
      </c>
      <c r="K140" s="51">
        <f t="shared" si="24"/>
        <v>58.620689655172406</v>
      </c>
      <c r="L140" s="51">
        <f t="shared" si="25"/>
        <v>8.8669950738916263</v>
      </c>
      <c r="M140" s="51">
        <f t="shared" si="26"/>
        <v>1.9704433497536946</v>
      </c>
      <c r="N140" s="51">
        <f t="shared" si="27"/>
        <v>0.98522167487684731</v>
      </c>
    </row>
    <row r="141" spans="1:14" s="141" customFormat="1" ht="13.2" customHeight="1" x14ac:dyDescent="0.45">
      <c r="A141" s="236"/>
      <c r="B141" s="202"/>
      <c r="C141" s="202" t="s">
        <v>6</v>
      </c>
      <c r="D141" s="32">
        <v>12</v>
      </c>
      <c r="E141" s="72">
        <v>27</v>
      </c>
      <c r="F141" s="72">
        <v>4</v>
      </c>
      <c r="G141" s="72">
        <v>2</v>
      </c>
      <c r="H141" s="72">
        <v>0</v>
      </c>
      <c r="I141" s="72">
        <v>45</v>
      </c>
      <c r="J141" s="47">
        <f t="shared" si="23"/>
        <v>26.666666666666668</v>
      </c>
      <c r="K141" s="51">
        <f t="shared" si="24"/>
        <v>60</v>
      </c>
      <c r="L141" s="51">
        <f t="shared" si="25"/>
        <v>8.8888888888888893</v>
      </c>
      <c r="M141" s="51">
        <f t="shared" si="26"/>
        <v>4.4444444444444446</v>
      </c>
      <c r="N141" s="51">
        <f t="shared" si="27"/>
        <v>0</v>
      </c>
    </row>
    <row r="142" spans="1:14" s="141" customFormat="1" ht="13.2" customHeight="1" x14ac:dyDescent="0.45">
      <c r="A142" s="236"/>
      <c r="B142" s="202"/>
      <c r="C142" s="202" t="s">
        <v>7</v>
      </c>
      <c r="D142" s="32">
        <v>74</v>
      </c>
      <c r="E142" s="72">
        <v>88</v>
      </c>
      <c r="F142" s="72">
        <v>10</v>
      </c>
      <c r="G142" s="72">
        <v>4</v>
      </c>
      <c r="H142" s="72">
        <v>0</v>
      </c>
      <c r="I142" s="72">
        <v>176</v>
      </c>
      <c r="J142" s="47">
        <f t="shared" si="23"/>
        <v>42.045454545454547</v>
      </c>
      <c r="K142" s="51">
        <f t="shared" si="24"/>
        <v>50</v>
      </c>
      <c r="L142" s="51">
        <f t="shared" si="25"/>
        <v>5.6818181818181817</v>
      </c>
      <c r="M142" s="51">
        <f t="shared" si="26"/>
        <v>2.2727272727272729</v>
      </c>
      <c r="N142" s="51">
        <f t="shared" si="27"/>
        <v>0</v>
      </c>
    </row>
    <row r="143" spans="1:14" s="141" customFormat="1" ht="13.2" customHeight="1" x14ac:dyDescent="0.45">
      <c r="A143" s="236"/>
      <c r="B143" s="202"/>
      <c r="C143" s="202" t="s">
        <v>8</v>
      </c>
      <c r="D143" s="32">
        <v>25</v>
      </c>
      <c r="E143" s="72">
        <v>27</v>
      </c>
      <c r="F143" s="72">
        <v>3</v>
      </c>
      <c r="G143" s="72">
        <v>0</v>
      </c>
      <c r="H143" s="72">
        <v>0</v>
      </c>
      <c r="I143" s="72">
        <v>55</v>
      </c>
      <c r="J143" s="47">
        <f t="shared" si="23"/>
        <v>45.454545454545453</v>
      </c>
      <c r="K143" s="51">
        <f t="shared" si="24"/>
        <v>49.090909090909093</v>
      </c>
      <c r="L143" s="51">
        <f t="shared" si="25"/>
        <v>5.4545454545454541</v>
      </c>
      <c r="M143" s="51">
        <f t="shared" si="26"/>
        <v>0</v>
      </c>
      <c r="N143" s="51">
        <f t="shared" si="27"/>
        <v>0</v>
      </c>
    </row>
    <row r="144" spans="1:14" s="141" customFormat="1" ht="13.2" customHeight="1" x14ac:dyDescent="0.45">
      <c r="A144" s="236"/>
      <c r="B144" s="202"/>
      <c r="C144" s="202" t="s">
        <v>9</v>
      </c>
      <c r="D144" s="32">
        <v>113</v>
      </c>
      <c r="E144" s="72">
        <v>99</v>
      </c>
      <c r="F144" s="72">
        <v>5</v>
      </c>
      <c r="G144" s="72">
        <v>5</v>
      </c>
      <c r="H144" s="72">
        <v>0</v>
      </c>
      <c r="I144" s="72">
        <v>222</v>
      </c>
      <c r="J144" s="47">
        <f t="shared" si="23"/>
        <v>50.900900900900901</v>
      </c>
      <c r="K144" s="51">
        <f t="shared" si="24"/>
        <v>44.594594594594597</v>
      </c>
      <c r="L144" s="51">
        <f t="shared" si="25"/>
        <v>2.2522522522522523</v>
      </c>
      <c r="M144" s="51">
        <f t="shared" si="26"/>
        <v>2.2522522522522523</v>
      </c>
      <c r="N144" s="51">
        <f t="shared" si="27"/>
        <v>0</v>
      </c>
    </row>
    <row r="145" spans="1:14" s="141" customFormat="1" ht="13.2" customHeight="1" x14ac:dyDescent="0.45">
      <c r="A145" s="236"/>
      <c r="B145" s="202"/>
      <c r="C145" s="202" t="s">
        <v>10</v>
      </c>
      <c r="D145" s="32">
        <v>48</v>
      </c>
      <c r="E145" s="72">
        <v>70</v>
      </c>
      <c r="F145" s="72">
        <v>6</v>
      </c>
      <c r="G145" s="72">
        <v>1</v>
      </c>
      <c r="H145" s="72">
        <v>0</v>
      </c>
      <c r="I145" s="72">
        <v>125</v>
      </c>
      <c r="J145" s="47">
        <f t="shared" si="23"/>
        <v>38.4</v>
      </c>
      <c r="K145" s="51">
        <f t="shared" si="24"/>
        <v>56.000000000000007</v>
      </c>
      <c r="L145" s="51">
        <f t="shared" si="25"/>
        <v>4.8</v>
      </c>
      <c r="M145" s="51">
        <f t="shared" si="26"/>
        <v>0.8</v>
      </c>
      <c r="N145" s="51">
        <f t="shared" si="27"/>
        <v>0</v>
      </c>
    </row>
    <row r="146" spans="1:14" s="141" customFormat="1" ht="13.2" customHeight="1" x14ac:dyDescent="0.45">
      <c r="A146" s="236"/>
      <c r="B146" s="202"/>
      <c r="C146" s="202" t="s">
        <v>11</v>
      </c>
      <c r="D146" s="32">
        <v>92</v>
      </c>
      <c r="E146" s="72">
        <v>59</v>
      </c>
      <c r="F146" s="72">
        <v>9</v>
      </c>
      <c r="G146" s="72">
        <v>3</v>
      </c>
      <c r="H146" s="72">
        <v>0</v>
      </c>
      <c r="I146" s="72">
        <v>163</v>
      </c>
      <c r="J146" s="47">
        <f t="shared" si="23"/>
        <v>56.441717791411037</v>
      </c>
      <c r="K146" s="51">
        <f t="shared" si="24"/>
        <v>36.196319018404907</v>
      </c>
      <c r="L146" s="51">
        <f t="shared" si="25"/>
        <v>5.5214723926380369</v>
      </c>
      <c r="M146" s="51">
        <f t="shared" si="26"/>
        <v>1.8404907975460123</v>
      </c>
      <c r="N146" s="51">
        <f t="shared" si="27"/>
        <v>0</v>
      </c>
    </row>
    <row r="147" spans="1:14" s="141" customFormat="1" ht="13.2" customHeight="1" x14ac:dyDescent="0.45">
      <c r="A147" s="236"/>
      <c r="B147" s="206"/>
      <c r="C147" s="206" t="s">
        <v>2</v>
      </c>
      <c r="D147" s="207">
        <v>666</v>
      </c>
      <c r="E147" s="208">
        <v>907</v>
      </c>
      <c r="F147" s="208">
        <v>117</v>
      </c>
      <c r="G147" s="208">
        <v>27</v>
      </c>
      <c r="H147" s="208">
        <v>2</v>
      </c>
      <c r="I147" s="208">
        <v>1719</v>
      </c>
      <c r="J147" s="54">
        <f t="shared" si="23"/>
        <v>38.7434554973822</v>
      </c>
      <c r="K147" s="55">
        <f t="shared" si="24"/>
        <v>52.763234438627101</v>
      </c>
      <c r="L147" s="55">
        <f t="shared" si="25"/>
        <v>6.8062827225130889</v>
      </c>
      <c r="M147" s="55">
        <f t="shared" si="26"/>
        <v>1.5706806282722512</v>
      </c>
      <c r="N147" s="55">
        <f t="shared" si="27"/>
        <v>0.11634671320535195</v>
      </c>
    </row>
    <row r="148" spans="1:14" s="141" customFormat="1" ht="13.2" customHeight="1" x14ac:dyDescent="0.45">
      <c r="A148" s="236"/>
      <c r="B148" s="202" t="s">
        <v>134</v>
      </c>
      <c r="C148" s="202" t="s">
        <v>3</v>
      </c>
      <c r="D148" s="32">
        <v>361</v>
      </c>
      <c r="E148" s="72">
        <v>607</v>
      </c>
      <c r="F148" s="72">
        <v>101</v>
      </c>
      <c r="G148" s="72">
        <v>14</v>
      </c>
      <c r="H148" s="72">
        <v>1</v>
      </c>
      <c r="I148" s="72">
        <v>1084</v>
      </c>
      <c r="J148" s="47">
        <f t="shared" si="23"/>
        <v>33.302583025830259</v>
      </c>
      <c r="K148" s="51">
        <f t="shared" si="24"/>
        <v>55.996309963099634</v>
      </c>
      <c r="L148" s="51">
        <f t="shared" si="25"/>
        <v>9.317343173431734</v>
      </c>
      <c r="M148" s="48">
        <f t="shared" si="26"/>
        <v>1.2915129151291513</v>
      </c>
      <c r="N148" s="48">
        <f t="shared" si="27"/>
        <v>9.2250922509225092E-2</v>
      </c>
    </row>
    <row r="149" spans="1:14" s="141" customFormat="1" ht="13.2" customHeight="1" x14ac:dyDescent="0.45">
      <c r="A149" s="236"/>
      <c r="B149" s="202"/>
      <c r="C149" s="202" t="s">
        <v>4</v>
      </c>
      <c r="D149" s="32">
        <v>193</v>
      </c>
      <c r="E149" s="72">
        <v>147</v>
      </c>
      <c r="F149" s="72">
        <v>23</v>
      </c>
      <c r="G149" s="72">
        <v>0</v>
      </c>
      <c r="H149" s="72">
        <v>0</v>
      </c>
      <c r="I149" s="72">
        <v>363</v>
      </c>
      <c r="J149" s="47">
        <f t="shared" si="23"/>
        <v>53.168044077134994</v>
      </c>
      <c r="K149" s="51">
        <f t="shared" si="24"/>
        <v>40.495867768595041</v>
      </c>
      <c r="L149" s="51">
        <f t="shared" si="25"/>
        <v>6.336088154269973</v>
      </c>
      <c r="M149" s="48">
        <f t="shared" si="26"/>
        <v>0</v>
      </c>
      <c r="N149" s="48">
        <f t="shared" si="27"/>
        <v>0</v>
      </c>
    </row>
    <row r="150" spans="1:14" s="141" customFormat="1" ht="13.2" customHeight="1" x14ac:dyDescent="0.45">
      <c r="A150" s="236"/>
      <c r="B150" s="202"/>
      <c r="C150" s="202" t="s">
        <v>5</v>
      </c>
      <c r="D150" s="32">
        <v>119</v>
      </c>
      <c r="E150" s="72">
        <v>226</v>
      </c>
      <c r="F150" s="72">
        <v>40</v>
      </c>
      <c r="G150" s="72">
        <v>5</v>
      </c>
      <c r="H150" s="72">
        <v>2</v>
      </c>
      <c r="I150" s="72">
        <v>392</v>
      </c>
      <c r="J150" s="47">
        <f t="shared" si="23"/>
        <v>30.357142857142854</v>
      </c>
      <c r="K150" s="51">
        <f t="shared" si="24"/>
        <v>57.653061224489797</v>
      </c>
      <c r="L150" s="51">
        <f t="shared" si="25"/>
        <v>10.204081632653061</v>
      </c>
      <c r="M150" s="48">
        <f t="shared" si="26"/>
        <v>1.2755102040816326</v>
      </c>
      <c r="N150" s="48">
        <f t="shared" si="27"/>
        <v>0.51020408163265307</v>
      </c>
    </row>
    <row r="151" spans="1:14" s="141" customFormat="1" ht="13.2" customHeight="1" x14ac:dyDescent="0.45">
      <c r="A151" s="236"/>
      <c r="B151" s="202"/>
      <c r="C151" s="202" t="s">
        <v>6</v>
      </c>
      <c r="D151" s="32">
        <v>31</v>
      </c>
      <c r="E151" s="72">
        <v>41</v>
      </c>
      <c r="F151" s="72">
        <v>8</v>
      </c>
      <c r="G151" s="72">
        <v>4</v>
      </c>
      <c r="H151" s="72">
        <v>0</v>
      </c>
      <c r="I151" s="72">
        <v>84</v>
      </c>
      <c r="J151" s="47">
        <f t="shared" si="23"/>
        <v>36.904761904761905</v>
      </c>
      <c r="K151" s="51">
        <f t="shared" si="24"/>
        <v>48.80952380952381</v>
      </c>
      <c r="L151" s="51">
        <f t="shared" si="25"/>
        <v>9.5238095238095237</v>
      </c>
      <c r="M151" s="48">
        <f t="shared" si="26"/>
        <v>4.7619047619047619</v>
      </c>
      <c r="N151" s="48">
        <f t="shared" si="27"/>
        <v>0</v>
      </c>
    </row>
    <row r="152" spans="1:14" s="141" customFormat="1" ht="13.2" customHeight="1" x14ac:dyDescent="0.45">
      <c r="A152" s="236"/>
      <c r="B152" s="202"/>
      <c r="C152" s="202" t="s">
        <v>7</v>
      </c>
      <c r="D152" s="32">
        <v>155</v>
      </c>
      <c r="E152" s="72">
        <v>152</v>
      </c>
      <c r="F152" s="72">
        <v>17</v>
      </c>
      <c r="G152" s="72">
        <v>10</v>
      </c>
      <c r="H152" s="72">
        <v>1</v>
      </c>
      <c r="I152" s="72">
        <v>335</v>
      </c>
      <c r="J152" s="47">
        <f t="shared" si="23"/>
        <v>46.268656716417908</v>
      </c>
      <c r="K152" s="51">
        <f t="shared" si="24"/>
        <v>45.373134328358212</v>
      </c>
      <c r="L152" s="51">
        <f t="shared" si="25"/>
        <v>5.0746268656716413</v>
      </c>
      <c r="M152" s="48">
        <f t="shared" si="26"/>
        <v>2.9850746268656714</v>
      </c>
      <c r="N152" s="48">
        <f t="shared" si="27"/>
        <v>0.29850746268656719</v>
      </c>
    </row>
    <row r="153" spans="1:14" s="141" customFormat="1" ht="13.2" customHeight="1" x14ac:dyDescent="0.45">
      <c r="A153" s="236"/>
      <c r="B153" s="202"/>
      <c r="C153" s="202" t="s">
        <v>8</v>
      </c>
      <c r="D153" s="32">
        <v>61</v>
      </c>
      <c r="E153" s="72">
        <v>46</v>
      </c>
      <c r="F153" s="72">
        <v>6</v>
      </c>
      <c r="G153" s="72">
        <v>0</v>
      </c>
      <c r="H153" s="72">
        <v>0</v>
      </c>
      <c r="I153" s="72">
        <v>113</v>
      </c>
      <c r="J153" s="47">
        <f t="shared" si="23"/>
        <v>53.982300884955748</v>
      </c>
      <c r="K153" s="51">
        <f t="shared" si="24"/>
        <v>40.707964601769916</v>
      </c>
      <c r="L153" s="51">
        <f t="shared" si="25"/>
        <v>5.3097345132743365</v>
      </c>
      <c r="M153" s="48">
        <f t="shared" si="26"/>
        <v>0</v>
      </c>
      <c r="N153" s="48">
        <f t="shared" si="27"/>
        <v>0</v>
      </c>
    </row>
    <row r="154" spans="1:14" s="141" customFormat="1" ht="13.2" customHeight="1" x14ac:dyDescent="0.45">
      <c r="A154" s="236"/>
      <c r="B154" s="202"/>
      <c r="C154" s="202" t="s">
        <v>9</v>
      </c>
      <c r="D154" s="32">
        <v>230</v>
      </c>
      <c r="E154" s="72">
        <v>191</v>
      </c>
      <c r="F154" s="72">
        <v>28</v>
      </c>
      <c r="G154" s="72">
        <v>7</v>
      </c>
      <c r="H154" s="72">
        <v>0</v>
      </c>
      <c r="I154" s="72">
        <v>456</v>
      </c>
      <c r="J154" s="47">
        <f t="shared" si="23"/>
        <v>50.438596491228068</v>
      </c>
      <c r="K154" s="51">
        <f t="shared" si="24"/>
        <v>41.885964912280706</v>
      </c>
      <c r="L154" s="51">
        <f t="shared" si="25"/>
        <v>6.140350877192982</v>
      </c>
      <c r="M154" s="48">
        <f t="shared" si="26"/>
        <v>1.5350877192982455</v>
      </c>
      <c r="N154" s="48">
        <f t="shared" si="27"/>
        <v>0</v>
      </c>
    </row>
    <row r="155" spans="1:14" s="141" customFormat="1" ht="13.2" customHeight="1" x14ac:dyDescent="0.45">
      <c r="A155" s="236"/>
      <c r="B155" s="202"/>
      <c r="C155" s="202" t="s">
        <v>10</v>
      </c>
      <c r="D155" s="32">
        <v>101</v>
      </c>
      <c r="E155" s="72">
        <v>140</v>
      </c>
      <c r="F155" s="72">
        <v>16</v>
      </c>
      <c r="G155" s="72">
        <v>2</v>
      </c>
      <c r="H155" s="72">
        <v>0</v>
      </c>
      <c r="I155" s="72">
        <v>259</v>
      </c>
      <c r="J155" s="47">
        <f t="shared" si="23"/>
        <v>38.996138996138995</v>
      </c>
      <c r="K155" s="51">
        <f t="shared" si="24"/>
        <v>54.054054054054056</v>
      </c>
      <c r="L155" s="51">
        <f t="shared" si="25"/>
        <v>6.1776061776061777</v>
      </c>
      <c r="M155" s="48">
        <f t="shared" si="26"/>
        <v>0.77220077220077221</v>
      </c>
      <c r="N155" s="48">
        <f t="shared" si="27"/>
        <v>0</v>
      </c>
    </row>
    <row r="156" spans="1:14" s="141" customFormat="1" ht="13.2" customHeight="1" x14ac:dyDescent="0.45">
      <c r="A156" s="236"/>
      <c r="B156" s="202"/>
      <c r="C156" s="202" t="s">
        <v>11</v>
      </c>
      <c r="D156" s="32">
        <v>193</v>
      </c>
      <c r="E156" s="72">
        <v>109</v>
      </c>
      <c r="F156" s="72">
        <v>17</v>
      </c>
      <c r="G156" s="72">
        <v>6</v>
      </c>
      <c r="H156" s="72">
        <v>0</v>
      </c>
      <c r="I156" s="72">
        <v>325</v>
      </c>
      <c r="J156" s="47">
        <f t="shared" si="23"/>
        <v>59.38461538461538</v>
      </c>
      <c r="K156" s="51">
        <f t="shared" si="24"/>
        <v>33.53846153846154</v>
      </c>
      <c r="L156" s="51">
        <f t="shared" si="25"/>
        <v>5.2307692307692308</v>
      </c>
      <c r="M156" s="48">
        <f t="shared" si="26"/>
        <v>1.8461538461538463</v>
      </c>
      <c r="N156" s="48">
        <f t="shared" si="27"/>
        <v>0</v>
      </c>
    </row>
    <row r="157" spans="1:14" s="141" customFormat="1" ht="13.2" customHeight="1" x14ac:dyDescent="0.45">
      <c r="A157" s="236"/>
      <c r="B157" s="202"/>
      <c r="C157" s="202" t="s">
        <v>2</v>
      </c>
      <c r="D157" s="32">
        <v>1444</v>
      </c>
      <c r="E157" s="72">
        <v>1659</v>
      </c>
      <c r="F157" s="72">
        <v>256</v>
      </c>
      <c r="G157" s="72">
        <v>48</v>
      </c>
      <c r="H157" s="72">
        <v>4</v>
      </c>
      <c r="I157" s="72">
        <v>3411</v>
      </c>
      <c r="J157" s="47">
        <f t="shared" si="23"/>
        <v>42.333626502491938</v>
      </c>
      <c r="K157" s="51">
        <f t="shared" si="24"/>
        <v>48.636763412489003</v>
      </c>
      <c r="L157" s="51">
        <f t="shared" si="25"/>
        <v>7.5051304602755788</v>
      </c>
      <c r="M157" s="48">
        <f t="shared" si="26"/>
        <v>1.4072119613016711</v>
      </c>
      <c r="N157" s="48">
        <f t="shared" si="27"/>
        <v>0.11726766344180592</v>
      </c>
    </row>
    <row r="158" spans="1:14" s="141" customFormat="1" ht="13.2" customHeight="1" x14ac:dyDescent="0.45">
      <c r="A158" s="236"/>
      <c r="B158" s="201" t="s">
        <v>21</v>
      </c>
      <c r="C158" s="201" t="s">
        <v>3</v>
      </c>
      <c r="D158" s="135">
        <v>147</v>
      </c>
      <c r="E158" s="136">
        <v>621</v>
      </c>
      <c r="F158" s="136">
        <v>88</v>
      </c>
      <c r="G158" s="136">
        <v>7</v>
      </c>
      <c r="H158" s="136">
        <v>2</v>
      </c>
      <c r="I158" s="136">
        <v>865</v>
      </c>
      <c r="J158" s="49">
        <f t="shared" si="23"/>
        <v>16.99421965317919</v>
      </c>
      <c r="K158" s="50">
        <f t="shared" si="24"/>
        <v>71.79190751445087</v>
      </c>
      <c r="L158" s="50">
        <f t="shared" si="25"/>
        <v>10.173410404624278</v>
      </c>
      <c r="M158" s="50">
        <f t="shared" si="26"/>
        <v>0.80924855491329473</v>
      </c>
      <c r="N158" s="50">
        <f t="shared" si="27"/>
        <v>0.23121387283236997</v>
      </c>
    </row>
    <row r="159" spans="1:14" s="141" customFormat="1" ht="13.2" customHeight="1" x14ac:dyDescent="0.45">
      <c r="A159" s="236"/>
      <c r="B159" s="202"/>
      <c r="C159" s="202" t="s">
        <v>4</v>
      </c>
      <c r="D159" s="32">
        <v>108</v>
      </c>
      <c r="E159" s="72">
        <v>416</v>
      </c>
      <c r="F159" s="72">
        <v>55</v>
      </c>
      <c r="G159" s="72">
        <v>7</v>
      </c>
      <c r="H159" s="72">
        <v>0</v>
      </c>
      <c r="I159" s="72">
        <v>586</v>
      </c>
      <c r="J159" s="47">
        <f t="shared" si="23"/>
        <v>18.430034129692832</v>
      </c>
      <c r="K159" s="51">
        <f t="shared" si="24"/>
        <v>70.989761092150175</v>
      </c>
      <c r="L159" s="51">
        <f t="shared" si="25"/>
        <v>9.3856655290102378</v>
      </c>
      <c r="M159" s="51">
        <f t="shared" si="26"/>
        <v>1.1945392491467577</v>
      </c>
      <c r="N159" s="51">
        <f t="shared" si="27"/>
        <v>0</v>
      </c>
    </row>
    <row r="160" spans="1:14" s="141" customFormat="1" ht="13.2" customHeight="1" x14ac:dyDescent="0.45">
      <c r="A160" s="236"/>
      <c r="B160" s="202"/>
      <c r="C160" s="202" t="s">
        <v>5</v>
      </c>
      <c r="D160" s="32">
        <v>62</v>
      </c>
      <c r="E160" s="72">
        <v>254</v>
      </c>
      <c r="F160" s="72">
        <v>36</v>
      </c>
      <c r="G160" s="72">
        <v>9</v>
      </c>
      <c r="H160" s="72">
        <v>1</v>
      </c>
      <c r="I160" s="72">
        <v>362</v>
      </c>
      <c r="J160" s="47">
        <f t="shared" si="23"/>
        <v>17.127071823204421</v>
      </c>
      <c r="K160" s="51">
        <f t="shared" si="24"/>
        <v>70.165745856353595</v>
      </c>
      <c r="L160" s="51">
        <f t="shared" si="25"/>
        <v>9.94475138121547</v>
      </c>
      <c r="M160" s="51">
        <f t="shared" si="26"/>
        <v>2.4861878453038675</v>
      </c>
      <c r="N160" s="51">
        <f t="shared" si="27"/>
        <v>0.27624309392265189</v>
      </c>
    </row>
    <row r="161" spans="1:14" s="141" customFormat="1" ht="13.2" customHeight="1" x14ac:dyDescent="0.45">
      <c r="A161" s="236"/>
      <c r="B161" s="202"/>
      <c r="C161" s="202" t="s">
        <v>6</v>
      </c>
      <c r="D161" s="32">
        <v>60</v>
      </c>
      <c r="E161" s="72">
        <v>203</v>
      </c>
      <c r="F161" s="72">
        <v>29</v>
      </c>
      <c r="G161" s="72">
        <v>0</v>
      </c>
      <c r="H161" s="72">
        <v>1</v>
      </c>
      <c r="I161" s="72">
        <v>293</v>
      </c>
      <c r="J161" s="47">
        <f t="shared" si="23"/>
        <v>20.477815699658702</v>
      </c>
      <c r="K161" s="51">
        <f t="shared" si="24"/>
        <v>69.283276450511948</v>
      </c>
      <c r="L161" s="51">
        <f t="shared" si="25"/>
        <v>9.8976109215017072</v>
      </c>
      <c r="M161" s="51">
        <f t="shared" si="26"/>
        <v>0</v>
      </c>
      <c r="N161" s="51">
        <f t="shared" si="27"/>
        <v>0.34129692832764508</v>
      </c>
    </row>
    <row r="162" spans="1:14" s="141" customFormat="1" ht="13.2" customHeight="1" x14ac:dyDescent="0.45">
      <c r="A162" s="236"/>
      <c r="B162" s="202"/>
      <c r="C162" s="202" t="s">
        <v>7</v>
      </c>
      <c r="D162" s="32">
        <v>60</v>
      </c>
      <c r="E162" s="72">
        <v>91</v>
      </c>
      <c r="F162" s="72">
        <v>13</v>
      </c>
      <c r="G162" s="72">
        <v>2</v>
      </c>
      <c r="H162" s="72">
        <v>0</v>
      </c>
      <c r="I162" s="72">
        <v>166</v>
      </c>
      <c r="J162" s="47">
        <f t="shared" si="23"/>
        <v>36.144578313253014</v>
      </c>
      <c r="K162" s="51">
        <f t="shared" si="24"/>
        <v>54.819277108433738</v>
      </c>
      <c r="L162" s="51">
        <f t="shared" si="25"/>
        <v>7.8313253012048198</v>
      </c>
      <c r="M162" s="51">
        <f t="shared" si="26"/>
        <v>1.2048192771084338</v>
      </c>
      <c r="N162" s="51">
        <f t="shared" si="27"/>
        <v>0</v>
      </c>
    </row>
    <row r="163" spans="1:14" s="141" customFormat="1" ht="13.2" customHeight="1" x14ac:dyDescent="0.45">
      <c r="A163" s="236"/>
      <c r="B163" s="202"/>
      <c r="C163" s="202" t="s">
        <v>8</v>
      </c>
      <c r="D163" s="32">
        <v>26</v>
      </c>
      <c r="E163" s="72">
        <v>45</v>
      </c>
      <c r="F163" s="72">
        <v>6</v>
      </c>
      <c r="G163" s="72">
        <v>0</v>
      </c>
      <c r="H163" s="72">
        <v>0</v>
      </c>
      <c r="I163" s="72">
        <v>77</v>
      </c>
      <c r="J163" s="47">
        <f t="shared" si="23"/>
        <v>33.766233766233768</v>
      </c>
      <c r="K163" s="51">
        <f t="shared" si="24"/>
        <v>58.441558441558442</v>
      </c>
      <c r="L163" s="51">
        <f t="shared" si="25"/>
        <v>7.7922077922077921</v>
      </c>
      <c r="M163" s="51">
        <f t="shared" si="26"/>
        <v>0</v>
      </c>
      <c r="N163" s="51">
        <f t="shared" si="27"/>
        <v>0</v>
      </c>
    </row>
    <row r="164" spans="1:14" s="141" customFormat="1" ht="13.2" customHeight="1" x14ac:dyDescent="0.45">
      <c r="A164" s="236"/>
      <c r="B164" s="202"/>
      <c r="C164" s="202" t="s">
        <v>9</v>
      </c>
      <c r="D164" s="32">
        <v>47</v>
      </c>
      <c r="E164" s="72">
        <v>81</v>
      </c>
      <c r="F164" s="72">
        <v>9</v>
      </c>
      <c r="G164" s="72">
        <v>2</v>
      </c>
      <c r="H164" s="72">
        <v>0</v>
      </c>
      <c r="I164" s="72">
        <v>139</v>
      </c>
      <c r="J164" s="47">
        <f t="shared" si="23"/>
        <v>33.812949640287769</v>
      </c>
      <c r="K164" s="51">
        <f t="shared" si="24"/>
        <v>58.273381294964032</v>
      </c>
      <c r="L164" s="51">
        <f t="shared" si="25"/>
        <v>6.4748201438848918</v>
      </c>
      <c r="M164" s="51">
        <f t="shared" si="26"/>
        <v>1.4388489208633095</v>
      </c>
      <c r="N164" s="51">
        <f t="shared" si="27"/>
        <v>0</v>
      </c>
    </row>
    <row r="165" spans="1:14" s="141" customFormat="1" ht="13.2" customHeight="1" x14ac:dyDescent="0.45">
      <c r="A165" s="236"/>
      <c r="B165" s="202"/>
      <c r="C165" s="202" t="s">
        <v>10</v>
      </c>
      <c r="D165" s="32">
        <v>55</v>
      </c>
      <c r="E165" s="72">
        <v>108</v>
      </c>
      <c r="F165" s="72">
        <v>10</v>
      </c>
      <c r="G165" s="72">
        <v>5</v>
      </c>
      <c r="H165" s="72">
        <v>1</v>
      </c>
      <c r="I165" s="72">
        <v>179</v>
      </c>
      <c r="J165" s="47">
        <f t="shared" si="23"/>
        <v>30.726256983240223</v>
      </c>
      <c r="K165" s="51">
        <f t="shared" si="24"/>
        <v>60.33519553072626</v>
      </c>
      <c r="L165" s="51">
        <f t="shared" si="25"/>
        <v>5.5865921787709496</v>
      </c>
      <c r="M165" s="51">
        <f t="shared" si="26"/>
        <v>2.7932960893854748</v>
      </c>
      <c r="N165" s="51">
        <f t="shared" si="27"/>
        <v>0.55865921787709494</v>
      </c>
    </row>
    <row r="166" spans="1:14" s="141" customFormat="1" ht="13.2" customHeight="1" x14ac:dyDescent="0.45">
      <c r="A166" s="236"/>
      <c r="B166" s="202"/>
      <c r="C166" s="202" t="s">
        <v>11</v>
      </c>
      <c r="D166" s="32">
        <v>71</v>
      </c>
      <c r="E166" s="72">
        <v>55</v>
      </c>
      <c r="F166" s="72">
        <v>9</v>
      </c>
      <c r="G166" s="72">
        <v>2</v>
      </c>
      <c r="H166" s="72">
        <v>0</v>
      </c>
      <c r="I166" s="72">
        <v>137</v>
      </c>
      <c r="J166" s="47">
        <f t="shared" si="23"/>
        <v>51.824817518248182</v>
      </c>
      <c r="K166" s="51">
        <f t="shared" si="24"/>
        <v>40.145985401459853</v>
      </c>
      <c r="L166" s="51">
        <f t="shared" si="25"/>
        <v>6.5693430656934311</v>
      </c>
      <c r="M166" s="51">
        <f t="shared" si="26"/>
        <v>1.4598540145985401</v>
      </c>
      <c r="N166" s="51">
        <f t="shared" si="27"/>
        <v>0</v>
      </c>
    </row>
    <row r="167" spans="1:14" s="141" customFormat="1" ht="13.2" customHeight="1" x14ac:dyDescent="0.45">
      <c r="A167" s="230"/>
      <c r="B167" s="209"/>
      <c r="C167" s="209" t="s">
        <v>2</v>
      </c>
      <c r="D167" s="210">
        <v>636</v>
      </c>
      <c r="E167" s="211">
        <v>1874</v>
      </c>
      <c r="F167" s="211">
        <v>255</v>
      </c>
      <c r="G167" s="211">
        <v>34</v>
      </c>
      <c r="H167" s="211">
        <v>5</v>
      </c>
      <c r="I167" s="211">
        <v>2804</v>
      </c>
      <c r="J167" s="56">
        <f t="shared" si="23"/>
        <v>22.681883024251071</v>
      </c>
      <c r="K167" s="57">
        <f t="shared" si="24"/>
        <v>66.833095577746079</v>
      </c>
      <c r="L167" s="57">
        <f t="shared" si="25"/>
        <v>9.0941512125534949</v>
      </c>
      <c r="M167" s="57">
        <f t="shared" si="26"/>
        <v>1.2125534950071328</v>
      </c>
      <c r="N167" s="57">
        <f t="shared" si="27"/>
        <v>0.1783166904422254</v>
      </c>
    </row>
    <row r="168" spans="1:14" s="141" customFormat="1" ht="13.2" customHeight="1" x14ac:dyDescent="0.45">
      <c r="A168" s="223" t="s">
        <v>166</v>
      </c>
      <c r="B168" s="216" t="s">
        <v>132</v>
      </c>
      <c r="C168" s="216" t="s">
        <v>3</v>
      </c>
      <c r="D168" s="34">
        <f>D198+D228+D238</f>
        <v>814</v>
      </c>
      <c r="E168" s="74">
        <f t="shared" ref="E168:I168" si="28">E198+E228+E238</f>
        <v>1480</v>
      </c>
      <c r="F168" s="74">
        <f t="shared" si="28"/>
        <v>219</v>
      </c>
      <c r="G168" s="74">
        <f t="shared" si="28"/>
        <v>22</v>
      </c>
      <c r="H168" s="74">
        <f t="shared" si="28"/>
        <v>2</v>
      </c>
      <c r="I168" s="74">
        <f t="shared" si="28"/>
        <v>2537</v>
      </c>
      <c r="J168" s="58">
        <f t="shared" si="23"/>
        <v>32.085139929050058</v>
      </c>
      <c r="K168" s="62">
        <f t="shared" si="24"/>
        <v>58.336618052818288</v>
      </c>
      <c r="L168" s="62">
        <f t="shared" si="25"/>
        <v>8.632242806464328</v>
      </c>
      <c r="M168" s="59">
        <f t="shared" si="26"/>
        <v>0.86716594402837988</v>
      </c>
      <c r="N168" s="59">
        <f t="shared" si="27"/>
        <v>7.8833267638943633E-2</v>
      </c>
    </row>
    <row r="169" spans="1:14" s="141" customFormat="1" ht="13.2" customHeight="1" x14ac:dyDescent="0.45">
      <c r="A169" s="223"/>
      <c r="B169" s="216"/>
      <c r="C169" s="216" t="s">
        <v>4</v>
      </c>
      <c r="D169" s="34">
        <f t="shared" ref="D169:I169" si="29">D199+D229+D239</f>
        <v>504</v>
      </c>
      <c r="E169" s="74">
        <f t="shared" si="29"/>
        <v>626</v>
      </c>
      <c r="F169" s="74">
        <f t="shared" si="29"/>
        <v>61</v>
      </c>
      <c r="G169" s="74">
        <f t="shared" si="29"/>
        <v>16</v>
      </c>
      <c r="H169" s="74">
        <f t="shared" si="29"/>
        <v>0</v>
      </c>
      <c r="I169" s="74">
        <f t="shared" si="29"/>
        <v>1207</v>
      </c>
      <c r="J169" s="58">
        <f t="shared" si="23"/>
        <v>41.756420878210434</v>
      </c>
      <c r="K169" s="62">
        <f t="shared" si="24"/>
        <v>51.864125932062969</v>
      </c>
      <c r="L169" s="62">
        <f t="shared" si="25"/>
        <v>5.0538525269262635</v>
      </c>
      <c r="M169" s="59">
        <f t="shared" si="26"/>
        <v>1.3256006628003314</v>
      </c>
      <c r="N169" s="59">
        <f t="shared" si="27"/>
        <v>0</v>
      </c>
    </row>
    <row r="170" spans="1:14" s="141" customFormat="1" ht="13.2" customHeight="1" x14ac:dyDescent="0.45">
      <c r="A170" s="223"/>
      <c r="B170" s="216"/>
      <c r="C170" s="216" t="s">
        <v>5</v>
      </c>
      <c r="D170" s="34">
        <f t="shared" ref="D170:I170" si="30">D200+D230+D240</f>
        <v>379</v>
      </c>
      <c r="E170" s="74">
        <f t="shared" si="30"/>
        <v>638</v>
      </c>
      <c r="F170" s="74">
        <f t="shared" si="30"/>
        <v>64</v>
      </c>
      <c r="G170" s="74">
        <f t="shared" si="30"/>
        <v>12</v>
      </c>
      <c r="H170" s="74">
        <f t="shared" si="30"/>
        <v>0</v>
      </c>
      <c r="I170" s="74">
        <f t="shared" si="30"/>
        <v>1093</v>
      </c>
      <c r="J170" s="58">
        <f t="shared" si="23"/>
        <v>34.675205855443728</v>
      </c>
      <c r="K170" s="62">
        <f t="shared" si="24"/>
        <v>58.371454711802386</v>
      </c>
      <c r="L170" s="62">
        <f t="shared" si="25"/>
        <v>5.8554437328453801</v>
      </c>
      <c r="M170" s="59">
        <f t="shared" si="26"/>
        <v>1.0978956999085088</v>
      </c>
      <c r="N170" s="59">
        <f t="shared" si="27"/>
        <v>0</v>
      </c>
    </row>
    <row r="171" spans="1:14" s="141" customFormat="1" ht="13.2" customHeight="1" x14ac:dyDescent="0.45">
      <c r="A171" s="223"/>
      <c r="B171" s="216"/>
      <c r="C171" s="216" t="s">
        <v>6</v>
      </c>
      <c r="D171" s="34">
        <f t="shared" ref="D171:I171" si="31">D201+D231+D241</f>
        <v>159</v>
      </c>
      <c r="E171" s="74">
        <f t="shared" si="31"/>
        <v>237</v>
      </c>
      <c r="F171" s="74">
        <f t="shared" si="31"/>
        <v>37</v>
      </c>
      <c r="G171" s="74">
        <f t="shared" si="31"/>
        <v>7</v>
      </c>
      <c r="H171" s="74">
        <f t="shared" si="31"/>
        <v>0</v>
      </c>
      <c r="I171" s="74">
        <f t="shared" si="31"/>
        <v>440</v>
      </c>
      <c r="J171" s="58">
        <f t="shared" si="23"/>
        <v>36.13636363636364</v>
      </c>
      <c r="K171" s="62">
        <f t="shared" si="24"/>
        <v>53.863636363636367</v>
      </c>
      <c r="L171" s="62">
        <f t="shared" si="25"/>
        <v>8.4090909090909083</v>
      </c>
      <c r="M171" s="59">
        <f t="shared" si="26"/>
        <v>1.5909090909090908</v>
      </c>
      <c r="N171" s="59">
        <f t="shared" si="27"/>
        <v>0</v>
      </c>
    </row>
    <row r="172" spans="1:14" s="141" customFormat="1" ht="13.2" customHeight="1" x14ac:dyDescent="0.45">
      <c r="A172" s="223"/>
      <c r="B172" s="216"/>
      <c r="C172" s="216" t="s">
        <v>7</v>
      </c>
      <c r="D172" s="34">
        <f t="shared" ref="D172:I172" si="32">D202+D232+D242</f>
        <v>436</v>
      </c>
      <c r="E172" s="74">
        <f t="shared" si="32"/>
        <v>338</v>
      </c>
      <c r="F172" s="74">
        <f t="shared" si="32"/>
        <v>35</v>
      </c>
      <c r="G172" s="74">
        <f t="shared" si="32"/>
        <v>5</v>
      </c>
      <c r="H172" s="74">
        <f t="shared" si="32"/>
        <v>1</v>
      </c>
      <c r="I172" s="74">
        <f t="shared" si="32"/>
        <v>815</v>
      </c>
      <c r="J172" s="58">
        <f t="shared" si="23"/>
        <v>53.496932515337427</v>
      </c>
      <c r="K172" s="62">
        <f t="shared" si="24"/>
        <v>41.472392638036808</v>
      </c>
      <c r="L172" s="62">
        <f t="shared" si="25"/>
        <v>4.294478527607362</v>
      </c>
      <c r="M172" s="59">
        <f t="shared" si="26"/>
        <v>0.61349693251533743</v>
      </c>
      <c r="N172" s="59">
        <f t="shared" si="27"/>
        <v>0.1226993865030675</v>
      </c>
    </row>
    <row r="173" spans="1:14" s="141" customFormat="1" ht="13.2" customHeight="1" x14ac:dyDescent="0.45">
      <c r="A173" s="223"/>
      <c r="B173" s="216"/>
      <c r="C173" s="216" t="s">
        <v>8</v>
      </c>
      <c r="D173" s="34">
        <f t="shared" ref="D173:I173" si="33">D203+D233+D243</f>
        <v>189</v>
      </c>
      <c r="E173" s="74">
        <f t="shared" si="33"/>
        <v>89</v>
      </c>
      <c r="F173" s="74">
        <f t="shared" si="33"/>
        <v>12</v>
      </c>
      <c r="G173" s="74">
        <f t="shared" si="33"/>
        <v>1</v>
      </c>
      <c r="H173" s="74">
        <f t="shared" si="33"/>
        <v>1</v>
      </c>
      <c r="I173" s="74">
        <f t="shared" si="33"/>
        <v>292</v>
      </c>
      <c r="J173" s="58">
        <f t="shared" si="23"/>
        <v>64.726027397260282</v>
      </c>
      <c r="K173" s="62">
        <f t="shared" si="24"/>
        <v>30.479452054794521</v>
      </c>
      <c r="L173" s="62">
        <f t="shared" si="25"/>
        <v>4.10958904109589</v>
      </c>
      <c r="M173" s="59">
        <f t="shared" si="26"/>
        <v>0.34246575342465752</v>
      </c>
      <c r="N173" s="59">
        <f t="shared" si="27"/>
        <v>0.34246575342465752</v>
      </c>
    </row>
    <row r="174" spans="1:14" s="141" customFormat="1" ht="13.2" customHeight="1" x14ac:dyDescent="0.45">
      <c r="A174" s="223"/>
      <c r="B174" s="216"/>
      <c r="C174" s="216" t="s">
        <v>9</v>
      </c>
      <c r="D174" s="34">
        <f t="shared" ref="D174:I174" si="34">D204+D234+D244</f>
        <v>530</v>
      </c>
      <c r="E174" s="74">
        <f t="shared" si="34"/>
        <v>358</v>
      </c>
      <c r="F174" s="74">
        <f t="shared" si="34"/>
        <v>32</v>
      </c>
      <c r="G174" s="74">
        <f t="shared" si="34"/>
        <v>13</v>
      </c>
      <c r="H174" s="74">
        <f t="shared" si="34"/>
        <v>2</v>
      </c>
      <c r="I174" s="74">
        <f t="shared" si="34"/>
        <v>935</v>
      </c>
      <c r="J174" s="58">
        <f t="shared" si="23"/>
        <v>56.684491978609628</v>
      </c>
      <c r="K174" s="62">
        <f t="shared" si="24"/>
        <v>38.288770053475936</v>
      </c>
      <c r="L174" s="62">
        <f t="shared" si="25"/>
        <v>3.4224598930481283</v>
      </c>
      <c r="M174" s="59">
        <f t="shared" si="26"/>
        <v>1.3903743315508021</v>
      </c>
      <c r="N174" s="59">
        <f t="shared" si="27"/>
        <v>0.21390374331550802</v>
      </c>
    </row>
    <row r="175" spans="1:14" s="141" customFormat="1" ht="13.2" customHeight="1" x14ac:dyDescent="0.45">
      <c r="A175" s="223"/>
      <c r="B175" s="216"/>
      <c r="C175" s="216" t="s">
        <v>10</v>
      </c>
      <c r="D175" s="34">
        <f t="shared" ref="D175:I175" si="35">D205+D235+D245</f>
        <v>293</v>
      </c>
      <c r="E175" s="74">
        <f t="shared" si="35"/>
        <v>288</v>
      </c>
      <c r="F175" s="74">
        <f t="shared" si="35"/>
        <v>36</v>
      </c>
      <c r="G175" s="74">
        <f t="shared" si="35"/>
        <v>15</v>
      </c>
      <c r="H175" s="74">
        <f t="shared" si="35"/>
        <v>2</v>
      </c>
      <c r="I175" s="74">
        <f t="shared" si="35"/>
        <v>634</v>
      </c>
      <c r="J175" s="58">
        <f t="shared" si="23"/>
        <v>46.214511041009466</v>
      </c>
      <c r="K175" s="62">
        <f t="shared" si="24"/>
        <v>45.425867507886437</v>
      </c>
      <c r="L175" s="62">
        <f t="shared" si="25"/>
        <v>5.6782334384858046</v>
      </c>
      <c r="M175" s="59">
        <f t="shared" si="26"/>
        <v>2.3659305993690851</v>
      </c>
      <c r="N175" s="59">
        <f t="shared" si="27"/>
        <v>0.31545741324921134</v>
      </c>
    </row>
    <row r="176" spans="1:14" s="141" customFormat="1" ht="13.2" customHeight="1" x14ac:dyDescent="0.45">
      <c r="A176" s="223"/>
      <c r="B176" s="216"/>
      <c r="C176" s="216" t="s">
        <v>11</v>
      </c>
      <c r="D176" s="34">
        <f t="shared" ref="D176:I176" si="36">D206+D236+D246</f>
        <v>480</v>
      </c>
      <c r="E176" s="74">
        <f t="shared" si="36"/>
        <v>194</v>
      </c>
      <c r="F176" s="74">
        <f t="shared" si="36"/>
        <v>26</v>
      </c>
      <c r="G176" s="74">
        <f t="shared" si="36"/>
        <v>6</v>
      </c>
      <c r="H176" s="74">
        <f t="shared" si="36"/>
        <v>0</v>
      </c>
      <c r="I176" s="74">
        <f t="shared" si="36"/>
        <v>706</v>
      </c>
      <c r="J176" s="58">
        <f t="shared" si="23"/>
        <v>67.988668555240793</v>
      </c>
      <c r="K176" s="62">
        <f t="shared" si="24"/>
        <v>27.47875354107649</v>
      </c>
      <c r="L176" s="62">
        <f t="shared" si="25"/>
        <v>3.6827195467422094</v>
      </c>
      <c r="M176" s="59">
        <f t="shared" si="26"/>
        <v>0.84985835694051004</v>
      </c>
      <c r="N176" s="59">
        <f t="shared" si="27"/>
        <v>0</v>
      </c>
    </row>
    <row r="177" spans="1:14" s="141" customFormat="1" ht="13.2" customHeight="1" x14ac:dyDescent="0.45">
      <c r="A177" s="223"/>
      <c r="B177" s="216"/>
      <c r="C177" s="216" t="s">
        <v>2</v>
      </c>
      <c r="D177" s="34">
        <f t="shared" ref="D177:I177" si="37">D207+D237+D247</f>
        <v>3784</v>
      </c>
      <c r="E177" s="74">
        <f t="shared" si="37"/>
        <v>4248</v>
      </c>
      <c r="F177" s="74">
        <f t="shared" si="37"/>
        <v>522</v>
      </c>
      <c r="G177" s="74">
        <f t="shared" si="37"/>
        <v>97</v>
      </c>
      <c r="H177" s="74">
        <f t="shared" si="37"/>
        <v>8</v>
      </c>
      <c r="I177" s="74">
        <f t="shared" si="37"/>
        <v>8659</v>
      </c>
      <c r="J177" s="58">
        <f t="shared" si="23"/>
        <v>43.700196327520494</v>
      </c>
      <c r="K177" s="62">
        <f t="shared" si="24"/>
        <v>49.058782769372904</v>
      </c>
      <c r="L177" s="62">
        <f t="shared" si="25"/>
        <v>6.028409747083959</v>
      </c>
      <c r="M177" s="59">
        <f t="shared" si="26"/>
        <v>1.120221734611387</v>
      </c>
      <c r="N177" s="59">
        <f t="shared" si="27"/>
        <v>9.238942141124841E-2</v>
      </c>
    </row>
    <row r="178" spans="1:14" s="141" customFormat="1" ht="13.2" customHeight="1" x14ac:dyDescent="0.45">
      <c r="A178" s="223"/>
      <c r="B178" s="215" t="s">
        <v>12</v>
      </c>
      <c r="C178" s="215" t="s">
        <v>3</v>
      </c>
      <c r="D178" s="137">
        <v>128</v>
      </c>
      <c r="E178" s="138">
        <v>141</v>
      </c>
      <c r="F178" s="138">
        <v>40</v>
      </c>
      <c r="G178" s="138">
        <v>4</v>
      </c>
      <c r="H178" s="138">
        <v>0</v>
      </c>
      <c r="I178" s="138">
        <v>313</v>
      </c>
      <c r="J178" s="60">
        <f t="shared" si="23"/>
        <v>40.894568690095845</v>
      </c>
      <c r="K178" s="61">
        <f t="shared" si="24"/>
        <v>45.047923322683708</v>
      </c>
      <c r="L178" s="61">
        <f t="shared" si="25"/>
        <v>12.779552715654951</v>
      </c>
      <c r="M178" s="61">
        <f t="shared" si="26"/>
        <v>1.2779552715654952</v>
      </c>
      <c r="N178" s="61">
        <f t="shared" si="27"/>
        <v>0</v>
      </c>
    </row>
    <row r="179" spans="1:14" s="141" customFormat="1" ht="13.2" customHeight="1" x14ac:dyDescent="0.45">
      <c r="A179" s="223"/>
      <c r="B179" s="216"/>
      <c r="C179" s="216" t="s">
        <v>4</v>
      </c>
      <c r="D179" s="34">
        <v>84</v>
      </c>
      <c r="E179" s="74">
        <v>78</v>
      </c>
      <c r="F179" s="74">
        <v>9</v>
      </c>
      <c r="G179" s="74">
        <v>7</v>
      </c>
      <c r="H179" s="74">
        <v>0</v>
      </c>
      <c r="I179" s="74">
        <v>178</v>
      </c>
      <c r="J179" s="58">
        <f t="shared" si="23"/>
        <v>47.191011235955052</v>
      </c>
      <c r="K179" s="62">
        <f t="shared" si="24"/>
        <v>43.820224719101127</v>
      </c>
      <c r="L179" s="62">
        <f t="shared" si="25"/>
        <v>5.0561797752808983</v>
      </c>
      <c r="M179" s="62">
        <f t="shared" si="26"/>
        <v>3.9325842696629212</v>
      </c>
      <c r="N179" s="62">
        <f t="shared" si="27"/>
        <v>0</v>
      </c>
    </row>
    <row r="180" spans="1:14" s="141" customFormat="1" ht="13.2" customHeight="1" x14ac:dyDescent="0.45">
      <c r="A180" s="223"/>
      <c r="B180" s="216"/>
      <c r="C180" s="216" t="s">
        <v>5</v>
      </c>
      <c r="D180" s="34">
        <v>89</v>
      </c>
      <c r="E180" s="74">
        <v>87</v>
      </c>
      <c r="F180" s="74">
        <v>23</v>
      </c>
      <c r="G180" s="74">
        <v>2</v>
      </c>
      <c r="H180" s="74">
        <v>0</v>
      </c>
      <c r="I180" s="74">
        <v>201</v>
      </c>
      <c r="J180" s="58">
        <f t="shared" si="23"/>
        <v>44.278606965174127</v>
      </c>
      <c r="K180" s="62">
        <f t="shared" si="24"/>
        <v>43.283582089552233</v>
      </c>
      <c r="L180" s="62">
        <f t="shared" si="25"/>
        <v>11.442786069651742</v>
      </c>
      <c r="M180" s="62">
        <f t="shared" si="26"/>
        <v>0.99502487562189057</v>
      </c>
      <c r="N180" s="62">
        <f t="shared" si="27"/>
        <v>0</v>
      </c>
    </row>
    <row r="181" spans="1:14" s="141" customFormat="1" ht="13.2" customHeight="1" x14ac:dyDescent="0.45">
      <c r="A181" s="223"/>
      <c r="B181" s="216"/>
      <c r="C181" s="216" t="s">
        <v>6</v>
      </c>
      <c r="D181" s="34">
        <v>23</v>
      </c>
      <c r="E181" s="74">
        <v>28</v>
      </c>
      <c r="F181" s="74">
        <v>6</v>
      </c>
      <c r="G181" s="74">
        <v>1</v>
      </c>
      <c r="H181" s="74">
        <v>0</v>
      </c>
      <c r="I181" s="74">
        <v>58</v>
      </c>
      <c r="J181" s="58">
        <f t="shared" si="23"/>
        <v>39.655172413793103</v>
      </c>
      <c r="K181" s="62">
        <f t="shared" si="24"/>
        <v>48.275862068965516</v>
      </c>
      <c r="L181" s="62">
        <f t="shared" si="25"/>
        <v>10.344827586206897</v>
      </c>
      <c r="M181" s="62">
        <f t="shared" si="26"/>
        <v>1.7241379310344827</v>
      </c>
      <c r="N181" s="62">
        <f t="shared" si="27"/>
        <v>0</v>
      </c>
    </row>
    <row r="182" spans="1:14" s="141" customFormat="1" ht="13.2" customHeight="1" x14ac:dyDescent="0.45">
      <c r="A182" s="223"/>
      <c r="B182" s="216"/>
      <c r="C182" s="216" t="s">
        <v>7</v>
      </c>
      <c r="D182" s="34">
        <v>81</v>
      </c>
      <c r="E182" s="74">
        <v>49</v>
      </c>
      <c r="F182" s="74">
        <v>7</v>
      </c>
      <c r="G182" s="74">
        <v>1</v>
      </c>
      <c r="H182" s="74">
        <v>0</v>
      </c>
      <c r="I182" s="74">
        <v>138</v>
      </c>
      <c r="J182" s="58">
        <f t="shared" si="23"/>
        <v>58.695652173913047</v>
      </c>
      <c r="K182" s="62">
        <f t="shared" si="24"/>
        <v>35.507246376811594</v>
      </c>
      <c r="L182" s="62">
        <f t="shared" si="25"/>
        <v>5.0724637681159424</v>
      </c>
      <c r="M182" s="62">
        <f t="shared" si="26"/>
        <v>0.72463768115942029</v>
      </c>
      <c r="N182" s="62">
        <f t="shared" si="27"/>
        <v>0</v>
      </c>
    </row>
    <row r="183" spans="1:14" s="141" customFormat="1" ht="13.2" customHeight="1" x14ac:dyDescent="0.45">
      <c r="A183" s="223"/>
      <c r="B183" s="216"/>
      <c r="C183" s="216" t="s">
        <v>8</v>
      </c>
      <c r="D183" s="34">
        <v>31</v>
      </c>
      <c r="E183" s="74">
        <v>11</v>
      </c>
      <c r="F183" s="74">
        <v>3</v>
      </c>
      <c r="G183" s="74">
        <v>1</v>
      </c>
      <c r="H183" s="74">
        <v>0</v>
      </c>
      <c r="I183" s="74">
        <v>46</v>
      </c>
      <c r="J183" s="58">
        <f t="shared" si="23"/>
        <v>67.391304347826093</v>
      </c>
      <c r="K183" s="62">
        <f t="shared" si="24"/>
        <v>23.913043478260871</v>
      </c>
      <c r="L183" s="62">
        <f t="shared" si="25"/>
        <v>6.5217391304347823</v>
      </c>
      <c r="M183" s="62">
        <f t="shared" si="26"/>
        <v>2.1739130434782608</v>
      </c>
      <c r="N183" s="62">
        <f t="shared" si="27"/>
        <v>0</v>
      </c>
    </row>
    <row r="184" spans="1:14" s="141" customFormat="1" ht="13.2" customHeight="1" x14ac:dyDescent="0.45">
      <c r="A184" s="223"/>
      <c r="B184" s="216"/>
      <c r="C184" s="216" t="s">
        <v>9</v>
      </c>
      <c r="D184" s="34">
        <v>97</v>
      </c>
      <c r="E184" s="74">
        <v>55</v>
      </c>
      <c r="F184" s="74">
        <v>8</v>
      </c>
      <c r="G184" s="74">
        <v>2</v>
      </c>
      <c r="H184" s="74">
        <v>0</v>
      </c>
      <c r="I184" s="74">
        <v>162</v>
      </c>
      <c r="J184" s="58">
        <f t="shared" si="23"/>
        <v>59.876543209876544</v>
      </c>
      <c r="K184" s="62">
        <f t="shared" si="24"/>
        <v>33.950617283950621</v>
      </c>
      <c r="L184" s="62">
        <f t="shared" si="25"/>
        <v>4.9382716049382713</v>
      </c>
      <c r="M184" s="62">
        <f t="shared" si="26"/>
        <v>1.2345679012345678</v>
      </c>
      <c r="N184" s="62">
        <f t="shared" si="27"/>
        <v>0</v>
      </c>
    </row>
    <row r="185" spans="1:14" s="141" customFormat="1" ht="13.2" customHeight="1" x14ac:dyDescent="0.45">
      <c r="A185" s="223"/>
      <c r="B185" s="216"/>
      <c r="C185" s="216" t="s">
        <v>10</v>
      </c>
      <c r="D185" s="34">
        <v>42</v>
      </c>
      <c r="E185" s="74">
        <v>36</v>
      </c>
      <c r="F185" s="74">
        <v>8</v>
      </c>
      <c r="G185" s="74">
        <v>3</v>
      </c>
      <c r="H185" s="74">
        <v>0</v>
      </c>
      <c r="I185" s="74">
        <v>89</v>
      </c>
      <c r="J185" s="58">
        <f t="shared" si="23"/>
        <v>47.191011235955052</v>
      </c>
      <c r="K185" s="62">
        <f t="shared" si="24"/>
        <v>40.449438202247187</v>
      </c>
      <c r="L185" s="62">
        <f t="shared" si="25"/>
        <v>8.9887640449438209</v>
      </c>
      <c r="M185" s="62">
        <f t="shared" si="26"/>
        <v>3.3707865168539324</v>
      </c>
      <c r="N185" s="62">
        <f t="shared" si="27"/>
        <v>0</v>
      </c>
    </row>
    <row r="186" spans="1:14" s="141" customFormat="1" ht="13.2" customHeight="1" x14ac:dyDescent="0.45">
      <c r="A186" s="223"/>
      <c r="B186" s="216"/>
      <c r="C186" s="216" t="s">
        <v>11</v>
      </c>
      <c r="D186" s="34">
        <v>58</v>
      </c>
      <c r="E186" s="74">
        <v>41</v>
      </c>
      <c r="F186" s="74">
        <v>7</v>
      </c>
      <c r="G186" s="74">
        <v>1</v>
      </c>
      <c r="H186" s="74">
        <v>0</v>
      </c>
      <c r="I186" s="74">
        <v>107</v>
      </c>
      <c r="J186" s="58">
        <f t="shared" si="23"/>
        <v>54.205607476635507</v>
      </c>
      <c r="K186" s="62">
        <f t="shared" si="24"/>
        <v>38.31775700934579</v>
      </c>
      <c r="L186" s="62">
        <f t="shared" si="25"/>
        <v>6.5420560747663545</v>
      </c>
      <c r="M186" s="62">
        <f t="shared" si="26"/>
        <v>0.93457943925233633</v>
      </c>
      <c r="N186" s="62">
        <f t="shared" si="27"/>
        <v>0</v>
      </c>
    </row>
    <row r="187" spans="1:14" s="141" customFormat="1" ht="13.2" customHeight="1" x14ac:dyDescent="0.45">
      <c r="A187" s="223"/>
      <c r="B187" s="216"/>
      <c r="C187" s="216" t="s">
        <v>2</v>
      </c>
      <c r="D187" s="34">
        <v>633</v>
      </c>
      <c r="E187" s="74">
        <v>526</v>
      </c>
      <c r="F187" s="74">
        <v>111</v>
      </c>
      <c r="G187" s="74">
        <v>22</v>
      </c>
      <c r="H187" s="74">
        <v>0</v>
      </c>
      <c r="I187" s="74">
        <v>1292</v>
      </c>
      <c r="J187" s="58">
        <f t="shared" si="23"/>
        <v>48.993808049535602</v>
      </c>
      <c r="K187" s="62">
        <f t="shared" si="24"/>
        <v>40.712074303405572</v>
      </c>
      <c r="L187" s="62">
        <f t="shared" si="25"/>
        <v>8.5913312693498458</v>
      </c>
      <c r="M187" s="64">
        <f t="shared" si="26"/>
        <v>1.7027863777089782</v>
      </c>
      <c r="N187" s="64">
        <f t="shared" si="27"/>
        <v>0</v>
      </c>
    </row>
    <row r="188" spans="1:14" s="141" customFormat="1" ht="13.2" customHeight="1" x14ac:dyDescent="0.45">
      <c r="A188" s="223"/>
      <c r="B188" s="220" t="s">
        <v>19</v>
      </c>
      <c r="C188" s="220" t="s">
        <v>3</v>
      </c>
      <c r="D188" s="221">
        <v>163</v>
      </c>
      <c r="E188" s="222">
        <v>148</v>
      </c>
      <c r="F188" s="222">
        <v>52</v>
      </c>
      <c r="G188" s="222">
        <v>6</v>
      </c>
      <c r="H188" s="222">
        <v>1</v>
      </c>
      <c r="I188" s="222">
        <v>370</v>
      </c>
      <c r="J188" s="65">
        <f t="shared" si="23"/>
        <v>44.054054054054056</v>
      </c>
      <c r="K188" s="66">
        <f t="shared" si="24"/>
        <v>40</v>
      </c>
      <c r="L188" s="66">
        <f t="shared" si="25"/>
        <v>14.054054054054054</v>
      </c>
      <c r="M188" s="59">
        <f t="shared" si="26"/>
        <v>1.6216216216216217</v>
      </c>
      <c r="N188" s="59">
        <f t="shared" si="27"/>
        <v>0.27027027027027029</v>
      </c>
    </row>
    <row r="189" spans="1:14" s="141" customFormat="1" ht="13.2" customHeight="1" x14ac:dyDescent="0.45">
      <c r="A189" s="223"/>
      <c r="B189" s="216"/>
      <c r="C189" s="216" t="s">
        <v>4</v>
      </c>
      <c r="D189" s="34">
        <v>104</v>
      </c>
      <c r="E189" s="74">
        <v>89</v>
      </c>
      <c r="F189" s="74">
        <v>9</v>
      </c>
      <c r="G189" s="74">
        <v>4</v>
      </c>
      <c r="H189" s="74">
        <v>0</v>
      </c>
      <c r="I189" s="74">
        <v>206</v>
      </c>
      <c r="J189" s="58">
        <f t="shared" si="23"/>
        <v>50.485436893203882</v>
      </c>
      <c r="K189" s="62">
        <f t="shared" si="24"/>
        <v>43.203883495145625</v>
      </c>
      <c r="L189" s="62">
        <f t="shared" si="25"/>
        <v>4.3689320388349513</v>
      </c>
      <c r="M189" s="59">
        <f t="shared" si="26"/>
        <v>1.9417475728155338</v>
      </c>
      <c r="N189" s="59">
        <f t="shared" si="27"/>
        <v>0</v>
      </c>
    </row>
    <row r="190" spans="1:14" s="141" customFormat="1" ht="13.2" customHeight="1" x14ac:dyDescent="0.45">
      <c r="A190" s="223"/>
      <c r="B190" s="216"/>
      <c r="C190" s="216" t="s">
        <v>5</v>
      </c>
      <c r="D190" s="34">
        <v>86</v>
      </c>
      <c r="E190" s="74">
        <v>83</v>
      </c>
      <c r="F190" s="74">
        <v>14</v>
      </c>
      <c r="G190" s="74">
        <v>2</v>
      </c>
      <c r="H190" s="74">
        <v>0</v>
      </c>
      <c r="I190" s="74">
        <v>185</v>
      </c>
      <c r="J190" s="58">
        <f t="shared" si="23"/>
        <v>46.486486486486491</v>
      </c>
      <c r="K190" s="62">
        <f t="shared" si="24"/>
        <v>44.86486486486487</v>
      </c>
      <c r="L190" s="62">
        <f t="shared" si="25"/>
        <v>7.5675675675675684</v>
      </c>
      <c r="M190" s="59">
        <f t="shared" si="26"/>
        <v>1.0810810810810811</v>
      </c>
      <c r="N190" s="59">
        <f t="shared" si="27"/>
        <v>0</v>
      </c>
    </row>
    <row r="191" spans="1:14" s="141" customFormat="1" ht="13.2" customHeight="1" x14ac:dyDescent="0.45">
      <c r="A191" s="223"/>
      <c r="B191" s="216"/>
      <c r="C191" s="216" t="s">
        <v>6</v>
      </c>
      <c r="D191" s="34">
        <v>40</v>
      </c>
      <c r="E191" s="74">
        <v>29</v>
      </c>
      <c r="F191" s="74">
        <v>6</v>
      </c>
      <c r="G191" s="74">
        <v>2</v>
      </c>
      <c r="H191" s="74">
        <v>0</v>
      </c>
      <c r="I191" s="74">
        <v>77</v>
      </c>
      <c r="J191" s="58">
        <f t="shared" si="23"/>
        <v>51.94805194805194</v>
      </c>
      <c r="K191" s="62">
        <f t="shared" si="24"/>
        <v>37.662337662337663</v>
      </c>
      <c r="L191" s="62">
        <f t="shared" si="25"/>
        <v>7.7922077922077921</v>
      </c>
      <c r="M191" s="59">
        <f t="shared" si="26"/>
        <v>2.5974025974025974</v>
      </c>
      <c r="N191" s="59">
        <f t="shared" si="27"/>
        <v>0</v>
      </c>
    </row>
    <row r="192" spans="1:14" s="141" customFormat="1" ht="13.2" customHeight="1" x14ac:dyDescent="0.45">
      <c r="A192" s="223"/>
      <c r="B192" s="216"/>
      <c r="C192" s="216" t="s">
        <v>7</v>
      </c>
      <c r="D192" s="34">
        <v>77</v>
      </c>
      <c r="E192" s="74">
        <v>50</v>
      </c>
      <c r="F192" s="74">
        <v>9</v>
      </c>
      <c r="G192" s="74">
        <v>1</v>
      </c>
      <c r="H192" s="74">
        <v>1</v>
      </c>
      <c r="I192" s="74">
        <v>138</v>
      </c>
      <c r="J192" s="58">
        <f t="shared" si="23"/>
        <v>55.797101449275367</v>
      </c>
      <c r="K192" s="62">
        <f t="shared" si="24"/>
        <v>36.231884057971016</v>
      </c>
      <c r="L192" s="62">
        <f t="shared" si="25"/>
        <v>6.5217391304347823</v>
      </c>
      <c r="M192" s="59">
        <f t="shared" si="26"/>
        <v>0.72463768115942029</v>
      </c>
      <c r="N192" s="59">
        <f t="shared" si="27"/>
        <v>0.72463768115942029</v>
      </c>
    </row>
    <row r="193" spans="1:14" s="141" customFormat="1" ht="13.2" customHeight="1" x14ac:dyDescent="0.45">
      <c r="A193" s="223"/>
      <c r="B193" s="216"/>
      <c r="C193" s="216" t="s">
        <v>8</v>
      </c>
      <c r="D193" s="34">
        <v>30</v>
      </c>
      <c r="E193" s="74">
        <v>18</v>
      </c>
      <c r="F193" s="74">
        <v>3</v>
      </c>
      <c r="G193" s="74">
        <v>0</v>
      </c>
      <c r="H193" s="74">
        <v>0</v>
      </c>
      <c r="I193" s="74">
        <v>51</v>
      </c>
      <c r="J193" s="58">
        <f t="shared" si="23"/>
        <v>58.82352941176471</v>
      </c>
      <c r="K193" s="62">
        <f t="shared" si="24"/>
        <v>35.294117647058826</v>
      </c>
      <c r="L193" s="62">
        <f t="shared" si="25"/>
        <v>5.8823529411764701</v>
      </c>
      <c r="M193" s="59">
        <f t="shared" si="26"/>
        <v>0</v>
      </c>
      <c r="N193" s="59">
        <f t="shared" si="27"/>
        <v>0</v>
      </c>
    </row>
    <row r="194" spans="1:14" s="141" customFormat="1" ht="13.2" customHeight="1" x14ac:dyDescent="0.45">
      <c r="A194" s="223"/>
      <c r="B194" s="216"/>
      <c r="C194" s="216" t="s">
        <v>9</v>
      </c>
      <c r="D194" s="34">
        <v>102</v>
      </c>
      <c r="E194" s="74">
        <v>78</v>
      </c>
      <c r="F194" s="74">
        <v>5</v>
      </c>
      <c r="G194" s="74">
        <v>3</v>
      </c>
      <c r="H194" s="74">
        <v>0</v>
      </c>
      <c r="I194" s="74">
        <v>188</v>
      </c>
      <c r="J194" s="58">
        <f t="shared" si="23"/>
        <v>54.255319148936167</v>
      </c>
      <c r="K194" s="62">
        <f t="shared" si="24"/>
        <v>41.48936170212766</v>
      </c>
      <c r="L194" s="62">
        <f t="shared" si="25"/>
        <v>2.6595744680851063</v>
      </c>
      <c r="M194" s="59">
        <f t="shared" si="26"/>
        <v>1.5957446808510638</v>
      </c>
      <c r="N194" s="59">
        <f t="shared" si="27"/>
        <v>0</v>
      </c>
    </row>
    <row r="195" spans="1:14" s="141" customFormat="1" ht="13.2" customHeight="1" x14ac:dyDescent="0.45">
      <c r="A195" s="223"/>
      <c r="B195" s="216"/>
      <c r="C195" s="216" t="s">
        <v>10</v>
      </c>
      <c r="D195" s="34">
        <v>57</v>
      </c>
      <c r="E195" s="74">
        <v>31</v>
      </c>
      <c r="F195" s="74">
        <v>8</v>
      </c>
      <c r="G195" s="74">
        <v>5</v>
      </c>
      <c r="H195" s="74">
        <v>0</v>
      </c>
      <c r="I195" s="74">
        <v>101</v>
      </c>
      <c r="J195" s="58">
        <f t="shared" si="23"/>
        <v>56.435643564356432</v>
      </c>
      <c r="K195" s="62">
        <f t="shared" si="24"/>
        <v>30.693069306930692</v>
      </c>
      <c r="L195" s="62">
        <f t="shared" si="25"/>
        <v>7.9207920792079207</v>
      </c>
      <c r="M195" s="59">
        <f t="shared" si="26"/>
        <v>4.9504950495049505</v>
      </c>
      <c r="N195" s="59">
        <f t="shared" si="27"/>
        <v>0</v>
      </c>
    </row>
    <row r="196" spans="1:14" s="141" customFormat="1" ht="13.2" customHeight="1" x14ac:dyDescent="0.45">
      <c r="A196" s="223"/>
      <c r="B196" s="216"/>
      <c r="C196" s="216" t="s">
        <v>11</v>
      </c>
      <c r="D196" s="34">
        <v>79</v>
      </c>
      <c r="E196" s="74">
        <v>42</v>
      </c>
      <c r="F196" s="74">
        <v>2</v>
      </c>
      <c r="G196" s="74">
        <v>1</v>
      </c>
      <c r="H196" s="74">
        <v>0</v>
      </c>
      <c r="I196" s="74">
        <v>124</v>
      </c>
      <c r="J196" s="58">
        <f t="shared" si="23"/>
        <v>63.70967741935484</v>
      </c>
      <c r="K196" s="62">
        <f t="shared" si="24"/>
        <v>33.87096774193548</v>
      </c>
      <c r="L196" s="62">
        <f t="shared" si="25"/>
        <v>1.6129032258064515</v>
      </c>
      <c r="M196" s="59">
        <f t="shared" si="26"/>
        <v>0.80645161290322576</v>
      </c>
      <c r="N196" s="59">
        <f t="shared" si="27"/>
        <v>0</v>
      </c>
    </row>
    <row r="197" spans="1:14" s="141" customFormat="1" ht="13.2" customHeight="1" x14ac:dyDescent="0.45">
      <c r="A197" s="223"/>
      <c r="B197" s="217"/>
      <c r="C197" s="217" t="s">
        <v>2</v>
      </c>
      <c r="D197" s="218">
        <v>738</v>
      </c>
      <c r="E197" s="219">
        <v>568</v>
      </c>
      <c r="F197" s="219">
        <v>108</v>
      </c>
      <c r="G197" s="219">
        <v>24</v>
      </c>
      <c r="H197" s="219">
        <v>2</v>
      </c>
      <c r="I197" s="219">
        <v>1440</v>
      </c>
      <c r="J197" s="63">
        <f t="shared" si="23"/>
        <v>51.249999999999993</v>
      </c>
      <c r="K197" s="64">
        <f t="shared" si="24"/>
        <v>39.444444444444443</v>
      </c>
      <c r="L197" s="64">
        <f t="shared" si="25"/>
        <v>7.5</v>
      </c>
      <c r="M197" s="59">
        <f t="shared" si="26"/>
        <v>1.6666666666666667</v>
      </c>
      <c r="N197" s="59">
        <f t="shared" si="27"/>
        <v>0.1388888888888889</v>
      </c>
    </row>
    <row r="198" spans="1:14" s="141" customFormat="1" ht="13.2" customHeight="1" x14ac:dyDescent="0.45">
      <c r="A198" s="223"/>
      <c r="B198" s="216" t="s">
        <v>133</v>
      </c>
      <c r="C198" s="216" t="s">
        <v>3</v>
      </c>
      <c r="D198" s="34">
        <v>291</v>
      </c>
      <c r="E198" s="74">
        <v>289</v>
      </c>
      <c r="F198" s="74">
        <v>92</v>
      </c>
      <c r="G198" s="74">
        <v>10</v>
      </c>
      <c r="H198" s="74">
        <v>1</v>
      </c>
      <c r="I198" s="74">
        <v>683</v>
      </c>
      <c r="J198" s="58">
        <f t="shared" si="23"/>
        <v>42.606149341142022</v>
      </c>
      <c r="K198" s="62">
        <f t="shared" si="24"/>
        <v>42.313323572474374</v>
      </c>
      <c r="L198" s="62">
        <f t="shared" si="25"/>
        <v>13.469985358711567</v>
      </c>
      <c r="M198" s="66">
        <f t="shared" si="26"/>
        <v>1.4641288433382138</v>
      </c>
      <c r="N198" s="66">
        <f t="shared" si="27"/>
        <v>0.14641288433382138</v>
      </c>
    </row>
    <row r="199" spans="1:14" s="141" customFormat="1" ht="13.2" customHeight="1" x14ac:dyDescent="0.45">
      <c r="A199" s="223"/>
      <c r="B199" s="216"/>
      <c r="C199" s="216" t="s">
        <v>4</v>
      </c>
      <c r="D199" s="34">
        <v>188</v>
      </c>
      <c r="E199" s="74">
        <v>167</v>
      </c>
      <c r="F199" s="74">
        <v>18</v>
      </c>
      <c r="G199" s="74">
        <v>11</v>
      </c>
      <c r="H199" s="74">
        <v>0</v>
      </c>
      <c r="I199" s="74">
        <v>384</v>
      </c>
      <c r="J199" s="58">
        <f t="shared" si="23"/>
        <v>48.958333333333329</v>
      </c>
      <c r="K199" s="62">
        <f t="shared" si="24"/>
        <v>43.489583333333329</v>
      </c>
      <c r="L199" s="62">
        <f t="shared" si="25"/>
        <v>4.6875</v>
      </c>
      <c r="M199" s="62">
        <f t="shared" si="26"/>
        <v>2.864583333333333</v>
      </c>
      <c r="N199" s="62">
        <f t="shared" si="27"/>
        <v>0</v>
      </c>
    </row>
    <row r="200" spans="1:14" s="141" customFormat="1" ht="13.2" customHeight="1" x14ac:dyDescent="0.45">
      <c r="A200" s="223"/>
      <c r="B200" s="216"/>
      <c r="C200" s="216" t="s">
        <v>5</v>
      </c>
      <c r="D200" s="34">
        <v>175</v>
      </c>
      <c r="E200" s="74">
        <v>170</v>
      </c>
      <c r="F200" s="74">
        <v>37</v>
      </c>
      <c r="G200" s="74">
        <v>4</v>
      </c>
      <c r="H200" s="74">
        <v>0</v>
      </c>
      <c r="I200" s="74">
        <v>386</v>
      </c>
      <c r="J200" s="58">
        <f t="shared" si="23"/>
        <v>45.336787564766837</v>
      </c>
      <c r="K200" s="62">
        <f t="shared" si="24"/>
        <v>44.041450777202073</v>
      </c>
      <c r="L200" s="62">
        <f t="shared" si="25"/>
        <v>9.5854922279792731</v>
      </c>
      <c r="M200" s="62">
        <f t="shared" si="26"/>
        <v>1.0362694300518136</v>
      </c>
      <c r="N200" s="62">
        <f t="shared" si="27"/>
        <v>0</v>
      </c>
    </row>
    <row r="201" spans="1:14" s="141" customFormat="1" ht="13.2" customHeight="1" x14ac:dyDescent="0.45">
      <c r="A201" s="223"/>
      <c r="B201" s="216"/>
      <c r="C201" s="216" t="s">
        <v>6</v>
      </c>
      <c r="D201" s="34">
        <v>63</v>
      </c>
      <c r="E201" s="74">
        <v>57</v>
      </c>
      <c r="F201" s="74">
        <v>12</v>
      </c>
      <c r="G201" s="74">
        <v>3</v>
      </c>
      <c r="H201" s="74">
        <v>0</v>
      </c>
      <c r="I201" s="74">
        <v>135</v>
      </c>
      <c r="J201" s="58">
        <f t="shared" ref="J201:J247" si="38">D201/$I201*100</f>
        <v>46.666666666666664</v>
      </c>
      <c r="K201" s="62">
        <f t="shared" ref="K201:K247" si="39">E201/$I201*100</f>
        <v>42.222222222222221</v>
      </c>
      <c r="L201" s="62">
        <f t="shared" ref="L201:L247" si="40">F201/$I201*100</f>
        <v>8.8888888888888893</v>
      </c>
      <c r="M201" s="62">
        <f t="shared" ref="M201:M247" si="41">G201/$I201*100</f>
        <v>2.2222222222222223</v>
      </c>
      <c r="N201" s="62">
        <f t="shared" ref="N201:N247" si="42">H201/$I201*100</f>
        <v>0</v>
      </c>
    </row>
    <row r="202" spans="1:14" s="141" customFormat="1" ht="13.2" customHeight="1" x14ac:dyDescent="0.45">
      <c r="A202" s="223"/>
      <c r="B202" s="216"/>
      <c r="C202" s="216" t="s">
        <v>7</v>
      </c>
      <c r="D202" s="34">
        <v>158</v>
      </c>
      <c r="E202" s="74">
        <v>99</v>
      </c>
      <c r="F202" s="74">
        <v>16</v>
      </c>
      <c r="G202" s="74">
        <v>2</v>
      </c>
      <c r="H202" s="74">
        <v>1</v>
      </c>
      <c r="I202" s="74">
        <v>276</v>
      </c>
      <c r="J202" s="58">
        <f t="shared" si="38"/>
        <v>57.246376811594203</v>
      </c>
      <c r="K202" s="62">
        <f t="shared" si="39"/>
        <v>35.869565217391305</v>
      </c>
      <c r="L202" s="62">
        <f t="shared" si="40"/>
        <v>5.7971014492753623</v>
      </c>
      <c r="M202" s="62">
        <f t="shared" si="41"/>
        <v>0.72463768115942029</v>
      </c>
      <c r="N202" s="62">
        <f t="shared" si="42"/>
        <v>0.36231884057971014</v>
      </c>
    </row>
    <row r="203" spans="1:14" s="141" customFormat="1" ht="13.2" customHeight="1" x14ac:dyDescent="0.45">
      <c r="A203" s="223"/>
      <c r="B203" s="216"/>
      <c r="C203" s="216" t="s">
        <v>8</v>
      </c>
      <c r="D203" s="34">
        <v>61</v>
      </c>
      <c r="E203" s="74">
        <v>29</v>
      </c>
      <c r="F203" s="74">
        <v>6</v>
      </c>
      <c r="G203" s="74">
        <v>1</v>
      </c>
      <c r="H203" s="74">
        <v>0</v>
      </c>
      <c r="I203" s="74">
        <v>97</v>
      </c>
      <c r="J203" s="58">
        <f t="shared" si="38"/>
        <v>62.886597938144327</v>
      </c>
      <c r="K203" s="62">
        <f t="shared" si="39"/>
        <v>29.896907216494846</v>
      </c>
      <c r="L203" s="62">
        <f t="shared" si="40"/>
        <v>6.1855670103092786</v>
      </c>
      <c r="M203" s="62">
        <f t="shared" si="41"/>
        <v>1.0309278350515463</v>
      </c>
      <c r="N203" s="62">
        <f t="shared" si="42"/>
        <v>0</v>
      </c>
    </row>
    <row r="204" spans="1:14" s="141" customFormat="1" ht="13.2" customHeight="1" x14ac:dyDescent="0.45">
      <c r="A204" s="223"/>
      <c r="B204" s="216"/>
      <c r="C204" s="216" t="s">
        <v>9</v>
      </c>
      <c r="D204" s="34">
        <v>199</v>
      </c>
      <c r="E204" s="74">
        <v>133</v>
      </c>
      <c r="F204" s="74">
        <v>13</v>
      </c>
      <c r="G204" s="74">
        <v>5</v>
      </c>
      <c r="H204" s="74">
        <v>0</v>
      </c>
      <c r="I204" s="74">
        <v>350</v>
      </c>
      <c r="J204" s="58">
        <f t="shared" si="38"/>
        <v>56.857142857142861</v>
      </c>
      <c r="K204" s="62">
        <f t="shared" si="39"/>
        <v>38</v>
      </c>
      <c r="L204" s="62">
        <f t="shared" si="40"/>
        <v>3.7142857142857144</v>
      </c>
      <c r="M204" s="62">
        <f t="shared" si="41"/>
        <v>1.4285714285714286</v>
      </c>
      <c r="N204" s="62">
        <f t="shared" si="42"/>
        <v>0</v>
      </c>
    </row>
    <row r="205" spans="1:14" s="141" customFormat="1" ht="13.2" customHeight="1" x14ac:dyDescent="0.45">
      <c r="A205" s="223"/>
      <c r="B205" s="216"/>
      <c r="C205" s="216" t="s">
        <v>10</v>
      </c>
      <c r="D205" s="34">
        <v>99</v>
      </c>
      <c r="E205" s="74">
        <v>67</v>
      </c>
      <c r="F205" s="74">
        <v>16</v>
      </c>
      <c r="G205" s="74">
        <v>8</v>
      </c>
      <c r="H205" s="74">
        <v>0</v>
      </c>
      <c r="I205" s="74">
        <v>190</v>
      </c>
      <c r="J205" s="58">
        <f t="shared" si="38"/>
        <v>52.105263157894733</v>
      </c>
      <c r="K205" s="62">
        <f t="shared" si="39"/>
        <v>35.263157894736842</v>
      </c>
      <c r="L205" s="62">
        <f t="shared" si="40"/>
        <v>8.4210526315789469</v>
      </c>
      <c r="M205" s="62">
        <f t="shared" si="41"/>
        <v>4.2105263157894735</v>
      </c>
      <c r="N205" s="62">
        <f t="shared" si="42"/>
        <v>0</v>
      </c>
    </row>
    <row r="206" spans="1:14" s="141" customFormat="1" ht="13.2" customHeight="1" x14ac:dyDescent="0.45">
      <c r="A206" s="223"/>
      <c r="B206" s="216"/>
      <c r="C206" s="216" t="s">
        <v>11</v>
      </c>
      <c r="D206" s="34">
        <v>137</v>
      </c>
      <c r="E206" s="74">
        <v>83</v>
      </c>
      <c r="F206" s="74">
        <v>9</v>
      </c>
      <c r="G206" s="74">
        <v>2</v>
      </c>
      <c r="H206" s="74">
        <v>0</v>
      </c>
      <c r="I206" s="74">
        <v>231</v>
      </c>
      <c r="J206" s="58">
        <f t="shared" si="38"/>
        <v>59.307359307359306</v>
      </c>
      <c r="K206" s="62">
        <f t="shared" si="39"/>
        <v>35.930735930735928</v>
      </c>
      <c r="L206" s="62">
        <f t="shared" si="40"/>
        <v>3.8961038961038961</v>
      </c>
      <c r="M206" s="62">
        <f t="shared" si="41"/>
        <v>0.86580086580086579</v>
      </c>
      <c r="N206" s="62">
        <f t="shared" si="42"/>
        <v>0</v>
      </c>
    </row>
    <row r="207" spans="1:14" s="141" customFormat="1" ht="13.2" customHeight="1" x14ac:dyDescent="0.45">
      <c r="A207" s="223"/>
      <c r="B207" s="224"/>
      <c r="C207" s="224" t="s">
        <v>2</v>
      </c>
      <c r="D207" s="225">
        <v>1371</v>
      </c>
      <c r="E207" s="226">
        <v>1094</v>
      </c>
      <c r="F207" s="226">
        <v>219</v>
      </c>
      <c r="G207" s="226">
        <v>46</v>
      </c>
      <c r="H207" s="226">
        <v>2</v>
      </c>
      <c r="I207" s="226">
        <v>2732</v>
      </c>
      <c r="J207" s="67">
        <f t="shared" si="38"/>
        <v>50.183016105417281</v>
      </c>
      <c r="K207" s="68">
        <f t="shared" si="39"/>
        <v>40.043923865300144</v>
      </c>
      <c r="L207" s="68">
        <f t="shared" si="40"/>
        <v>8.0161054172767194</v>
      </c>
      <c r="M207" s="68">
        <f t="shared" si="41"/>
        <v>1.6837481698389458</v>
      </c>
      <c r="N207" s="68">
        <f t="shared" si="42"/>
        <v>7.320644216691069E-2</v>
      </c>
    </row>
    <row r="208" spans="1:14" s="141" customFormat="1" ht="13.2" customHeight="1" x14ac:dyDescent="0.45">
      <c r="A208" s="223"/>
      <c r="B208" s="216" t="s">
        <v>18</v>
      </c>
      <c r="C208" s="216" t="s">
        <v>3</v>
      </c>
      <c r="D208" s="34">
        <v>216</v>
      </c>
      <c r="E208" s="74">
        <v>294</v>
      </c>
      <c r="F208" s="74">
        <v>44</v>
      </c>
      <c r="G208" s="74">
        <v>6</v>
      </c>
      <c r="H208" s="74">
        <v>0</v>
      </c>
      <c r="I208" s="74">
        <v>560</v>
      </c>
      <c r="J208" s="58">
        <f t="shared" si="38"/>
        <v>38.571428571428577</v>
      </c>
      <c r="K208" s="62">
        <f t="shared" si="39"/>
        <v>52.5</v>
      </c>
      <c r="L208" s="62">
        <f t="shared" si="40"/>
        <v>7.8571428571428568</v>
      </c>
      <c r="M208" s="59">
        <f t="shared" si="41"/>
        <v>1.0714285714285714</v>
      </c>
      <c r="N208" s="59">
        <f t="shared" si="42"/>
        <v>0</v>
      </c>
    </row>
    <row r="209" spans="1:14" s="141" customFormat="1" ht="13.2" customHeight="1" x14ac:dyDescent="0.45">
      <c r="A209" s="223"/>
      <c r="B209" s="216"/>
      <c r="C209" s="216" t="s">
        <v>4</v>
      </c>
      <c r="D209" s="34">
        <v>89</v>
      </c>
      <c r="E209" s="74">
        <v>52</v>
      </c>
      <c r="F209" s="74">
        <v>6</v>
      </c>
      <c r="G209" s="74">
        <v>1</v>
      </c>
      <c r="H209" s="74">
        <v>0</v>
      </c>
      <c r="I209" s="74">
        <v>148</v>
      </c>
      <c r="J209" s="58">
        <f t="shared" si="38"/>
        <v>60.13513513513513</v>
      </c>
      <c r="K209" s="62">
        <f t="shared" si="39"/>
        <v>35.135135135135137</v>
      </c>
      <c r="L209" s="62">
        <f t="shared" si="40"/>
        <v>4.0540540540540544</v>
      </c>
      <c r="M209" s="59">
        <f t="shared" si="41"/>
        <v>0.67567567567567566</v>
      </c>
      <c r="N209" s="59">
        <f t="shared" si="42"/>
        <v>0</v>
      </c>
    </row>
    <row r="210" spans="1:14" s="141" customFormat="1" ht="13.2" customHeight="1" x14ac:dyDescent="0.45">
      <c r="A210" s="223"/>
      <c r="B210" s="216"/>
      <c r="C210" s="216" t="s">
        <v>5</v>
      </c>
      <c r="D210" s="34">
        <v>83</v>
      </c>
      <c r="E210" s="74">
        <v>92</v>
      </c>
      <c r="F210" s="74">
        <v>7</v>
      </c>
      <c r="G210" s="74">
        <v>3</v>
      </c>
      <c r="H210" s="74">
        <v>0</v>
      </c>
      <c r="I210" s="74">
        <v>185</v>
      </c>
      <c r="J210" s="58">
        <f t="shared" si="38"/>
        <v>44.86486486486487</v>
      </c>
      <c r="K210" s="62">
        <f t="shared" si="39"/>
        <v>49.729729729729733</v>
      </c>
      <c r="L210" s="62">
        <f t="shared" si="40"/>
        <v>3.7837837837837842</v>
      </c>
      <c r="M210" s="59">
        <f t="shared" si="41"/>
        <v>1.6216216216216217</v>
      </c>
      <c r="N210" s="59">
        <f t="shared" si="42"/>
        <v>0</v>
      </c>
    </row>
    <row r="211" spans="1:14" s="141" customFormat="1" ht="13.2" customHeight="1" x14ac:dyDescent="0.45">
      <c r="A211" s="223"/>
      <c r="B211" s="216"/>
      <c r="C211" s="216" t="s">
        <v>6</v>
      </c>
      <c r="D211" s="34">
        <v>22</v>
      </c>
      <c r="E211" s="74">
        <v>12</v>
      </c>
      <c r="F211" s="74">
        <v>1</v>
      </c>
      <c r="G211" s="74">
        <v>0</v>
      </c>
      <c r="H211" s="74">
        <v>0</v>
      </c>
      <c r="I211" s="74">
        <v>35</v>
      </c>
      <c r="J211" s="58">
        <f t="shared" si="38"/>
        <v>62.857142857142854</v>
      </c>
      <c r="K211" s="62">
        <f t="shared" si="39"/>
        <v>34.285714285714285</v>
      </c>
      <c r="L211" s="62">
        <f t="shared" si="40"/>
        <v>2.8571428571428572</v>
      </c>
      <c r="M211" s="59">
        <f t="shared" si="41"/>
        <v>0</v>
      </c>
      <c r="N211" s="59">
        <f t="shared" si="42"/>
        <v>0</v>
      </c>
    </row>
    <row r="212" spans="1:14" s="141" customFormat="1" ht="13.2" customHeight="1" x14ac:dyDescent="0.45">
      <c r="A212" s="223"/>
      <c r="B212" s="216"/>
      <c r="C212" s="216" t="s">
        <v>7</v>
      </c>
      <c r="D212" s="34">
        <v>87</v>
      </c>
      <c r="E212" s="74">
        <v>65</v>
      </c>
      <c r="F212" s="74">
        <v>6</v>
      </c>
      <c r="G212" s="74">
        <v>0</v>
      </c>
      <c r="H212" s="74">
        <v>0</v>
      </c>
      <c r="I212" s="74">
        <v>158</v>
      </c>
      <c r="J212" s="58">
        <f t="shared" si="38"/>
        <v>55.063291139240512</v>
      </c>
      <c r="K212" s="62">
        <f t="shared" si="39"/>
        <v>41.139240506329116</v>
      </c>
      <c r="L212" s="62">
        <f t="shared" si="40"/>
        <v>3.79746835443038</v>
      </c>
      <c r="M212" s="59">
        <f t="shared" si="41"/>
        <v>0</v>
      </c>
      <c r="N212" s="59">
        <f t="shared" si="42"/>
        <v>0</v>
      </c>
    </row>
    <row r="213" spans="1:14" s="141" customFormat="1" ht="13.2" customHeight="1" x14ac:dyDescent="0.45">
      <c r="A213" s="223"/>
      <c r="B213" s="216"/>
      <c r="C213" s="216" t="s">
        <v>8</v>
      </c>
      <c r="D213" s="34">
        <v>32</v>
      </c>
      <c r="E213" s="74">
        <v>22</v>
      </c>
      <c r="F213" s="74">
        <v>2</v>
      </c>
      <c r="G213" s="74">
        <v>0</v>
      </c>
      <c r="H213" s="74">
        <v>0</v>
      </c>
      <c r="I213" s="74">
        <v>56</v>
      </c>
      <c r="J213" s="58">
        <f t="shared" si="38"/>
        <v>57.142857142857139</v>
      </c>
      <c r="K213" s="62">
        <f t="shared" si="39"/>
        <v>39.285714285714285</v>
      </c>
      <c r="L213" s="62">
        <f t="shared" si="40"/>
        <v>3.5714285714285712</v>
      </c>
      <c r="M213" s="59">
        <f t="shared" si="41"/>
        <v>0</v>
      </c>
      <c r="N213" s="59">
        <f t="shared" si="42"/>
        <v>0</v>
      </c>
    </row>
    <row r="214" spans="1:14" s="141" customFormat="1" ht="13.2" customHeight="1" x14ac:dyDescent="0.45">
      <c r="A214" s="223"/>
      <c r="B214" s="216"/>
      <c r="C214" s="216" t="s">
        <v>9</v>
      </c>
      <c r="D214" s="34">
        <v>140</v>
      </c>
      <c r="E214" s="74">
        <v>82</v>
      </c>
      <c r="F214" s="74">
        <v>9</v>
      </c>
      <c r="G214" s="74">
        <v>5</v>
      </c>
      <c r="H214" s="74">
        <v>1</v>
      </c>
      <c r="I214" s="74">
        <v>237</v>
      </c>
      <c r="J214" s="58">
        <f t="shared" si="38"/>
        <v>59.071729957805907</v>
      </c>
      <c r="K214" s="62">
        <f t="shared" si="39"/>
        <v>34.599156118143462</v>
      </c>
      <c r="L214" s="62">
        <f t="shared" si="40"/>
        <v>3.79746835443038</v>
      </c>
      <c r="M214" s="59">
        <f t="shared" si="41"/>
        <v>2.109704641350211</v>
      </c>
      <c r="N214" s="59">
        <f t="shared" si="42"/>
        <v>0.42194092827004215</v>
      </c>
    </row>
    <row r="215" spans="1:14" s="141" customFormat="1" ht="13.2" customHeight="1" x14ac:dyDescent="0.45">
      <c r="A215" s="223"/>
      <c r="B215" s="216"/>
      <c r="C215" s="216" t="s">
        <v>10</v>
      </c>
      <c r="D215" s="34">
        <v>56</v>
      </c>
      <c r="E215" s="74">
        <v>66</v>
      </c>
      <c r="F215" s="74">
        <v>7</v>
      </c>
      <c r="G215" s="74">
        <v>3</v>
      </c>
      <c r="H215" s="74">
        <v>2</v>
      </c>
      <c r="I215" s="74">
        <v>134</v>
      </c>
      <c r="J215" s="58">
        <f t="shared" si="38"/>
        <v>41.791044776119399</v>
      </c>
      <c r="K215" s="62">
        <f t="shared" si="39"/>
        <v>49.253731343283583</v>
      </c>
      <c r="L215" s="62">
        <f t="shared" si="40"/>
        <v>5.2238805970149249</v>
      </c>
      <c r="M215" s="59">
        <f t="shared" si="41"/>
        <v>2.2388059701492535</v>
      </c>
      <c r="N215" s="59">
        <f t="shared" si="42"/>
        <v>1.4925373134328357</v>
      </c>
    </row>
    <row r="216" spans="1:14" s="141" customFormat="1" ht="13.2" customHeight="1" x14ac:dyDescent="0.45">
      <c r="A216" s="223"/>
      <c r="B216" s="216"/>
      <c r="C216" s="216" t="s">
        <v>11</v>
      </c>
      <c r="D216" s="34">
        <v>116</v>
      </c>
      <c r="E216" s="74">
        <v>39</v>
      </c>
      <c r="F216" s="74">
        <v>4</v>
      </c>
      <c r="G216" s="74">
        <v>2</v>
      </c>
      <c r="H216" s="74">
        <v>0</v>
      </c>
      <c r="I216" s="74">
        <v>161</v>
      </c>
      <c r="J216" s="58">
        <f t="shared" si="38"/>
        <v>72.049689440993788</v>
      </c>
      <c r="K216" s="62">
        <f t="shared" si="39"/>
        <v>24.22360248447205</v>
      </c>
      <c r="L216" s="62">
        <f t="shared" si="40"/>
        <v>2.4844720496894408</v>
      </c>
      <c r="M216" s="59">
        <f t="shared" si="41"/>
        <v>1.2422360248447204</v>
      </c>
      <c r="N216" s="59">
        <f t="shared" si="42"/>
        <v>0</v>
      </c>
    </row>
    <row r="217" spans="1:14" s="141" customFormat="1" ht="13.2" customHeight="1" x14ac:dyDescent="0.45">
      <c r="A217" s="223"/>
      <c r="B217" s="216"/>
      <c r="C217" s="216" t="s">
        <v>2</v>
      </c>
      <c r="D217" s="34">
        <v>841</v>
      </c>
      <c r="E217" s="74">
        <v>724</v>
      </c>
      <c r="F217" s="74">
        <v>86</v>
      </c>
      <c r="G217" s="74">
        <v>20</v>
      </c>
      <c r="H217" s="74">
        <v>3</v>
      </c>
      <c r="I217" s="74">
        <v>1674</v>
      </c>
      <c r="J217" s="58">
        <f t="shared" si="38"/>
        <v>50.238948626045399</v>
      </c>
      <c r="K217" s="62">
        <f t="shared" si="39"/>
        <v>43.24970131421744</v>
      </c>
      <c r="L217" s="62">
        <f t="shared" si="40"/>
        <v>5.1373954599761049</v>
      </c>
      <c r="M217" s="59">
        <f t="shared" si="41"/>
        <v>1.1947431302270013</v>
      </c>
      <c r="N217" s="59">
        <f t="shared" si="42"/>
        <v>0.17921146953405018</v>
      </c>
    </row>
    <row r="218" spans="1:14" s="141" customFormat="1" ht="13.2" customHeight="1" x14ac:dyDescent="0.45">
      <c r="A218" s="223"/>
      <c r="B218" s="220" t="s">
        <v>20</v>
      </c>
      <c r="C218" s="220" t="s">
        <v>3</v>
      </c>
      <c r="D218" s="221">
        <v>159</v>
      </c>
      <c r="E218" s="222">
        <v>352</v>
      </c>
      <c r="F218" s="222">
        <v>24</v>
      </c>
      <c r="G218" s="222">
        <v>3</v>
      </c>
      <c r="H218" s="222">
        <v>1</v>
      </c>
      <c r="I218" s="222">
        <v>539</v>
      </c>
      <c r="J218" s="65">
        <f t="shared" si="38"/>
        <v>29.499072356215212</v>
      </c>
      <c r="K218" s="66">
        <f t="shared" si="39"/>
        <v>65.306122448979593</v>
      </c>
      <c r="L218" s="66">
        <f t="shared" si="40"/>
        <v>4.4526901669758807</v>
      </c>
      <c r="M218" s="66">
        <f t="shared" si="41"/>
        <v>0.55658627087198509</v>
      </c>
      <c r="N218" s="66">
        <f t="shared" si="42"/>
        <v>0.1855287569573284</v>
      </c>
    </row>
    <row r="219" spans="1:14" s="141" customFormat="1" ht="13.2" customHeight="1" x14ac:dyDescent="0.45">
      <c r="A219" s="223"/>
      <c r="B219" s="216"/>
      <c r="C219" s="216" t="s">
        <v>4</v>
      </c>
      <c r="D219" s="34">
        <v>103</v>
      </c>
      <c r="E219" s="74">
        <v>71</v>
      </c>
      <c r="F219" s="74">
        <v>6</v>
      </c>
      <c r="G219" s="74">
        <v>2</v>
      </c>
      <c r="H219" s="74">
        <v>0</v>
      </c>
      <c r="I219" s="74">
        <v>182</v>
      </c>
      <c r="J219" s="58">
        <f t="shared" si="38"/>
        <v>56.593406593406591</v>
      </c>
      <c r="K219" s="62">
        <f t="shared" si="39"/>
        <v>39.010989010989015</v>
      </c>
      <c r="L219" s="62">
        <f t="shared" si="40"/>
        <v>3.296703296703297</v>
      </c>
      <c r="M219" s="62">
        <f t="shared" si="41"/>
        <v>1.098901098901099</v>
      </c>
      <c r="N219" s="62">
        <f t="shared" si="42"/>
        <v>0</v>
      </c>
    </row>
    <row r="220" spans="1:14" s="141" customFormat="1" ht="13.2" customHeight="1" x14ac:dyDescent="0.45">
      <c r="A220" s="223"/>
      <c r="B220" s="216"/>
      <c r="C220" s="216" t="s">
        <v>5</v>
      </c>
      <c r="D220" s="34">
        <v>52</v>
      </c>
      <c r="E220" s="74">
        <v>135</v>
      </c>
      <c r="F220" s="74">
        <v>7</v>
      </c>
      <c r="G220" s="74">
        <v>1</v>
      </c>
      <c r="H220" s="74">
        <v>0</v>
      </c>
      <c r="I220" s="74">
        <v>195</v>
      </c>
      <c r="J220" s="58">
        <f t="shared" si="38"/>
        <v>26.666666666666668</v>
      </c>
      <c r="K220" s="62">
        <f t="shared" si="39"/>
        <v>69.230769230769226</v>
      </c>
      <c r="L220" s="62">
        <f t="shared" si="40"/>
        <v>3.5897435897435894</v>
      </c>
      <c r="M220" s="62">
        <f t="shared" si="41"/>
        <v>0.51282051282051277</v>
      </c>
      <c r="N220" s="62">
        <f t="shared" si="42"/>
        <v>0</v>
      </c>
    </row>
    <row r="221" spans="1:14" s="141" customFormat="1" ht="13.2" customHeight="1" x14ac:dyDescent="0.45">
      <c r="A221" s="223"/>
      <c r="B221" s="216"/>
      <c r="C221" s="216" t="s">
        <v>6</v>
      </c>
      <c r="D221" s="34">
        <v>11</v>
      </c>
      <c r="E221" s="74">
        <v>15</v>
      </c>
      <c r="F221" s="74">
        <v>1</v>
      </c>
      <c r="G221" s="74">
        <v>0</v>
      </c>
      <c r="H221" s="74">
        <v>0</v>
      </c>
      <c r="I221" s="74">
        <v>27</v>
      </c>
      <c r="J221" s="58">
        <f t="shared" si="38"/>
        <v>40.74074074074074</v>
      </c>
      <c r="K221" s="62">
        <f t="shared" si="39"/>
        <v>55.555555555555557</v>
      </c>
      <c r="L221" s="62">
        <f t="shared" si="40"/>
        <v>3.7037037037037033</v>
      </c>
      <c r="M221" s="62">
        <f t="shared" si="41"/>
        <v>0</v>
      </c>
      <c r="N221" s="62">
        <f t="shared" si="42"/>
        <v>0</v>
      </c>
    </row>
    <row r="222" spans="1:14" s="141" customFormat="1" ht="13.2" customHeight="1" x14ac:dyDescent="0.45">
      <c r="A222" s="223"/>
      <c r="B222" s="216"/>
      <c r="C222" s="216" t="s">
        <v>7</v>
      </c>
      <c r="D222" s="34">
        <v>106</v>
      </c>
      <c r="E222" s="74">
        <v>82</v>
      </c>
      <c r="F222" s="74">
        <v>5</v>
      </c>
      <c r="G222" s="74">
        <v>2</v>
      </c>
      <c r="H222" s="74">
        <v>0</v>
      </c>
      <c r="I222" s="74">
        <v>195</v>
      </c>
      <c r="J222" s="58">
        <f t="shared" si="38"/>
        <v>54.358974358974358</v>
      </c>
      <c r="K222" s="62">
        <f t="shared" si="39"/>
        <v>42.051282051282051</v>
      </c>
      <c r="L222" s="62">
        <f t="shared" si="40"/>
        <v>2.5641025641025639</v>
      </c>
      <c r="M222" s="62">
        <f t="shared" si="41"/>
        <v>1.0256410256410255</v>
      </c>
      <c r="N222" s="62">
        <f t="shared" si="42"/>
        <v>0</v>
      </c>
    </row>
    <row r="223" spans="1:14" s="141" customFormat="1" ht="13.2" customHeight="1" x14ac:dyDescent="0.45">
      <c r="A223" s="223"/>
      <c r="B223" s="216"/>
      <c r="C223" s="216" t="s">
        <v>8</v>
      </c>
      <c r="D223" s="34">
        <v>30</v>
      </c>
      <c r="E223" s="74">
        <v>18</v>
      </c>
      <c r="F223" s="74">
        <v>2</v>
      </c>
      <c r="G223" s="74">
        <v>0</v>
      </c>
      <c r="H223" s="74">
        <v>1</v>
      </c>
      <c r="I223" s="74">
        <v>51</v>
      </c>
      <c r="J223" s="58">
        <f t="shared" si="38"/>
        <v>58.82352941176471</v>
      </c>
      <c r="K223" s="62">
        <f t="shared" si="39"/>
        <v>35.294117647058826</v>
      </c>
      <c r="L223" s="62">
        <f t="shared" si="40"/>
        <v>3.9215686274509802</v>
      </c>
      <c r="M223" s="62">
        <f t="shared" si="41"/>
        <v>0</v>
      </c>
      <c r="N223" s="62">
        <f t="shared" si="42"/>
        <v>1.9607843137254901</v>
      </c>
    </row>
    <row r="224" spans="1:14" s="141" customFormat="1" ht="13.2" customHeight="1" x14ac:dyDescent="0.45">
      <c r="A224" s="223"/>
      <c r="B224" s="216"/>
      <c r="C224" s="216" t="s">
        <v>9</v>
      </c>
      <c r="D224" s="34">
        <v>149</v>
      </c>
      <c r="E224" s="74">
        <v>74</v>
      </c>
      <c r="F224" s="74">
        <v>7</v>
      </c>
      <c r="G224" s="74">
        <v>2</v>
      </c>
      <c r="H224" s="74">
        <v>0</v>
      </c>
      <c r="I224" s="74">
        <v>232</v>
      </c>
      <c r="J224" s="58">
        <f t="shared" si="38"/>
        <v>64.224137931034491</v>
      </c>
      <c r="K224" s="62">
        <f t="shared" si="39"/>
        <v>31.896551724137932</v>
      </c>
      <c r="L224" s="62">
        <f t="shared" si="40"/>
        <v>3.0172413793103448</v>
      </c>
      <c r="M224" s="62">
        <f t="shared" si="41"/>
        <v>0.86206896551724133</v>
      </c>
      <c r="N224" s="62">
        <f t="shared" si="42"/>
        <v>0</v>
      </c>
    </row>
    <row r="225" spans="1:14" s="141" customFormat="1" ht="13.2" customHeight="1" x14ac:dyDescent="0.45">
      <c r="A225" s="223"/>
      <c r="B225" s="216"/>
      <c r="C225" s="216" t="s">
        <v>10</v>
      </c>
      <c r="D225" s="34">
        <v>74</v>
      </c>
      <c r="E225" s="74">
        <v>55</v>
      </c>
      <c r="F225" s="74">
        <v>6</v>
      </c>
      <c r="G225" s="74">
        <v>3</v>
      </c>
      <c r="H225" s="74">
        <v>0</v>
      </c>
      <c r="I225" s="74">
        <v>138</v>
      </c>
      <c r="J225" s="58">
        <f t="shared" si="38"/>
        <v>53.623188405797109</v>
      </c>
      <c r="K225" s="62">
        <f t="shared" si="39"/>
        <v>39.855072463768117</v>
      </c>
      <c r="L225" s="62">
        <f t="shared" si="40"/>
        <v>4.3478260869565215</v>
      </c>
      <c r="M225" s="62">
        <f t="shared" si="41"/>
        <v>2.1739130434782608</v>
      </c>
      <c r="N225" s="62">
        <f t="shared" si="42"/>
        <v>0</v>
      </c>
    </row>
    <row r="226" spans="1:14" s="141" customFormat="1" ht="13.2" customHeight="1" x14ac:dyDescent="0.45">
      <c r="A226" s="223"/>
      <c r="B226" s="216"/>
      <c r="C226" s="216" t="s">
        <v>11</v>
      </c>
      <c r="D226" s="34">
        <v>132</v>
      </c>
      <c r="E226" s="74">
        <v>34</v>
      </c>
      <c r="F226" s="74">
        <v>4</v>
      </c>
      <c r="G226" s="74">
        <v>1</v>
      </c>
      <c r="H226" s="74">
        <v>0</v>
      </c>
      <c r="I226" s="74">
        <v>171</v>
      </c>
      <c r="J226" s="58">
        <f t="shared" si="38"/>
        <v>77.192982456140342</v>
      </c>
      <c r="K226" s="62">
        <f t="shared" si="39"/>
        <v>19.883040935672515</v>
      </c>
      <c r="L226" s="62">
        <f t="shared" si="40"/>
        <v>2.3391812865497075</v>
      </c>
      <c r="M226" s="62">
        <f t="shared" si="41"/>
        <v>0.58479532163742687</v>
      </c>
      <c r="N226" s="62">
        <f t="shared" si="42"/>
        <v>0</v>
      </c>
    </row>
    <row r="227" spans="1:14" s="141" customFormat="1" ht="13.2" customHeight="1" x14ac:dyDescent="0.45">
      <c r="A227" s="223"/>
      <c r="B227" s="217"/>
      <c r="C227" s="217" t="s">
        <v>2</v>
      </c>
      <c r="D227" s="218">
        <v>816</v>
      </c>
      <c r="E227" s="219">
        <v>836</v>
      </c>
      <c r="F227" s="219">
        <v>62</v>
      </c>
      <c r="G227" s="219">
        <v>14</v>
      </c>
      <c r="H227" s="219">
        <v>2</v>
      </c>
      <c r="I227" s="219">
        <v>1730</v>
      </c>
      <c r="J227" s="63">
        <f t="shared" si="38"/>
        <v>47.167630057803464</v>
      </c>
      <c r="K227" s="64">
        <f t="shared" si="39"/>
        <v>48.323699421965316</v>
      </c>
      <c r="L227" s="64">
        <f t="shared" si="40"/>
        <v>3.5838150289017343</v>
      </c>
      <c r="M227" s="64">
        <f t="shared" si="41"/>
        <v>0.80924855491329473</v>
      </c>
      <c r="N227" s="64">
        <f t="shared" si="42"/>
        <v>0.11560693641618498</v>
      </c>
    </row>
    <row r="228" spans="1:14" s="141" customFormat="1" ht="13.2" customHeight="1" x14ac:dyDescent="0.45">
      <c r="A228" s="223"/>
      <c r="B228" s="216" t="s">
        <v>134</v>
      </c>
      <c r="C228" s="216" t="s">
        <v>3</v>
      </c>
      <c r="D228" s="34">
        <v>375</v>
      </c>
      <c r="E228" s="74">
        <v>646</v>
      </c>
      <c r="F228" s="74">
        <v>68</v>
      </c>
      <c r="G228" s="74">
        <v>9</v>
      </c>
      <c r="H228" s="74">
        <v>1</v>
      </c>
      <c r="I228" s="74">
        <v>1099</v>
      </c>
      <c r="J228" s="58">
        <f t="shared" si="38"/>
        <v>34.121929026387626</v>
      </c>
      <c r="K228" s="62">
        <f t="shared" si="39"/>
        <v>58.780709736123747</v>
      </c>
      <c r="L228" s="62">
        <f t="shared" si="40"/>
        <v>6.1874431301182895</v>
      </c>
      <c r="M228" s="59">
        <f t="shared" si="41"/>
        <v>0.81892629663330307</v>
      </c>
      <c r="N228" s="59">
        <f t="shared" si="42"/>
        <v>9.0991810737033677E-2</v>
      </c>
    </row>
    <row r="229" spans="1:14" s="141" customFormat="1" ht="13.2" customHeight="1" x14ac:dyDescent="0.45">
      <c r="A229" s="223"/>
      <c r="B229" s="216"/>
      <c r="C229" s="216" t="s">
        <v>4</v>
      </c>
      <c r="D229" s="34">
        <v>192</v>
      </c>
      <c r="E229" s="74">
        <v>123</v>
      </c>
      <c r="F229" s="74">
        <v>12</v>
      </c>
      <c r="G229" s="74">
        <v>3</v>
      </c>
      <c r="H229" s="74">
        <v>0</v>
      </c>
      <c r="I229" s="74">
        <v>330</v>
      </c>
      <c r="J229" s="58">
        <f t="shared" si="38"/>
        <v>58.18181818181818</v>
      </c>
      <c r="K229" s="62">
        <f t="shared" si="39"/>
        <v>37.272727272727273</v>
      </c>
      <c r="L229" s="62">
        <f t="shared" si="40"/>
        <v>3.6363636363636362</v>
      </c>
      <c r="M229" s="59">
        <f t="shared" si="41"/>
        <v>0.90909090909090906</v>
      </c>
      <c r="N229" s="59">
        <f t="shared" si="42"/>
        <v>0</v>
      </c>
    </row>
    <row r="230" spans="1:14" s="141" customFormat="1" ht="13.2" customHeight="1" x14ac:dyDescent="0.45">
      <c r="A230" s="223"/>
      <c r="B230" s="216"/>
      <c r="C230" s="216" t="s">
        <v>5</v>
      </c>
      <c r="D230" s="34">
        <v>135</v>
      </c>
      <c r="E230" s="74">
        <v>227</v>
      </c>
      <c r="F230" s="74">
        <v>14</v>
      </c>
      <c r="G230" s="74">
        <v>4</v>
      </c>
      <c r="H230" s="74">
        <v>0</v>
      </c>
      <c r="I230" s="74">
        <v>380</v>
      </c>
      <c r="J230" s="58">
        <f t="shared" si="38"/>
        <v>35.526315789473685</v>
      </c>
      <c r="K230" s="62">
        <f t="shared" si="39"/>
        <v>59.736842105263158</v>
      </c>
      <c r="L230" s="62">
        <f t="shared" si="40"/>
        <v>3.6842105263157889</v>
      </c>
      <c r="M230" s="59">
        <f t="shared" si="41"/>
        <v>1.0526315789473684</v>
      </c>
      <c r="N230" s="59">
        <f t="shared" si="42"/>
        <v>0</v>
      </c>
    </row>
    <row r="231" spans="1:14" s="141" customFormat="1" ht="13.2" customHeight="1" x14ac:dyDescent="0.45">
      <c r="A231" s="223"/>
      <c r="B231" s="216"/>
      <c r="C231" s="216" t="s">
        <v>6</v>
      </c>
      <c r="D231" s="34">
        <v>33</v>
      </c>
      <c r="E231" s="74">
        <v>27</v>
      </c>
      <c r="F231" s="74">
        <v>2</v>
      </c>
      <c r="G231" s="74">
        <v>0</v>
      </c>
      <c r="H231" s="74">
        <v>0</v>
      </c>
      <c r="I231" s="74">
        <v>62</v>
      </c>
      <c r="J231" s="58">
        <f t="shared" si="38"/>
        <v>53.225806451612897</v>
      </c>
      <c r="K231" s="62">
        <f t="shared" si="39"/>
        <v>43.548387096774192</v>
      </c>
      <c r="L231" s="62">
        <f t="shared" si="40"/>
        <v>3.225806451612903</v>
      </c>
      <c r="M231" s="59">
        <f t="shared" si="41"/>
        <v>0</v>
      </c>
      <c r="N231" s="59">
        <f t="shared" si="42"/>
        <v>0</v>
      </c>
    </row>
    <row r="232" spans="1:14" s="141" customFormat="1" ht="13.2" customHeight="1" x14ac:dyDescent="0.45">
      <c r="A232" s="223"/>
      <c r="B232" s="216"/>
      <c r="C232" s="216" t="s">
        <v>7</v>
      </c>
      <c r="D232" s="34">
        <v>193</v>
      </c>
      <c r="E232" s="74">
        <v>147</v>
      </c>
      <c r="F232" s="74">
        <v>11</v>
      </c>
      <c r="G232" s="74">
        <v>2</v>
      </c>
      <c r="H232" s="74">
        <v>0</v>
      </c>
      <c r="I232" s="74">
        <v>353</v>
      </c>
      <c r="J232" s="58">
        <f t="shared" si="38"/>
        <v>54.6742209631728</v>
      </c>
      <c r="K232" s="62">
        <f t="shared" si="39"/>
        <v>41.643059490084987</v>
      </c>
      <c r="L232" s="62">
        <f t="shared" si="40"/>
        <v>3.1161473087818696</v>
      </c>
      <c r="M232" s="59">
        <f t="shared" si="41"/>
        <v>0.56657223796033995</v>
      </c>
      <c r="N232" s="59">
        <f t="shared" si="42"/>
        <v>0</v>
      </c>
    </row>
    <row r="233" spans="1:14" s="141" customFormat="1" ht="13.2" customHeight="1" x14ac:dyDescent="0.45">
      <c r="A233" s="223"/>
      <c r="B233" s="216"/>
      <c r="C233" s="216" t="s">
        <v>8</v>
      </c>
      <c r="D233" s="34">
        <v>62</v>
      </c>
      <c r="E233" s="74">
        <v>40</v>
      </c>
      <c r="F233" s="74">
        <v>4</v>
      </c>
      <c r="G233" s="74">
        <v>0</v>
      </c>
      <c r="H233" s="74">
        <v>1</v>
      </c>
      <c r="I233" s="74">
        <v>107</v>
      </c>
      <c r="J233" s="58">
        <f t="shared" si="38"/>
        <v>57.943925233644855</v>
      </c>
      <c r="K233" s="62">
        <f t="shared" si="39"/>
        <v>37.383177570093459</v>
      </c>
      <c r="L233" s="62">
        <f t="shared" si="40"/>
        <v>3.7383177570093453</v>
      </c>
      <c r="M233" s="59">
        <f t="shared" si="41"/>
        <v>0</v>
      </c>
      <c r="N233" s="59">
        <f t="shared" si="42"/>
        <v>0.93457943925233633</v>
      </c>
    </row>
    <row r="234" spans="1:14" s="141" customFormat="1" ht="13.2" customHeight="1" x14ac:dyDescent="0.45">
      <c r="A234" s="223"/>
      <c r="B234" s="216"/>
      <c r="C234" s="216" t="s">
        <v>9</v>
      </c>
      <c r="D234" s="34">
        <v>289</v>
      </c>
      <c r="E234" s="74">
        <v>156</v>
      </c>
      <c r="F234" s="74">
        <v>16</v>
      </c>
      <c r="G234" s="74">
        <v>7</v>
      </c>
      <c r="H234" s="74">
        <v>1</v>
      </c>
      <c r="I234" s="74">
        <v>469</v>
      </c>
      <c r="J234" s="58">
        <f t="shared" si="38"/>
        <v>61.620469083155648</v>
      </c>
      <c r="K234" s="62">
        <f t="shared" si="39"/>
        <v>33.262260127931768</v>
      </c>
      <c r="L234" s="62">
        <f t="shared" si="40"/>
        <v>3.4115138592750531</v>
      </c>
      <c r="M234" s="59">
        <f t="shared" si="41"/>
        <v>1.4925373134328357</v>
      </c>
      <c r="N234" s="59">
        <f t="shared" si="42"/>
        <v>0.21321961620469082</v>
      </c>
    </row>
    <row r="235" spans="1:14" s="141" customFormat="1" ht="13.2" customHeight="1" x14ac:dyDescent="0.45">
      <c r="A235" s="223"/>
      <c r="B235" s="216"/>
      <c r="C235" s="216" t="s">
        <v>10</v>
      </c>
      <c r="D235" s="34">
        <v>130</v>
      </c>
      <c r="E235" s="74">
        <v>121</v>
      </c>
      <c r="F235" s="74">
        <v>13</v>
      </c>
      <c r="G235" s="74">
        <v>6</v>
      </c>
      <c r="H235" s="74">
        <v>2</v>
      </c>
      <c r="I235" s="74">
        <v>272</v>
      </c>
      <c r="J235" s="58">
        <f t="shared" si="38"/>
        <v>47.794117647058826</v>
      </c>
      <c r="K235" s="62">
        <f t="shared" si="39"/>
        <v>44.485294117647058</v>
      </c>
      <c r="L235" s="62">
        <f t="shared" si="40"/>
        <v>4.7794117647058822</v>
      </c>
      <c r="M235" s="59">
        <f t="shared" si="41"/>
        <v>2.2058823529411766</v>
      </c>
      <c r="N235" s="59">
        <f t="shared" si="42"/>
        <v>0.73529411764705876</v>
      </c>
    </row>
    <row r="236" spans="1:14" s="141" customFormat="1" ht="13.2" customHeight="1" x14ac:dyDescent="0.45">
      <c r="A236" s="223"/>
      <c r="B236" s="216"/>
      <c r="C236" s="216" t="s">
        <v>11</v>
      </c>
      <c r="D236" s="34">
        <v>248</v>
      </c>
      <c r="E236" s="74">
        <v>73</v>
      </c>
      <c r="F236" s="74">
        <v>8</v>
      </c>
      <c r="G236" s="74">
        <v>3</v>
      </c>
      <c r="H236" s="74">
        <v>0</v>
      </c>
      <c r="I236" s="74">
        <v>332</v>
      </c>
      <c r="J236" s="58">
        <f t="shared" si="38"/>
        <v>74.698795180722882</v>
      </c>
      <c r="K236" s="62">
        <f t="shared" si="39"/>
        <v>21.987951807228914</v>
      </c>
      <c r="L236" s="62">
        <f t="shared" si="40"/>
        <v>2.4096385542168677</v>
      </c>
      <c r="M236" s="59">
        <f t="shared" si="41"/>
        <v>0.90361445783132521</v>
      </c>
      <c r="N236" s="59">
        <f t="shared" si="42"/>
        <v>0</v>
      </c>
    </row>
    <row r="237" spans="1:14" s="141" customFormat="1" ht="13.2" customHeight="1" x14ac:dyDescent="0.45">
      <c r="A237" s="223"/>
      <c r="B237" s="216"/>
      <c r="C237" s="216" t="s">
        <v>2</v>
      </c>
      <c r="D237" s="34">
        <v>1657</v>
      </c>
      <c r="E237" s="74">
        <v>1560</v>
      </c>
      <c r="F237" s="74">
        <v>148</v>
      </c>
      <c r="G237" s="74">
        <v>34</v>
      </c>
      <c r="H237" s="74">
        <v>5</v>
      </c>
      <c r="I237" s="74">
        <v>3404</v>
      </c>
      <c r="J237" s="58">
        <f t="shared" si="38"/>
        <v>48.678025851938891</v>
      </c>
      <c r="K237" s="62">
        <f t="shared" si="39"/>
        <v>45.828437132784963</v>
      </c>
      <c r="L237" s="62">
        <f t="shared" si="40"/>
        <v>4.3478260869565215</v>
      </c>
      <c r="M237" s="59">
        <f t="shared" si="41"/>
        <v>0.99882491186839006</v>
      </c>
      <c r="N237" s="59">
        <f t="shared" si="42"/>
        <v>0.14688601645123384</v>
      </c>
    </row>
    <row r="238" spans="1:14" s="141" customFormat="1" ht="13.2" customHeight="1" x14ac:dyDescent="0.45">
      <c r="A238" s="223"/>
      <c r="B238" s="215" t="s">
        <v>21</v>
      </c>
      <c r="C238" s="215" t="s">
        <v>3</v>
      </c>
      <c r="D238" s="137">
        <v>148</v>
      </c>
      <c r="E238" s="138">
        <v>545</v>
      </c>
      <c r="F238" s="138">
        <v>59</v>
      </c>
      <c r="G238" s="138">
        <v>3</v>
      </c>
      <c r="H238" s="138">
        <v>0</v>
      </c>
      <c r="I238" s="138">
        <v>755</v>
      </c>
      <c r="J238" s="60">
        <f t="shared" si="38"/>
        <v>19.602649006622517</v>
      </c>
      <c r="K238" s="61">
        <f t="shared" si="39"/>
        <v>72.185430463576168</v>
      </c>
      <c r="L238" s="61">
        <f t="shared" si="40"/>
        <v>7.8145695364238401</v>
      </c>
      <c r="M238" s="61">
        <f t="shared" si="41"/>
        <v>0.39735099337748342</v>
      </c>
      <c r="N238" s="61">
        <f t="shared" si="42"/>
        <v>0</v>
      </c>
    </row>
    <row r="239" spans="1:14" s="141" customFormat="1" ht="13.2" customHeight="1" x14ac:dyDescent="0.45">
      <c r="A239" s="223"/>
      <c r="B239" s="216"/>
      <c r="C239" s="216" t="s">
        <v>4</v>
      </c>
      <c r="D239" s="34">
        <v>124</v>
      </c>
      <c r="E239" s="74">
        <v>336</v>
      </c>
      <c r="F239" s="74">
        <v>31</v>
      </c>
      <c r="G239" s="74">
        <v>2</v>
      </c>
      <c r="H239" s="74">
        <v>0</v>
      </c>
      <c r="I239" s="74">
        <v>493</v>
      </c>
      <c r="J239" s="58">
        <f t="shared" si="38"/>
        <v>25.152129817444219</v>
      </c>
      <c r="K239" s="62">
        <f t="shared" si="39"/>
        <v>68.154158215010142</v>
      </c>
      <c r="L239" s="62">
        <f t="shared" si="40"/>
        <v>6.2880324543610548</v>
      </c>
      <c r="M239" s="62">
        <f t="shared" si="41"/>
        <v>0.40567951318458417</v>
      </c>
      <c r="N239" s="62">
        <f t="shared" si="42"/>
        <v>0</v>
      </c>
    </row>
    <row r="240" spans="1:14" s="141" customFormat="1" ht="13.2" customHeight="1" x14ac:dyDescent="0.45">
      <c r="A240" s="223"/>
      <c r="B240" s="216"/>
      <c r="C240" s="216" t="s">
        <v>5</v>
      </c>
      <c r="D240" s="34">
        <v>69</v>
      </c>
      <c r="E240" s="74">
        <v>241</v>
      </c>
      <c r="F240" s="74">
        <v>13</v>
      </c>
      <c r="G240" s="74">
        <v>4</v>
      </c>
      <c r="H240" s="74">
        <v>0</v>
      </c>
      <c r="I240" s="74">
        <v>327</v>
      </c>
      <c r="J240" s="58">
        <f t="shared" si="38"/>
        <v>21.100917431192663</v>
      </c>
      <c r="K240" s="62">
        <f t="shared" si="39"/>
        <v>73.700305810397552</v>
      </c>
      <c r="L240" s="62">
        <f t="shared" si="40"/>
        <v>3.9755351681957185</v>
      </c>
      <c r="M240" s="62">
        <f t="shared" si="41"/>
        <v>1.2232415902140672</v>
      </c>
      <c r="N240" s="62">
        <f t="shared" si="42"/>
        <v>0</v>
      </c>
    </row>
    <row r="241" spans="1:14" s="141" customFormat="1" ht="13.2" customHeight="1" x14ac:dyDescent="0.45">
      <c r="A241" s="223"/>
      <c r="B241" s="216"/>
      <c r="C241" s="216" t="s">
        <v>6</v>
      </c>
      <c r="D241" s="34">
        <v>63</v>
      </c>
      <c r="E241" s="74">
        <v>153</v>
      </c>
      <c r="F241" s="74">
        <v>23</v>
      </c>
      <c r="G241" s="74">
        <v>4</v>
      </c>
      <c r="H241" s="74">
        <v>0</v>
      </c>
      <c r="I241" s="74">
        <v>243</v>
      </c>
      <c r="J241" s="58">
        <f t="shared" si="38"/>
        <v>25.925925925925924</v>
      </c>
      <c r="K241" s="62">
        <f t="shared" si="39"/>
        <v>62.962962962962962</v>
      </c>
      <c r="L241" s="62">
        <f t="shared" si="40"/>
        <v>9.4650205761316872</v>
      </c>
      <c r="M241" s="62">
        <f t="shared" si="41"/>
        <v>1.6460905349794239</v>
      </c>
      <c r="N241" s="62">
        <f t="shared" si="42"/>
        <v>0</v>
      </c>
    </row>
    <row r="242" spans="1:14" s="141" customFormat="1" ht="13.2" customHeight="1" x14ac:dyDescent="0.45">
      <c r="A242" s="223"/>
      <c r="B242" s="216"/>
      <c r="C242" s="216" t="s">
        <v>7</v>
      </c>
      <c r="D242" s="34">
        <v>85</v>
      </c>
      <c r="E242" s="74">
        <v>92</v>
      </c>
      <c r="F242" s="74">
        <v>8</v>
      </c>
      <c r="G242" s="74">
        <v>1</v>
      </c>
      <c r="H242" s="74">
        <v>0</v>
      </c>
      <c r="I242" s="74">
        <v>186</v>
      </c>
      <c r="J242" s="58">
        <f t="shared" si="38"/>
        <v>45.698924731182792</v>
      </c>
      <c r="K242" s="62">
        <f t="shared" si="39"/>
        <v>49.462365591397848</v>
      </c>
      <c r="L242" s="62">
        <f t="shared" si="40"/>
        <v>4.3010752688172049</v>
      </c>
      <c r="M242" s="62">
        <f t="shared" si="41"/>
        <v>0.53763440860215062</v>
      </c>
      <c r="N242" s="62">
        <f t="shared" si="42"/>
        <v>0</v>
      </c>
    </row>
    <row r="243" spans="1:14" s="141" customFormat="1" ht="13.2" customHeight="1" x14ac:dyDescent="0.45">
      <c r="A243" s="223"/>
      <c r="B243" s="216"/>
      <c r="C243" s="216" t="s">
        <v>8</v>
      </c>
      <c r="D243" s="34">
        <v>66</v>
      </c>
      <c r="E243" s="74">
        <v>20</v>
      </c>
      <c r="F243" s="74">
        <v>2</v>
      </c>
      <c r="G243" s="74">
        <v>0</v>
      </c>
      <c r="H243" s="74">
        <v>0</v>
      </c>
      <c r="I243" s="74">
        <v>88</v>
      </c>
      <c r="J243" s="58">
        <f t="shared" si="38"/>
        <v>75</v>
      </c>
      <c r="K243" s="62">
        <f t="shared" si="39"/>
        <v>22.727272727272727</v>
      </c>
      <c r="L243" s="62">
        <f t="shared" si="40"/>
        <v>2.2727272727272729</v>
      </c>
      <c r="M243" s="62">
        <f t="shared" si="41"/>
        <v>0</v>
      </c>
      <c r="N243" s="62">
        <f t="shared" si="42"/>
        <v>0</v>
      </c>
    </row>
    <row r="244" spans="1:14" s="141" customFormat="1" ht="13.2" customHeight="1" x14ac:dyDescent="0.45">
      <c r="A244" s="223"/>
      <c r="B244" s="216"/>
      <c r="C244" s="216" t="s">
        <v>9</v>
      </c>
      <c r="D244" s="34">
        <v>42</v>
      </c>
      <c r="E244" s="74">
        <v>69</v>
      </c>
      <c r="F244" s="74">
        <v>3</v>
      </c>
      <c r="G244" s="74">
        <v>1</v>
      </c>
      <c r="H244" s="74">
        <v>1</v>
      </c>
      <c r="I244" s="74">
        <v>116</v>
      </c>
      <c r="J244" s="58">
        <f t="shared" si="38"/>
        <v>36.206896551724135</v>
      </c>
      <c r="K244" s="62">
        <f t="shared" si="39"/>
        <v>59.482758620689658</v>
      </c>
      <c r="L244" s="62">
        <f t="shared" si="40"/>
        <v>2.5862068965517242</v>
      </c>
      <c r="M244" s="62">
        <f t="shared" si="41"/>
        <v>0.86206896551724133</v>
      </c>
      <c r="N244" s="62">
        <f t="shared" si="42"/>
        <v>0.86206896551724133</v>
      </c>
    </row>
    <row r="245" spans="1:14" s="141" customFormat="1" ht="13.2" customHeight="1" x14ac:dyDescent="0.45">
      <c r="A245" s="223"/>
      <c r="B245" s="216"/>
      <c r="C245" s="216" t="s">
        <v>10</v>
      </c>
      <c r="D245" s="34">
        <v>64</v>
      </c>
      <c r="E245" s="74">
        <v>100</v>
      </c>
      <c r="F245" s="74">
        <v>7</v>
      </c>
      <c r="G245" s="74">
        <v>1</v>
      </c>
      <c r="H245" s="74">
        <v>0</v>
      </c>
      <c r="I245" s="74">
        <v>172</v>
      </c>
      <c r="J245" s="58">
        <f t="shared" si="38"/>
        <v>37.209302325581397</v>
      </c>
      <c r="K245" s="62">
        <f t="shared" si="39"/>
        <v>58.139534883720934</v>
      </c>
      <c r="L245" s="62">
        <f t="shared" si="40"/>
        <v>4.0697674418604652</v>
      </c>
      <c r="M245" s="62">
        <f t="shared" si="41"/>
        <v>0.58139534883720934</v>
      </c>
      <c r="N245" s="62">
        <f t="shared" si="42"/>
        <v>0</v>
      </c>
    </row>
    <row r="246" spans="1:14" s="141" customFormat="1" ht="13.2" customHeight="1" x14ac:dyDescent="0.45">
      <c r="A246" s="223"/>
      <c r="B246" s="216"/>
      <c r="C246" s="216" t="s">
        <v>11</v>
      </c>
      <c r="D246" s="34">
        <v>95</v>
      </c>
      <c r="E246" s="74">
        <v>38</v>
      </c>
      <c r="F246" s="74">
        <v>9</v>
      </c>
      <c r="G246" s="74">
        <v>1</v>
      </c>
      <c r="H246" s="74">
        <v>0</v>
      </c>
      <c r="I246" s="74">
        <v>143</v>
      </c>
      <c r="J246" s="58">
        <f t="shared" si="38"/>
        <v>66.43356643356644</v>
      </c>
      <c r="K246" s="62">
        <f t="shared" si="39"/>
        <v>26.573426573426573</v>
      </c>
      <c r="L246" s="62">
        <f t="shared" si="40"/>
        <v>6.2937062937062942</v>
      </c>
      <c r="M246" s="62">
        <f t="shared" si="41"/>
        <v>0.69930069930069927</v>
      </c>
      <c r="N246" s="62">
        <f t="shared" si="42"/>
        <v>0</v>
      </c>
    </row>
    <row r="247" spans="1:14" s="141" customFormat="1" ht="13.2" customHeight="1" x14ac:dyDescent="0.45">
      <c r="A247" s="227"/>
      <c r="B247" s="224"/>
      <c r="C247" s="224" t="s">
        <v>2</v>
      </c>
      <c r="D247" s="225">
        <v>756</v>
      </c>
      <c r="E247" s="226">
        <v>1594</v>
      </c>
      <c r="F247" s="226">
        <v>155</v>
      </c>
      <c r="G247" s="226">
        <v>17</v>
      </c>
      <c r="H247" s="226">
        <v>1</v>
      </c>
      <c r="I247" s="226">
        <v>2523</v>
      </c>
      <c r="J247" s="67">
        <f t="shared" si="38"/>
        <v>29.964328180737215</v>
      </c>
      <c r="K247" s="68">
        <f t="shared" si="39"/>
        <v>63.178755449861278</v>
      </c>
      <c r="L247" s="68">
        <f t="shared" si="40"/>
        <v>6.1434799841458583</v>
      </c>
      <c r="M247" s="68">
        <f t="shared" si="41"/>
        <v>0.67380103051922313</v>
      </c>
      <c r="N247" s="68">
        <f t="shared" si="42"/>
        <v>3.9635354736424891E-2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2" sqref="L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2" s="141" customFormat="1" ht="16.2" customHeight="1" x14ac:dyDescent="0.45">
      <c r="A1" s="141" t="s">
        <v>0</v>
      </c>
      <c r="B1" s="141" t="s">
        <v>1</v>
      </c>
    </row>
    <row r="2" spans="1:12" s="141" customFormat="1" ht="16.2" customHeight="1" x14ac:dyDescent="0.45">
      <c r="A2" s="141" t="s">
        <v>151</v>
      </c>
    </row>
    <row r="3" spans="1:12" ht="6" customHeight="1" x14ac:dyDescent="0.45"/>
    <row r="4" spans="1:12" ht="13.8" customHeight="1" x14ac:dyDescent="0.45">
      <c r="A4" s="180" t="s">
        <v>129</v>
      </c>
      <c r="B4" s="141" t="s">
        <v>137</v>
      </c>
    </row>
    <row r="5" spans="1:12" s="141" customFormat="1" ht="12" x14ac:dyDescent="0.45">
      <c r="A5" s="180"/>
    </row>
    <row r="6" spans="1:12" s="141" customFormat="1" ht="13.2" customHeight="1" x14ac:dyDescent="0.45">
      <c r="D6" s="181" t="s">
        <v>142</v>
      </c>
      <c r="I6" s="181" t="s">
        <v>143</v>
      </c>
    </row>
    <row r="7" spans="1:12" s="141" customFormat="1" ht="72" x14ac:dyDescent="0.45">
      <c r="D7" s="183" t="s">
        <v>31</v>
      </c>
      <c r="E7" s="182" t="s">
        <v>32</v>
      </c>
      <c r="F7" s="182" t="s">
        <v>33</v>
      </c>
      <c r="G7" s="182" t="s">
        <v>34</v>
      </c>
      <c r="H7" s="182" t="s">
        <v>16</v>
      </c>
      <c r="I7" s="183" t="s">
        <v>31</v>
      </c>
      <c r="J7" s="182" t="s">
        <v>32</v>
      </c>
      <c r="K7" s="182" t="s">
        <v>33</v>
      </c>
      <c r="L7" s="182" t="s">
        <v>34</v>
      </c>
    </row>
    <row r="8" spans="1:12" s="141" customFormat="1" ht="13.2" customHeight="1" x14ac:dyDescent="0.45">
      <c r="A8" s="184" t="s">
        <v>17</v>
      </c>
      <c r="B8" s="185" t="s">
        <v>136</v>
      </c>
      <c r="C8" s="185" t="s">
        <v>3</v>
      </c>
      <c r="D8" s="28">
        <f>D38+D48</f>
        <v>199</v>
      </c>
      <c r="E8" s="29">
        <f t="shared" ref="E8:H8" si="0">E38+E48</f>
        <v>1418</v>
      </c>
      <c r="F8" s="29">
        <f t="shared" si="0"/>
        <v>2077</v>
      </c>
      <c r="G8" s="29">
        <f t="shared" si="0"/>
        <v>91</v>
      </c>
      <c r="H8" s="29">
        <f t="shared" si="0"/>
        <v>3785</v>
      </c>
      <c r="I8" s="36">
        <f>D8/$H8*100</f>
        <v>5.2575957727873188</v>
      </c>
      <c r="J8" s="37">
        <f t="shared" ref="J8:L8" si="1">E8/$H8*100</f>
        <v>37.46367239101717</v>
      </c>
      <c r="K8" s="37">
        <f t="shared" si="1"/>
        <v>54.874504623513879</v>
      </c>
      <c r="L8" s="37">
        <f t="shared" si="1"/>
        <v>2.4042272126816382</v>
      </c>
    </row>
    <row r="9" spans="1:12" s="141" customFormat="1" ht="13.2" customHeight="1" x14ac:dyDescent="0.45">
      <c r="A9" s="194"/>
      <c r="B9" s="187"/>
      <c r="C9" s="187" t="s">
        <v>4</v>
      </c>
      <c r="D9" s="30">
        <f t="shared" ref="D9:H9" si="2">D39+D49</f>
        <v>99</v>
      </c>
      <c r="E9" s="70">
        <f t="shared" si="2"/>
        <v>643</v>
      </c>
      <c r="F9" s="70">
        <f t="shared" si="2"/>
        <v>993</v>
      </c>
      <c r="G9" s="70">
        <f t="shared" si="2"/>
        <v>34</v>
      </c>
      <c r="H9" s="70">
        <f t="shared" si="2"/>
        <v>1769</v>
      </c>
      <c r="I9" s="38">
        <f t="shared" ref="I9:I42" si="3">D9/$H9*100</f>
        <v>5.596382136800452</v>
      </c>
      <c r="J9" s="40">
        <f t="shared" ref="J9:J42" si="4">E9/$H9*100</f>
        <v>36.348219332956475</v>
      </c>
      <c r="K9" s="40">
        <f t="shared" ref="K9:K42" si="5">F9/$H9*100</f>
        <v>56.133408705483326</v>
      </c>
      <c r="L9" s="40">
        <f t="shared" ref="L9:L42" si="6">G9/$H9*100</f>
        <v>1.9219898247597511</v>
      </c>
    </row>
    <row r="10" spans="1:12" s="141" customFormat="1" ht="13.2" customHeight="1" x14ac:dyDescent="0.45">
      <c r="A10" s="194"/>
      <c r="B10" s="187"/>
      <c r="C10" s="187" t="s">
        <v>5</v>
      </c>
      <c r="D10" s="30">
        <f t="shared" ref="D10:H10" si="7">D40+D50</f>
        <v>93</v>
      </c>
      <c r="E10" s="70">
        <f t="shared" si="7"/>
        <v>538</v>
      </c>
      <c r="F10" s="70">
        <f t="shared" si="7"/>
        <v>778</v>
      </c>
      <c r="G10" s="70">
        <f t="shared" si="7"/>
        <v>37</v>
      </c>
      <c r="H10" s="70">
        <f t="shared" si="7"/>
        <v>1446</v>
      </c>
      <c r="I10" s="38">
        <f t="shared" si="3"/>
        <v>6.4315352697095429</v>
      </c>
      <c r="J10" s="40">
        <f t="shared" si="4"/>
        <v>37.206085753803599</v>
      </c>
      <c r="K10" s="40">
        <f t="shared" si="5"/>
        <v>53.80359612724758</v>
      </c>
      <c r="L10" s="40">
        <f t="shared" si="6"/>
        <v>2.5587828492392806</v>
      </c>
    </row>
    <row r="11" spans="1:12" s="141" customFormat="1" ht="13.2" customHeight="1" x14ac:dyDescent="0.45">
      <c r="A11" s="194"/>
      <c r="B11" s="187"/>
      <c r="C11" s="187" t="s">
        <v>6</v>
      </c>
      <c r="D11" s="30">
        <f t="shared" ref="D11:H11" si="8">D41+D51</f>
        <v>29</v>
      </c>
      <c r="E11" s="70">
        <f t="shared" si="8"/>
        <v>216</v>
      </c>
      <c r="F11" s="70">
        <f t="shared" si="8"/>
        <v>405</v>
      </c>
      <c r="G11" s="70">
        <f t="shared" si="8"/>
        <v>29</v>
      </c>
      <c r="H11" s="70">
        <f t="shared" si="8"/>
        <v>679</v>
      </c>
      <c r="I11" s="38">
        <f t="shared" si="3"/>
        <v>4.2709867452135493</v>
      </c>
      <c r="J11" s="40">
        <f t="shared" si="4"/>
        <v>31.811487481590571</v>
      </c>
      <c r="K11" s="40">
        <f t="shared" si="5"/>
        <v>59.646539027982328</v>
      </c>
      <c r="L11" s="40">
        <f t="shared" si="6"/>
        <v>4.2709867452135493</v>
      </c>
    </row>
    <row r="12" spans="1:12" s="141" customFormat="1" ht="13.2" customHeight="1" x14ac:dyDescent="0.45">
      <c r="A12" s="194"/>
      <c r="B12" s="187"/>
      <c r="C12" s="187" t="s">
        <v>7</v>
      </c>
      <c r="D12" s="30">
        <f t="shared" ref="D12:H12" si="9">D42+D52</f>
        <v>85</v>
      </c>
      <c r="E12" s="70">
        <f t="shared" si="9"/>
        <v>356</v>
      </c>
      <c r="F12" s="70">
        <f t="shared" si="9"/>
        <v>574</v>
      </c>
      <c r="G12" s="70">
        <f t="shared" si="9"/>
        <v>23</v>
      </c>
      <c r="H12" s="70">
        <f t="shared" si="9"/>
        <v>1038</v>
      </c>
      <c r="I12" s="38">
        <f t="shared" si="3"/>
        <v>8.1888246628131025</v>
      </c>
      <c r="J12" s="40">
        <f t="shared" si="4"/>
        <v>34.296724470134876</v>
      </c>
      <c r="K12" s="40">
        <f t="shared" si="5"/>
        <v>55.298651252408483</v>
      </c>
      <c r="L12" s="40">
        <f t="shared" si="6"/>
        <v>2.2157996146435455</v>
      </c>
    </row>
    <row r="13" spans="1:12" s="141" customFormat="1" ht="13.2" customHeight="1" x14ac:dyDescent="0.45">
      <c r="A13" s="194"/>
      <c r="B13" s="187"/>
      <c r="C13" s="187" t="s">
        <v>8</v>
      </c>
      <c r="D13" s="30">
        <f t="shared" ref="D13:H13" si="10">D43+D53</f>
        <v>22</v>
      </c>
      <c r="E13" s="70">
        <f t="shared" si="10"/>
        <v>114</v>
      </c>
      <c r="F13" s="70">
        <f t="shared" si="10"/>
        <v>244</v>
      </c>
      <c r="G13" s="70">
        <f t="shared" si="10"/>
        <v>7</v>
      </c>
      <c r="H13" s="70">
        <f t="shared" si="10"/>
        <v>387</v>
      </c>
      <c r="I13" s="38">
        <f t="shared" si="3"/>
        <v>5.684754521963824</v>
      </c>
      <c r="J13" s="40">
        <f t="shared" si="4"/>
        <v>29.457364341085274</v>
      </c>
      <c r="K13" s="40">
        <f t="shared" si="5"/>
        <v>63.049095607235138</v>
      </c>
      <c r="L13" s="40">
        <f t="shared" si="6"/>
        <v>1.8087855297157622</v>
      </c>
    </row>
    <row r="14" spans="1:12" s="141" customFormat="1" ht="13.2" customHeight="1" x14ac:dyDescent="0.45">
      <c r="A14" s="194"/>
      <c r="B14" s="187"/>
      <c r="C14" s="187" t="s">
        <v>9</v>
      </c>
      <c r="D14" s="30">
        <f t="shared" ref="D14:H14" si="11">D44+D54</f>
        <v>108</v>
      </c>
      <c r="E14" s="70">
        <f t="shared" si="11"/>
        <v>360</v>
      </c>
      <c r="F14" s="70">
        <f t="shared" si="11"/>
        <v>673</v>
      </c>
      <c r="G14" s="70">
        <f t="shared" si="11"/>
        <v>36</v>
      </c>
      <c r="H14" s="70">
        <f t="shared" si="11"/>
        <v>1177</v>
      </c>
      <c r="I14" s="38">
        <f t="shared" si="3"/>
        <v>9.1758708581138499</v>
      </c>
      <c r="J14" s="40">
        <f t="shared" si="4"/>
        <v>30.586236193712828</v>
      </c>
      <c r="K14" s="40">
        <f t="shared" si="5"/>
        <v>57.179269328802043</v>
      </c>
      <c r="L14" s="40">
        <f t="shared" si="6"/>
        <v>3.058623619371283</v>
      </c>
    </row>
    <row r="15" spans="1:12" s="141" customFormat="1" ht="13.2" customHeight="1" x14ac:dyDescent="0.45">
      <c r="A15" s="194"/>
      <c r="B15" s="187"/>
      <c r="C15" s="187" t="s">
        <v>10</v>
      </c>
      <c r="D15" s="30">
        <f t="shared" ref="D15:H15" si="12">D45+D55</f>
        <v>61</v>
      </c>
      <c r="E15" s="70">
        <f t="shared" si="12"/>
        <v>299</v>
      </c>
      <c r="F15" s="70">
        <f t="shared" si="12"/>
        <v>501</v>
      </c>
      <c r="G15" s="70">
        <f t="shared" si="12"/>
        <v>24</v>
      </c>
      <c r="H15" s="70">
        <f t="shared" si="12"/>
        <v>885</v>
      </c>
      <c r="I15" s="38">
        <f t="shared" si="3"/>
        <v>6.8926553672316384</v>
      </c>
      <c r="J15" s="40">
        <f t="shared" si="4"/>
        <v>33.785310734463273</v>
      </c>
      <c r="K15" s="40">
        <f t="shared" si="5"/>
        <v>56.610169491525419</v>
      </c>
      <c r="L15" s="40">
        <f t="shared" si="6"/>
        <v>2.7118644067796609</v>
      </c>
    </row>
    <row r="16" spans="1:12" s="141" customFormat="1" ht="13.2" customHeight="1" x14ac:dyDescent="0.45">
      <c r="A16" s="194"/>
      <c r="B16" s="187"/>
      <c r="C16" s="187" t="s">
        <v>11</v>
      </c>
      <c r="D16" s="30">
        <f t="shared" ref="D16:H16" si="13">D46+D56</f>
        <v>71</v>
      </c>
      <c r="E16" s="70">
        <f t="shared" si="13"/>
        <v>322</v>
      </c>
      <c r="F16" s="70">
        <f t="shared" si="13"/>
        <v>508</v>
      </c>
      <c r="G16" s="70">
        <f t="shared" si="13"/>
        <v>33</v>
      </c>
      <c r="H16" s="70">
        <f t="shared" si="13"/>
        <v>934</v>
      </c>
      <c r="I16" s="38">
        <f t="shared" si="3"/>
        <v>7.6017130620985016</v>
      </c>
      <c r="J16" s="40">
        <f t="shared" si="4"/>
        <v>34.475374732334046</v>
      </c>
      <c r="K16" s="40">
        <f t="shared" si="5"/>
        <v>54.389721627408996</v>
      </c>
      <c r="L16" s="40">
        <f t="shared" si="6"/>
        <v>3.5331905781584587</v>
      </c>
    </row>
    <row r="17" spans="1:12" s="141" customFormat="1" ht="13.2" customHeight="1" x14ac:dyDescent="0.45">
      <c r="A17" s="194"/>
      <c r="B17" s="187"/>
      <c r="C17" s="187" t="s">
        <v>2</v>
      </c>
      <c r="D17" s="30">
        <f t="shared" ref="D17:H17" si="14">D47+D57</f>
        <v>767</v>
      </c>
      <c r="E17" s="70">
        <f t="shared" si="14"/>
        <v>4266</v>
      </c>
      <c r="F17" s="70">
        <f t="shared" si="14"/>
        <v>6753</v>
      </c>
      <c r="G17" s="70">
        <f t="shared" si="14"/>
        <v>314</v>
      </c>
      <c r="H17" s="70">
        <f t="shared" si="14"/>
        <v>12100</v>
      </c>
      <c r="I17" s="38">
        <f t="shared" si="3"/>
        <v>6.3388429752066111</v>
      </c>
      <c r="J17" s="40">
        <f t="shared" si="4"/>
        <v>35.256198347107436</v>
      </c>
      <c r="K17" s="40">
        <f t="shared" si="5"/>
        <v>55.809917355371894</v>
      </c>
      <c r="L17" s="40">
        <f t="shared" si="6"/>
        <v>2.5950413223140494</v>
      </c>
    </row>
    <row r="18" spans="1:12" s="141" customFormat="1" ht="13.2" customHeight="1" x14ac:dyDescent="0.45">
      <c r="A18" s="194"/>
      <c r="B18" s="185" t="s">
        <v>18</v>
      </c>
      <c r="C18" s="185" t="s">
        <v>3</v>
      </c>
      <c r="D18" s="28">
        <v>75</v>
      </c>
      <c r="E18" s="29">
        <v>409</v>
      </c>
      <c r="F18" s="29">
        <v>567</v>
      </c>
      <c r="G18" s="29">
        <v>37</v>
      </c>
      <c r="H18" s="29">
        <v>1088</v>
      </c>
      <c r="I18" s="36">
        <f t="shared" si="3"/>
        <v>6.8933823529411766</v>
      </c>
      <c r="J18" s="37">
        <f t="shared" si="4"/>
        <v>37.591911764705884</v>
      </c>
      <c r="K18" s="37">
        <f t="shared" si="5"/>
        <v>52.11397058823529</v>
      </c>
      <c r="L18" s="37">
        <f t="shared" si="6"/>
        <v>3.4007352941176467</v>
      </c>
    </row>
    <row r="19" spans="1:12" s="141" customFormat="1" ht="13.2" customHeight="1" x14ac:dyDescent="0.45">
      <c r="A19" s="194"/>
      <c r="B19" s="187"/>
      <c r="C19" s="187" t="s">
        <v>4</v>
      </c>
      <c r="D19" s="30">
        <v>33</v>
      </c>
      <c r="E19" s="70">
        <v>120</v>
      </c>
      <c r="F19" s="70">
        <v>160</v>
      </c>
      <c r="G19" s="70">
        <v>9</v>
      </c>
      <c r="H19" s="70">
        <v>322</v>
      </c>
      <c r="I19" s="38">
        <f t="shared" si="3"/>
        <v>10.248447204968944</v>
      </c>
      <c r="J19" s="40">
        <f t="shared" si="4"/>
        <v>37.267080745341616</v>
      </c>
      <c r="K19" s="40">
        <f t="shared" si="5"/>
        <v>49.689440993788821</v>
      </c>
      <c r="L19" s="40">
        <f t="shared" si="6"/>
        <v>2.7950310559006213</v>
      </c>
    </row>
    <row r="20" spans="1:12" s="141" customFormat="1" ht="13.2" customHeight="1" x14ac:dyDescent="0.45">
      <c r="A20" s="194"/>
      <c r="B20" s="187"/>
      <c r="C20" s="187" t="s">
        <v>5</v>
      </c>
      <c r="D20" s="30">
        <v>35</v>
      </c>
      <c r="E20" s="70">
        <v>154</v>
      </c>
      <c r="F20" s="70">
        <v>170</v>
      </c>
      <c r="G20" s="70">
        <v>5</v>
      </c>
      <c r="H20" s="70">
        <v>364</v>
      </c>
      <c r="I20" s="38">
        <f t="shared" si="3"/>
        <v>9.6153846153846168</v>
      </c>
      <c r="J20" s="40">
        <f t="shared" si="4"/>
        <v>42.307692307692307</v>
      </c>
      <c r="K20" s="40">
        <f t="shared" si="5"/>
        <v>46.703296703296701</v>
      </c>
      <c r="L20" s="40">
        <f t="shared" si="6"/>
        <v>1.3736263736263736</v>
      </c>
    </row>
    <row r="21" spans="1:12" s="141" customFormat="1" ht="13.2" customHeight="1" x14ac:dyDescent="0.45">
      <c r="A21" s="194"/>
      <c r="B21" s="187"/>
      <c r="C21" s="187" t="s">
        <v>6</v>
      </c>
      <c r="D21" s="30">
        <v>8</v>
      </c>
      <c r="E21" s="70">
        <v>22</v>
      </c>
      <c r="F21" s="70">
        <v>41</v>
      </c>
      <c r="G21" s="70">
        <v>3</v>
      </c>
      <c r="H21" s="70">
        <v>74</v>
      </c>
      <c r="I21" s="38">
        <f t="shared" si="3"/>
        <v>10.810810810810811</v>
      </c>
      <c r="J21" s="40">
        <f t="shared" si="4"/>
        <v>29.72972972972973</v>
      </c>
      <c r="K21" s="40">
        <f t="shared" si="5"/>
        <v>55.405405405405403</v>
      </c>
      <c r="L21" s="40">
        <f t="shared" si="6"/>
        <v>4.0540540540540544</v>
      </c>
    </row>
    <row r="22" spans="1:12" s="141" customFormat="1" ht="13.2" customHeight="1" x14ac:dyDescent="0.45">
      <c r="A22" s="194"/>
      <c r="B22" s="187"/>
      <c r="C22" s="187" t="s">
        <v>7</v>
      </c>
      <c r="D22" s="30">
        <v>43</v>
      </c>
      <c r="E22" s="70">
        <v>99</v>
      </c>
      <c r="F22" s="70">
        <v>167</v>
      </c>
      <c r="G22" s="70">
        <v>7</v>
      </c>
      <c r="H22" s="70">
        <v>316</v>
      </c>
      <c r="I22" s="38">
        <f t="shared" si="3"/>
        <v>13.60759493670886</v>
      </c>
      <c r="J22" s="40">
        <f t="shared" si="4"/>
        <v>31.329113924050635</v>
      </c>
      <c r="K22" s="40">
        <f t="shared" si="5"/>
        <v>52.848101265822791</v>
      </c>
      <c r="L22" s="40">
        <f t="shared" si="6"/>
        <v>2.2151898734177213</v>
      </c>
    </row>
    <row r="23" spans="1:12" s="141" customFormat="1" ht="13.2" customHeight="1" x14ac:dyDescent="0.45">
      <c r="A23" s="194"/>
      <c r="B23" s="187"/>
      <c r="C23" s="187" t="s">
        <v>8</v>
      </c>
      <c r="D23" s="30">
        <v>5</v>
      </c>
      <c r="E23" s="70">
        <v>35</v>
      </c>
      <c r="F23" s="70">
        <v>73</v>
      </c>
      <c r="G23" s="70">
        <v>2</v>
      </c>
      <c r="H23" s="70">
        <v>115</v>
      </c>
      <c r="I23" s="38">
        <f t="shared" si="3"/>
        <v>4.3478260869565215</v>
      </c>
      <c r="J23" s="40">
        <f t="shared" si="4"/>
        <v>30.434782608695656</v>
      </c>
      <c r="K23" s="40">
        <f t="shared" si="5"/>
        <v>63.478260869565219</v>
      </c>
      <c r="L23" s="40">
        <f t="shared" si="6"/>
        <v>1.7391304347826086</v>
      </c>
    </row>
    <row r="24" spans="1:12" s="141" customFormat="1" ht="13.2" customHeight="1" x14ac:dyDescent="0.45">
      <c r="A24" s="194"/>
      <c r="B24" s="187"/>
      <c r="C24" s="187" t="s">
        <v>9</v>
      </c>
      <c r="D24" s="30">
        <v>59</v>
      </c>
      <c r="E24" s="70">
        <v>153</v>
      </c>
      <c r="F24" s="70">
        <v>240</v>
      </c>
      <c r="G24" s="70">
        <v>20</v>
      </c>
      <c r="H24" s="70">
        <v>472</v>
      </c>
      <c r="I24" s="38">
        <f t="shared" si="3"/>
        <v>12.5</v>
      </c>
      <c r="J24" s="40">
        <f t="shared" si="4"/>
        <v>32.415254237288138</v>
      </c>
      <c r="K24" s="40">
        <f t="shared" si="5"/>
        <v>50.847457627118644</v>
      </c>
      <c r="L24" s="40">
        <f t="shared" si="6"/>
        <v>4.2372881355932197</v>
      </c>
    </row>
    <row r="25" spans="1:12" s="141" customFormat="1" ht="13.2" customHeight="1" x14ac:dyDescent="0.45">
      <c r="A25" s="194"/>
      <c r="B25" s="187"/>
      <c r="C25" s="187" t="s">
        <v>10</v>
      </c>
      <c r="D25" s="30">
        <v>22</v>
      </c>
      <c r="E25" s="70">
        <v>107</v>
      </c>
      <c r="F25" s="70">
        <v>136</v>
      </c>
      <c r="G25" s="70">
        <v>5</v>
      </c>
      <c r="H25" s="70">
        <v>270</v>
      </c>
      <c r="I25" s="38">
        <f t="shared" si="3"/>
        <v>8.1481481481481488</v>
      </c>
      <c r="J25" s="40">
        <f t="shared" si="4"/>
        <v>39.629629629629633</v>
      </c>
      <c r="K25" s="40">
        <f t="shared" si="5"/>
        <v>50.370370370370367</v>
      </c>
      <c r="L25" s="40">
        <f t="shared" si="6"/>
        <v>1.8518518518518516</v>
      </c>
    </row>
    <row r="26" spans="1:12" s="141" customFormat="1" ht="13.2" customHeight="1" x14ac:dyDescent="0.45">
      <c r="A26" s="194"/>
      <c r="B26" s="187"/>
      <c r="C26" s="187" t="s">
        <v>11</v>
      </c>
      <c r="D26" s="30">
        <v>31</v>
      </c>
      <c r="E26" s="70">
        <v>114</v>
      </c>
      <c r="F26" s="70">
        <v>163</v>
      </c>
      <c r="G26" s="70">
        <v>17</v>
      </c>
      <c r="H26" s="70">
        <v>325</v>
      </c>
      <c r="I26" s="38">
        <f t="shared" si="3"/>
        <v>9.5384615384615383</v>
      </c>
      <c r="J26" s="40">
        <f t="shared" si="4"/>
        <v>35.07692307692308</v>
      </c>
      <c r="K26" s="40">
        <f t="shared" si="5"/>
        <v>50.153846153846146</v>
      </c>
      <c r="L26" s="40">
        <f t="shared" si="6"/>
        <v>5.2307692307692308</v>
      </c>
    </row>
    <row r="27" spans="1:12" s="141" customFormat="1" ht="13.2" customHeight="1" x14ac:dyDescent="0.45">
      <c r="A27" s="194"/>
      <c r="B27" s="187"/>
      <c r="C27" s="187" t="s">
        <v>2</v>
      </c>
      <c r="D27" s="30">
        <v>311</v>
      </c>
      <c r="E27" s="70">
        <v>1213</v>
      </c>
      <c r="F27" s="70">
        <v>1717</v>
      </c>
      <c r="G27" s="70">
        <v>105</v>
      </c>
      <c r="H27" s="70">
        <v>3346</v>
      </c>
      <c r="I27" s="38">
        <f t="shared" si="3"/>
        <v>9.2946802151823071</v>
      </c>
      <c r="J27" s="40">
        <f t="shared" si="4"/>
        <v>36.252241482367005</v>
      </c>
      <c r="K27" s="40">
        <f t="shared" si="5"/>
        <v>51.315002988643158</v>
      </c>
      <c r="L27" s="40">
        <f t="shared" si="6"/>
        <v>3.1380753138075312</v>
      </c>
    </row>
    <row r="28" spans="1:12" s="141" customFormat="1" ht="13.2" customHeight="1" x14ac:dyDescent="0.45">
      <c r="A28" s="194"/>
      <c r="B28" s="188" t="s">
        <v>20</v>
      </c>
      <c r="C28" s="188" t="s">
        <v>3</v>
      </c>
      <c r="D28" s="189">
        <v>59</v>
      </c>
      <c r="E28" s="190">
        <v>439</v>
      </c>
      <c r="F28" s="190">
        <v>559</v>
      </c>
      <c r="G28" s="190">
        <v>23</v>
      </c>
      <c r="H28" s="190">
        <v>1080</v>
      </c>
      <c r="I28" s="41">
        <f t="shared" si="3"/>
        <v>5.4629629629629628</v>
      </c>
      <c r="J28" s="42">
        <f t="shared" si="4"/>
        <v>40.648148148148152</v>
      </c>
      <c r="K28" s="42">
        <f t="shared" si="5"/>
        <v>51.75925925925926</v>
      </c>
      <c r="L28" s="42">
        <f t="shared" si="6"/>
        <v>2.1296296296296298</v>
      </c>
    </row>
    <row r="29" spans="1:12" s="141" customFormat="1" ht="13.2" customHeight="1" x14ac:dyDescent="0.45">
      <c r="A29" s="194"/>
      <c r="B29" s="187"/>
      <c r="C29" s="187" t="s">
        <v>4</v>
      </c>
      <c r="D29" s="30">
        <v>28</v>
      </c>
      <c r="E29" s="70">
        <v>122</v>
      </c>
      <c r="F29" s="70">
        <v>217</v>
      </c>
      <c r="G29" s="70">
        <v>4</v>
      </c>
      <c r="H29" s="70">
        <v>371</v>
      </c>
      <c r="I29" s="38">
        <f t="shared" si="3"/>
        <v>7.5471698113207548</v>
      </c>
      <c r="J29" s="40">
        <f t="shared" si="4"/>
        <v>32.884097035040433</v>
      </c>
      <c r="K29" s="40">
        <f t="shared" si="5"/>
        <v>58.490566037735846</v>
      </c>
      <c r="L29" s="40">
        <f t="shared" si="6"/>
        <v>1.0781671159029651</v>
      </c>
    </row>
    <row r="30" spans="1:12" s="141" customFormat="1" ht="13.2" customHeight="1" x14ac:dyDescent="0.45">
      <c r="A30" s="194"/>
      <c r="B30" s="187"/>
      <c r="C30" s="187" t="s">
        <v>5</v>
      </c>
      <c r="D30" s="30">
        <v>25</v>
      </c>
      <c r="E30" s="70">
        <v>148</v>
      </c>
      <c r="F30" s="70">
        <v>213</v>
      </c>
      <c r="G30" s="70">
        <v>5</v>
      </c>
      <c r="H30" s="70">
        <v>391</v>
      </c>
      <c r="I30" s="38">
        <f t="shared" si="3"/>
        <v>6.3938618925831205</v>
      </c>
      <c r="J30" s="40">
        <f t="shared" si="4"/>
        <v>37.851662404092075</v>
      </c>
      <c r="K30" s="40">
        <f t="shared" si="5"/>
        <v>54.475703324808187</v>
      </c>
      <c r="L30" s="40">
        <f t="shared" si="6"/>
        <v>1.2787723785166241</v>
      </c>
    </row>
    <row r="31" spans="1:12" s="141" customFormat="1" ht="13.2" customHeight="1" x14ac:dyDescent="0.45">
      <c r="A31" s="194"/>
      <c r="B31" s="187"/>
      <c r="C31" s="187" t="s">
        <v>6</v>
      </c>
      <c r="D31" s="30">
        <v>5</v>
      </c>
      <c r="E31" s="70">
        <v>26</v>
      </c>
      <c r="F31" s="70">
        <v>40</v>
      </c>
      <c r="G31" s="70">
        <v>1</v>
      </c>
      <c r="H31" s="70">
        <v>72</v>
      </c>
      <c r="I31" s="38">
        <f t="shared" si="3"/>
        <v>6.9444444444444446</v>
      </c>
      <c r="J31" s="40">
        <f t="shared" si="4"/>
        <v>36.111111111111107</v>
      </c>
      <c r="K31" s="40">
        <f t="shared" si="5"/>
        <v>55.555555555555557</v>
      </c>
      <c r="L31" s="40">
        <f t="shared" si="6"/>
        <v>1.3888888888888888</v>
      </c>
    </row>
    <row r="32" spans="1:12" s="141" customFormat="1" ht="13.2" customHeight="1" x14ac:dyDescent="0.45">
      <c r="A32" s="194"/>
      <c r="B32" s="187"/>
      <c r="C32" s="187" t="s">
        <v>7</v>
      </c>
      <c r="D32" s="30">
        <v>24</v>
      </c>
      <c r="E32" s="70">
        <v>138</v>
      </c>
      <c r="F32" s="70">
        <v>205</v>
      </c>
      <c r="G32" s="70">
        <v>4</v>
      </c>
      <c r="H32" s="70">
        <v>371</v>
      </c>
      <c r="I32" s="38">
        <f t="shared" si="3"/>
        <v>6.4690026954177897</v>
      </c>
      <c r="J32" s="40">
        <f t="shared" si="4"/>
        <v>37.19676549865229</v>
      </c>
      <c r="K32" s="40">
        <f t="shared" si="5"/>
        <v>55.256064690026953</v>
      </c>
      <c r="L32" s="40">
        <f t="shared" si="6"/>
        <v>1.0781671159029651</v>
      </c>
    </row>
    <row r="33" spans="1:12" s="141" customFormat="1" ht="13.2" customHeight="1" x14ac:dyDescent="0.45">
      <c r="A33" s="194"/>
      <c r="B33" s="187"/>
      <c r="C33" s="187" t="s">
        <v>8</v>
      </c>
      <c r="D33" s="30">
        <v>4</v>
      </c>
      <c r="E33" s="70">
        <v>32</v>
      </c>
      <c r="F33" s="70">
        <v>68</v>
      </c>
      <c r="G33" s="70">
        <v>3</v>
      </c>
      <c r="H33" s="70">
        <v>107</v>
      </c>
      <c r="I33" s="38">
        <f t="shared" si="3"/>
        <v>3.7383177570093453</v>
      </c>
      <c r="J33" s="40">
        <f t="shared" si="4"/>
        <v>29.906542056074763</v>
      </c>
      <c r="K33" s="40">
        <f t="shared" si="5"/>
        <v>63.551401869158873</v>
      </c>
      <c r="L33" s="40">
        <f t="shared" si="6"/>
        <v>2.8037383177570092</v>
      </c>
    </row>
    <row r="34" spans="1:12" s="141" customFormat="1" ht="13.2" customHeight="1" x14ac:dyDescent="0.45">
      <c r="A34" s="194"/>
      <c r="B34" s="187"/>
      <c r="C34" s="187" t="s">
        <v>9</v>
      </c>
      <c r="D34" s="30">
        <v>36</v>
      </c>
      <c r="E34" s="70">
        <v>142</v>
      </c>
      <c r="F34" s="70">
        <v>264</v>
      </c>
      <c r="G34" s="70">
        <v>8</v>
      </c>
      <c r="H34" s="70">
        <v>450</v>
      </c>
      <c r="I34" s="38">
        <f t="shared" si="3"/>
        <v>8</v>
      </c>
      <c r="J34" s="40">
        <f t="shared" si="4"/>
        <v>31.555555555555554</v>
      </c>
      <c r="K34" s="40">
        <f t="shared" si="5"/>
        <v>58.666666666666664</v>
      </c>
      <c r="L34" s="40">
        <f t="shared" si="6"/>
        <v>1.7777777777777777</v>
      </c>
    </row>
    <row r="35" spans="1:12" s="141" customFormat="1" ht="13.2" customHeight="1" x14ac:dyDescent="0.45">
      <c r="A35" s="194"/>
      <c r="B35" s="187"/>
      <c r="C35" s="187" t="s">
        <v>10</v>
      </c>
      <c r="D35" s="30">
        <v>26</v>
      </c>
      <c r="E35" s="70">
        <v>74</v>
      </c>
      <c r="F35" s="70">
        <v>154</v>
      </c>
      <c r="G35" s="70">
        <v>10</v>
      </c>
      <c r="H35" s="70">
        <v>264</v>
      </c>
      <c r="I35" s="38">
        <f t="shared" si="3"/>
        <v>9.8484848484848477</v>
      </c>
      <c r="J35" s="40">
        <f t="shared" si="4"/>
        <v>28.030303030303028</v>
      </c>
      <c r="K35" s="40">
        <f t="shared" si="5"/>
        <v>58.333333333333336</v>
      </c>
      <c r="L35" s="40">
        <f t="shared" si="6"/>
        <v>3.7878787878787881</v>
      </c>
    </row>
    <row r="36" spans="1:12" s="141" customFormat="1" ht="13.2" customHeight="1" x14ac:dyDescent="0.45">
      <c r="A36" s="194"/>
      <c r="B36" s="187"/>
      <c r="C36" s="187" t="s">
        <v>11</v>
      </c>
      <c r="D36" s="30">
        <v>27</v>
      </c>
      <c r="E36" s="70">
        <v>117</v>
      </c>
      <c r="F36" s="70">
        <v>179</v>
      </c>
      <c r="G36" s="70">
        <v>9</v>
      </c>
      <c r="H36" s="70">
        <v>332</v>
      </c>
      <c r="I36" s="38">
        <f t="shared" si="3"/>
        <v>8.1325301204819276</v>
      </c>
      <c r="J36" s="40">
        <f t="shared" si="4"/>
        <v>35.24096385542169</v>
      </c>
      <c r="K36" s="40">
        <f t="shared" si="5"/>
        <v>53.915662650602414</v>
      </c>
      <c r="L36" s="40">
        <f t="shared" si="6"/>
        <v>2.7108433734939759</v>
      </c>
    </row>
    <row r="37" spans="1:12" s="141" customFormat="1" ht="13.2" customHeight="1" x14ac:dyDescent="0.45">
      <c r="A37" s="194"/>
      <c r="B37" s="191"/>
      <c r="C37" s="191" t="s">
        <v>2</v>
      </c>
      <c r="D37" s="192">
        <v>234</v>
      </c>
      <c r="E37" s="193">
        <v>1238</v>
      </c>
      <c r="F37" s="193">
        <v>1899</v>
      </c>
      <c r="G37" s="193">
        <v>67</v>
      </c>
      <c r="H37" s="193">
        <v>3438</v>
      </c>
      <c r="I37" s="43">
        <f t="shared" si="3"/>
        <v>6.8062827225130889</v>
      </c>
      <c r="J37" s="44">
        <f t="shared" si="4"/>
        <v>36.009307737056432</v>
      </c>
      <c r="K37" s="44">
        <f t="shared" si="5"/>
        <v>55.235602094240846</v>
      </c>
      <c r="L37" s="44">
        <f t="shared" si="6"/>
        <v>1.9488074461896452</v>
      </c>
    </row>
    <row r="38" spans="1:12" s="141" customFormat="1" ht="13.2" customHeight="1" x14ac:dyDescent="0.45">
      <c r="A38" s="194"/>
      <c r="B38" s="187" t="s">
        <v>134</v>
      </c>
      <c r="C38" s="187" t="s">
        <v>3</v>
      </c>
      <c r="D38" s="30">
        <v>134</v>
      </c>
      <c r="E38" s="70">
        <v>848</v>
      </c>
      <c r="F38" s="70">
        <v>1126</v>
      </c>
      <c r="G38" s="70">
        <v>60</v>
      </c>
      <c r="H38" s="70">
        <v>2168</v>
      </c>
      <c r="I38" s="38">
        <f t="shared" si="3"/>
        <v>6.1808118081180812</v>
      </c>
      <c r="J38" s="40">
        <f t="shared" si="4"/>
        <v>39.114391143911433</v>
      </c>
      <c r="K38" s="40">
        <f t="shared" si="5"/>
        <v>51.937269372693727</v>
      </c>
      <c r="L38" s="40">
        <f t="shared" si="6"/>
        <v>2.7675276752767526</v>
      </c>
    </row>
    <row r="39" spans="1:12" s="141" customFormat="1" ht="13.2" customHeight="1" x14ac:dyDescent="0.45">
      <c r="A39" s="194"/>
      <c r="B39" s="187"/>
      <c r="C39" s="187" t="s">
        <v>4</v>
      </c>
      <c r="D39" s="30">
        <v>61</v>
      </c>
      <c r="E39" s="70">
        <v>242</v>
      </c>
      <c r="F39" s="70">
        <v>377</v>
      </c>
      <c r="G39" s="70">
        <v>13</v>
      </c>
      <c r="H39" s="70">
        <v>693</v>
      </c>
      <c r="I39" s="38">
        <f t="shared" si="3"/>
        <v>8.8023088023088025</v>
      </c>
      <c r="J39" s="40">
        <f t="shared" si="4"/>
        <v>34.920634920634917</v>
      </c>
      <c r="K39" s="40">
        <f t="shared" si="5"/>
        <v>54.401154401154407</v>
      </c>
      <c r="L39" s="40">
        <f t="shared" si="6"/>
        <v>1.875901875901876</v>
      </c>
    </row>
    <row r="40" spans="1:12" s="141" customFormat="1" ht="13.2" customHeight="1" x14ac:dyDescent="0.45">
      <c r="A40" s="194"/>
      <c r="B40" s="187"/>
      <c r="C40" s="187" t="s">
        <v>5</v>
      </c>
      <c r="D40" s="30">
        <v>60</v>
      </c>
      <c r="E40" s="70">
        <v>302</v>
      </c>
      <c r="F40" s="70">
        <v>383</v>
      </c>
      <c r="G40" s="70">
        <v>10</v>
      </c>
      <c r="H40" s="70">
        <v>755</v>
      </c>
      <c r="I40" s="38">
        <f t="shared" si="3"/>
        <v>7.9470198675496695</v>
      </c>
      <c r="J40" s="40">
        <f t="shared" si="4"/>
        <v>40</v>
      </c>
      <c r="K40" s="40">
        <f t="shared" si="5"/>
        <v>50.728476821192046</v>
      </c>
      <c r="L40" s="40">
        <f t="shared" si="6"/>
        <v>1.3245033112582782</v>
      </c>
    </row>
    <row r="41" spans="1:12" s="141" customFormat="1" ht="13.2" customHeight="1" x14ac:dyDescent="0.45">
      <c r="A41" s="194"/>
      <c r="B41" s="187"/>
      <c r="C41" s="187" t="s">
        <v>6</v>
      </c>
      <c r="D41" s="30">
        <v>13</v>
      </c>
      <c r="E41" s="70">
        <v>48</v>
      </c>
      <c r="F41" s="70">
        <v>81</v>
      </c>
      <c r="G41" s="70">
        <v>4</v>
      </c>
      <c r="H41" s="70">
        <v>146</v>
      </c>
      <c r="I41" s="38">
        <f t="shared" si="3"/>
        <v>8.9041095890410951</v>
      </c>
      <c r="J41" s="40">
        <f t="shared" si="4"/>
        <v>32.87671232876712</v>
      </c>
      <c r="K41" s="40">
        <f t="shared" si="5"/>
        <v>55.479452054794521</v>
      </c>
      <c r="L41" s="40">
        <f t="shared" si="6"/>
        <v>2.7397260273972601</v>
      </c>
    </row>
    <row r="42" spans="1:12" s="141" customFormat="1" ht="13.2" customHeight="1" x14ac:dyDescent="0.45">
      <c r="A42" s="194"/>
      <c r="B42" s="187"/>
      <c r="C42" s="187" t="s">
        <v>7</v>
      </c>
      <c r="D42" s="30">
        <v>67</v>
      </c>
      <c r="E42" s="70">
        <v>237</v>
      </c>
      <c r="F42" s="70">
        <v>372</v>
      </c>
      <c r="G42" s="70">
        <v>11</v>
      </c>
      <c r="H42" s="70">
        <v>687</v>
      </c>
      <c r="I42" s="38">
        <f t="shared" si="3"/>
        <v>9.7525473071324598</v>
      </c>
      <c r="J42" s="40">
        <f t="shared" si="4"/>
        <v>34.497816593886469</v>
      </c>
      <c r="K42" s="40">
        <f t="shared" si="5"/>
        <v>54.148471615720531</v>
      </c>
      <c r="L42" s="40">
        <f t="shared" si="6"/>
        <v>1.6011644832605532</v>
      </c>
    </row>
    <row r="43" spans="1:12" s="141" customFormat="1" ht="13.2" customHeight="1" x14ac:dyDescent="0.45">
      <c r="A43" s="194"/>
      <c r="B43" s="187"/>
      <c r="C43" s="187" t="s">
        <v>8</v>
      </c>
      <c r="D43" s="30">
        <v>9</v>
      </c>
      <c r="E43" s="70">
        <v>67</v>
      </c>
      <c r="F43" s="70">
        <v>141</v>
      </c>
      <c r="G43" s="70">
        <v>5</v>
      </c>
      <c r="H43" s="70">
        <v>222</v>
      </c>
      <c r="I43" s="38">
        <f t="shared" ref="I43:I76" si="15">D43/$H43*100</f>
        <v>4.0540540540540544</v>
      </c>
      <c r="J43" s="40">
        <f t="shared" ref="J43:J76" si="16">E43/$H43*100</f>
        <v>30.180180180180184</v>
      </c>
      <c r="K43" s="40">
        <f t="shared" ref="K43:K76" si="17">F43/$H43*100</f>
        <v>63.513513513513509</v>
      </c>
      <c r="L43" s="40">
        <f t="shared" ref="L43:L76" si="18">G43/$H43*100</f>
        <v>2.2522522522522523</v>
      </c>
    </row>
    <row r="44" spans="1:12" s="141" customFormat="1" ht="13.2" customHeight="1" x14ac:dyDescent="0.45">
      <c r="A44" s="194"/>
      <c r="B44" s="187"/>
      <c r="C44" s="187" t="s">
        <v>9</v>
      </c>
      <c r="D44" s="30">
        <v>95</v>
      </c>
      <c r="E44" s="70">
        <v>295</v>
      </c>
      <c r="F44" s="70">
        <v>504</v>
      </c>
      <c r="G44" s="70">
        <v>28</v>
      </c>
      <c r="H44" s="70">
        <v>922</v>
      </c>
      <c r="I44" s="38">
        <f t="shared" si="15"/>
        <v>10.303687635574837</v>
      </c>
      <c r="J44" s="40">
        <f t="shared" si="16"/>
        <v>31.99566160520607</v>
      </c>
      <c r="K44" s="40">
        <f t="shared" si="17"/>
        <v>54.663774403470711</v>
      </c>
      <c r="L44" s="40">
        <f t="shared" si="18"/>
        <v>3.0368763557483729</v>
      </c>
    </row>
    <row r="45" spans="1:12" s="141" customFormat="1" ht="13.2" customHeight="1" x14ac:dyDescent="0.45">
      <c r="A45" s="194"/>
      <c r="B45" s="187"/>
      <c r="C45" s="187" t="s">
        <v>10</v>
      </c>
      <c r="D45" s="30">
        <v>48</v>
      </c>
      <c r="E45" s="70">
        <v>181</v>
      </c>
      <c r="F45" s="70">
        <v>290</v>
      </c>
      <c r="G45" s="70">
        <v>15</v>
      </c>
      <c r="H45" s="70">
        <v>534</v>
      </c>
      <c r="I45" s="38">
        <f t="shared" si="15"/>
        <v>8.9887640449438209</v>
      </c>
      <c r="J45" s="40">
        <f t="shared" si="16"/>
        <v>33.895131086142321</v>
      </c>
      <c r="K45" s="40">
        <f t="shared" si="17"/>
        <v>54.307116104868911</v>
      </c>
      <c r="L45" s="40">
        <f t="shared" si="18"/>
        <v>2.8089887640449436</v>
      </c>
    </row>
    <row r="46" spans="1:12" s="141" customFormat="1" ht="13.2" customHeight="1" x14ac:dyDescent="0.45">
      <c r="A46" s="194"/>
      <c r="B46" s="187"/>
      <c r="C46" s="187" t="s">
        <v>11</v>
      </c>
      <c r="D46" s="30">
        <v>58</v>
      </c>
      <c r="E46" s="70">
        <v>231</v>
      </c>
      <c r="F46" s="70">
        <v>342</v>
      </c>
      <c r="G46" s="70">
        <v>26</v>
      </c>
      <c r="H46" s="70">
        <v>657</v>
      </c>
      <c r="I46" s="38">
        <f t="shared" si="15"/>
        <v>8.8280060882800608</v>
      </c>
      <c r="J46" s="40">
        <f t="shared" si="16"/>
        <v>35.159817351598171</v>
      </c>
      <c r="K46" s="40">
        <f t="shared" si="17"/>
        <v>52.054794520547944</v>
      </c>
      <c r="L46" s="40">
        <f t="shared" si="18"/>
        <v>3.9573820395738202</v>
      </c>
    </row>
    <row r="47" spans="1:12" s="141" customFormat="1" ht="13.2" customHeight="1" x14ac:dyDescent="0.45">
      <c r="A47" s="194"/>
      <c r="B47" s="187"/>
      <c r="C47" s="187" t="s">
        <v>2</v>
      </c>
      <c r="D47" s="30">
        <v>545</v>
      </c>
      <c r="E47" s="70">
        <v>2451</v>
      </c>
      <c r="F47" s="70">
        <v>3616</v>
      </c>
      <c r="G47" s="70">
        <v>172</v>
      </c>
      <c r="H47" s="70">
        <v>6784</v>
      </c>
      <c r="I47" s="38">
        <f t="shared" si="15"/>
        <v>8.0336084905660385</v>
      </c>
      <c r="J47" s="40">
        <f t="shared" si="16"/>
        <v>36.129127358490564</v>
      </c>
      <c r="K47" s="40">
        <f t="shared" si="17"/>
        <v>53.301886792452834</v>
      </c>
      <c r="L47" s="40">
        <f t="shared" si="18"/>
        <v>2.5353773584905661</v>
      </c>
    </row>
    <row r="48" spans="1:12" s="141" customFormat="1" ht="13.2" customHeight="1" x14ac:dyDescent="0.45">
      <c r="A48" s="194"/>
      <c r="B48" s="185" t="s">
        <v>21</v>
      </c>
      <c r="C48" s="185" t="s">
        <v>3</v>
      </c>
      <c r="D48" s="28">
        <v>65</v>
      </c>
      <c r="E48" s="29">
        <v>570</v>
      </c>
      <c r="F48" s="29">
        <v>951</v>
      </c>
      <c r="G48" s="29">
        <v>31</v>
      </c>
      <c r="H48" s="29">
        <v>1617</v>
      </c>
      <c r="I48" s="36">
        <f t="shared" si="15"/>
        <v>4.0197897340754487</v>
      </c>
      <c r="J48" s="37">
        <f t="shared" si="16"/>
        <v>35.250463821892389</v>
      </c>
      <c r="K48" s="37">
        <f t="shared" si="17"/>
        <v>58.812615955473099</v>
      </c>
      <c r="L48" s="37">
        <f t="shared" si="18"/>
        <v>1.9171304885590601</v>
      </c>
    </row>
    <row r="49" spans="1:12" s="141" customFormat="1" ht="13.2" customHeight="1" x14ac:dyDescent="0.45">
      <c r="A49" s="194"/>
      <c r="B49" s="187"/>
      <c r="C49" s="187" t="s">
        <v>4</v>
      </c>
      <c r="D49" s="30">
        <v>38</v>
      </c>
      <c r="E49" s="70">
        <v>401</v>
      </c>
      <c r="F49" s="70">
        <v>616</v>
      </c>
      <c r="G49" s="70">
        <v>21</v>
      </c>
      <c r="H49" s="70">
        <v>1076</v>
      </c>
      <c r="I49" s="38">
        <f t="shared" si="15"/>
        <v>3.5315985130111525</v>
      </c>
      <c r="J49" s="40">
        <f t="shared" si="16"/>
        <v>37.267657992565056</v>
      </c>
      <c r="K49" s="40">
        <f t="shared" si="17"/>
        <v>57.249070631970255</v>
      </c>
      <c r="L49" s="40">
        <f t="shared" si="18"/>
        <v>1.9516728624535316</v>
      </c>
    </row>
    <row r="50" spans="1:12" s="141" customFormat="1" ht="13.2" customHeight="1" x14ac:dyDescent="0.45">
      <c r="A50" s="194"/>
      <c r="B50" s="187"/>
      <c r="C50" s="187" t="s">
        <v>5</v>
      </c>
      <c r="D50" s="30">
        <v>33</v>
      </c>
      <c r="E50" s="70">
        <v>236</v>
      </c>
      <c r="F50" s="70">
        <v>395</v>
      </c>
      <c r="G50" s="70">
        <v>27</v>
      </c>
      <c r="H50" s="70">
        <v>691</v>
      </c>
      <c r="I50" s="38">
        <f t="shared" si="15"/>
        <v>4.7756874095513746</v>
      </c>
      <c r="J50" s="40">
        <f t="shared" si="16"/>
        <v>34.153400868306797</v>
      </c>
      <c r="K50" s="40">
        <f t="shared" si="17"/>
        <v>57.163531114327057</v>
      </c>
      <c r="L50" s="40">
        <f t="shared" si="18"/>
        <v>3.907380607814761</v>
      </c>
    </row>
    <row r="51" spans="1:12" s="141" customFormat="1" ht="13.2" customHeight="1" x14ac:dyDescent="0.45">
      <c r="A51" s="194"/>
      <c r="B51" s="187"/>
      <c r="C51" s="187" t="s">
        <v>6</v>
      </c>
      <c r="D51" s="30">
        <v>16</v>
      </c>
      <c r="E51" s="70">
        <v>168</v>
      </c>
      <c r="F51" s="70">
        <v>324</v>
      </c>
      <c r="G51" s="70">
        <v>25</v>
      </c>
      <c r="H51" s="70">
        <v>533</v>
      </c>
      <c r="I51" s="38">
        <f t="shared" si="15"/>
        <v>3.0018761726078798</v>
      </c>
      <c r="J51" s="40">
        <f t="shared" si="16"/>
        <v>31.51969981238274</v>
      </c>
      <c r="K51" s="40">
        <f t="shared" si="17"/>
        <v>60.787992495309574</v>
      </c>
      <c r="L51" s="40">
        <f t="shared" si="18"/>
        <v>4.6904315196998123</v>
      </c>
    </row>
    <row r="52" spans="1:12" s="141" customFormat="1" ht="13.2" customHeight="1" x14ac:dyDescent="0.45">
      <c r="A52" s="194"/>
      <c r="B52" s="187"/>
      <c r="C52" s="187" t="s">
        <v>7</v>
      </c>
      <c r="D52" s="30">
        <v>18</v>
      </c>
      <c r="E52" s="70">
        <v>119</v>
      </c>
      <c r="F52" s="70">
        <v>202</v>
      </c>
      <c r="G52" s="70">
        <v>12</v>
      </c>
      <c r="H52" s="70">
        <v>351</v>
      </c>
      <c r="I52" s="38">
        <f t="shared" si="15"/>
        <v>5.1282051282051277</v>
      </c>
      <c r="J52" s="40">
        <f t="shared" si="16"/>
        <v>33.903133903133906</v>
      </c>
      <c r="K52" s="40">
        <f t="shared" si="17"/>
        <v>57.549857549857549</v>
      </c>
      <c r="L52" s="40">
        <f t="shared" si="18"/>
        <v>3.4188034188034191</v>
      </c>
    </row>
    <row r="53" spans="1:12" s="141" customFormat="1" ht="13.2" customHeight="1" x14ac:dyDescent="0.45">
      <c r="A53" s="194"/>
      <c r="B53" s="187"/>
      <c r="C53" s="187" t="s">
        <v>8</v>
      </c>
      <c r="D53" s="30">
        <v>13</v>
      </c>
      <c r="E53" s="70">
        <v>47</v>
      </c>
      <c r="F53" s="70">
        <v>103</v>
      </c>
      <c r="G53" s="70">
        <v>2</v>
      </c>
      <c r="H53" s="70">
        <v>165</v>
      </c>
      <c r="I53" s="38">
        <f t="shared" si="15"/>
        <v>7.878787878787878</v>
      </c>
      <c r="J53" s="40">
        <f t="shared" si="16"/>
        <v>28.484848484848484</v>
      </c>
      <c r="K53" s="40">
        <f t="shared" si="17"/>
        <v>62.424242424242429</v>
      </c>
      <c r="L53" s="40">
        <f t="shared" si="18"/>
        <v>1.2121212121212122</v>
      </c>
    </row>
    <row r="54" spans="1:12" s="141" customFormat="1" ht="13.2" customHeight="1" x14ac:dyDescent="0.45">
      <c r="A54" s="194"/>
      <c r="B54" s="187"/>
      <c r="C54" s="187" t="s">
        <v>9</v>
      </c>
      <c r="D54" s="30">
        <v>13</v>
      </c>
      <c r="E54" s="70">
        <v>65</v>
      </c>
      <c r="F54" s="70">
        <v>169</v>
      </c>
      <c r="G54" s="70">
        <v>8</v>
      </c>
      <c r="H54" s="70">
        <v>255</v>
      </c>
      <c r="I54" s="38">
        <f t="shared" si="15"/>
        <v>5.0980392156862742</v>
      </c>
      <c r="J54" s="40">
        <f t="shared" si="16"/>
        <v>25.490196078431371</v>
      </c>
      <c r="K54" s="40">
        <f t="shared" si="17"/>
        <v>66.274509803921561</v>
      </c>
      <c r="L54" s="40">
        <f t="shared" si="18"/>
        <v>3.1372549019607843</v>
      </c>
    </row>
    <row r="55" spans="1:12" s="141" customFormat="1" ht="13.2" customHeight="1" x14ac:dyDescent="0.45">
      <c r="A55" s="194"/>
      <c r="B55" s="187"/>
      <c r="C55" s="187" t="s">
        <v>10</v>
      </c>
      <c r="D55" s="30">
        <v>13</v>
      </c>
      <c r="E55" s="70">
        <v>118</v>
      </c>
      <c r="F55" s="70">
        <v>211</v>
      </c>
      <c r="G55" s="70">
        <v>9</v>
      </c>
      <c r="H55" s="70">
        <v>351</v>
      </c>
      <c r="I55" s="38">
        <f t="shared" si="15"/>
        <v>3.7037037037037033</v>
      </c>
      <c r="J55" s="40">
        <f t="shared" si="16"/>
        <v>33.618233618233617</v>
      </c>
      <c r="K55" s="40">
        <f t="shared" si="17"/>
        <v>60.113960113960118</v>
      </c>
      <c r="L55" s="40">
        <f t="shared" si="18"/>
        <v>2.5641025641025639</v>
      </c>
    </row>
    <row r="56" spans="1:12" s="141" customFormat="1" ht="13.2" customHeight="1" x14ac:dyDescent="0.45">
      <c r="A56" s="194"/>
      <c r="B56" s="187"/>
      <c r="C56" s="187" t="s">
        <v>11</v>
      </c>
      <c r="D56" s="30">
        <v>13</v>
      </c>
      <c r="E56" s="70">
        <v>91</v>
      </c>
      <c r="F56" s="70">
        <v>166</v>
      </c>
      <c r="G56" s="70">
        <v>7</v>
      </c>
      <c r="H56" s="70">
        <v>277</v>
      </c>
      <c r="I56" s="38">
        <f t="shared" si="15"/>
        <v>4.6931407942238268</v>
      </c>
      <c r="J56" s="40">
        <f t="shared" si="16"/>
        <v>32.851985559566785</v>
      </c>
      <c r="K56" s="40">
        <f t="shared" si="17"/>
        <v>59.927797833935017</v>
      </c>
      <c r="L56" s="40">
        <f t="shared" si="18"/>
        <v>2.5270758122743682</v>
      </c>
    </row>
    <row r="57" spans="1:12" s="141" customFormat="1" ht="13.2" customHeight="1" x14ac:dyDescent="0.45">
      <c r="A57" s="198"/>
      <c r="B57" s="195"/>
      <c r="C57" s="195" t="s">
        <v>2</v>
      </c>
      <c r="D57" s="196">
        <v>222</v>
      </c>
      <c r="E57" s="197">
        <v>1815</v>
      </c>
      <c r="F57" s="197">
        <v>3137</v>
      </c>
      <c r="G57" s="197">
        <v>142</v>
      </c>
      <c r="H57" s="197">
        <v>5316</v>
      </c>
      <c r="I57" s="45">
        <f t="shared" si="15"/>
        <v>4.1760722347629802</v>
      </c>
      <c r="J57" s="46">
        <f t="shared" si="16"/>
        <v>34.142212189616252</v>
      </c>
      <c r="K57" s="46">
        <f t="shared" si="17"/>
        <v>59.010534236267873</v>
      </c>
      <c r="L57" s="46">
        <f t="shared" si="18"/>
        <v>2.6711813393528971</v>
      </c>
    </row>
    <row r="58" spans="1:12" s="141" customFormat="1" ht="13.2" customHeight="1" x14ac:dyDescent="0.45">
      <c r="A58" s="272" t="s">
        <v>165</v>
      </c>
      <c r="B58" s="201" t="s">
        <v>136</v>
      </c>
      <c r="C58" s="201" t="s">
        <v>3</v>
      </c>
      <c r="D58" s="135">
        <f>D88+D98</f>
        <v>137</v>
      </c>
      <c r="E58" s="136">
        <f t="shared" ref="E58:H58" si="19">E88+E98</f>
        <v>701</v>
      </c>
      <c r="F58" s="136">
        <f t="shared" si="19"/>
        <v>1042</v>
      </c>
      <c r="G58" s="136">
        <f t="shared" si="19"/>
        <v>59</v>
      </c>
      <c r="H58" s="136">
        <f t="shared" si="19"/>
        <v>1939</v>
      </c>
      <c r="I58" s="49">
        <f>D58/$H58*100</f>
        <v>7.0654976792160911</v>
      </c>
      <c r="J58" s="50">
        <f t="shared" si="16"/>
        <v>36.152656008251675</v>
      </c>
      <c r="K58" s="50">
        <f t="shared" si="17"/>
        <v>53.739040742650843</v>
      </c>
      <c r="L58" s="50">
        <f t="shared" si="18"/>
        <v>3.0428055698813821</v>
      </c>
    </row>
    <row r="59" spans="1:12" s="141" customFormat="1" ht="13.2" customHeight="1" x14ac:dyDescent="0.45">
      <c r="A59" s="236"/>
      <c r="B59" s="202"/>
      <c r="C59" s="202" t="s">
        <v>4</v>
      </c>
      <c r="D59" s="32">
        <f t="shared" ref="D59:H59" si="20">D89+D99</f>
        <v>65</v>
      </c>
      <c r="E59" s="72">
        <f t="shared" si="20"/>
        <v>333</v>
      </c>
      <c r="F59" s="72">
        <f t="shared" si="20"/>
        <v>529</v>
      </c>
      <c r="G59" s="72">
        <f t="shared" si="20"/>
        <v>20</v>
      </c>
      <c r="H59" s="72">
        <f t="shared" si="20"/>
        <v>947</v>
      </c>
      <c r="I59" s="47">
        <f t="shared" ref="I59:I67" si="21">D59/$H59*100</f>
        <v>6.8637803590285111</v>
      </c>
      <c r="J59" s="51">
        <f t="shared" si="16"/>
        <v>35.163674762407602</v>
      </c>
      <c r="K59" s="51">
        <f t="shared" si="17"/>
        <v>55.860612460401271</v>
      </c>
      <c r="L59" s="51">
        <f t="shared" si="18"/>
        <v>2.1119324181626187</v>
      </c>
    </row>
    <row r="60" spans="1:12" s="141" customFormat="1" ht="13.2" customHeight="1" x14ac:dyDescent="0.45">
      <c r="A60" s="236"/>
      <c r="B60" s="202"/>
      <c r="C60" s="202" t="s">
        <v>5</v>
      </c>
      <c r="D60" s="32">
        <f t="shared" ref="D60:H60" si="22">D90+D100</f>
        <v>75</v>
      </c>
      <c r="E60" s="72">
        <f t="shared" si="22"/>
        <v>262</v>
      </c>
      <c r="F60" s="72">
        <f t="shared" si="22"/>
        <v>383</v>
      </c>
      <c r="G60" s="72">
        <f t="shared" si="22"/>
        <v>18</v>
      </c>
      <c r="H60" s="72">
        <f t="shared" si="22"/>
        <v>738</v>
      </c>
      <c r="I60" s="47">
        <f t="shared" si="21"/>
        <v>10.16260162601626</v>
      </c>
      <c r="J60" s="51">
        <f t="shared" si="16"/>
        <v>35.501355013550132</v>
      </c>
      <c r="K60" s="51">
        <f t="shared" si="17"/>
        <v>51.897018970189698</v>
      </c>
      <c r="L60" s="51">
        <f t="shared" si="18"/>
        <v>2.4390243902439024</v>
      </c>
    </row>
    <row r="61" spans="1:12" s="141" customFormat="1" ht="13.2" customHeight="1" x14ac:dyDescent="0.45">
      <c r="A61" s="236"/>
      <c r="B61" s="202"/>
      <c r="C61" s="202" t="s">
        <v>6</v>
      </c>
      <c r="D61" s="32">
        <f t="shared" ref="D61:H61" si="23">D91+D101</f>
        <v>22</v>
      </c>
      <c r="E61" s="72">
        <f t="shared" si="23"/>
        <v>125</v>
      </c>
      <c r="F61" s="72">
        <f t="shared" si="23"/>
        <v>208</v>
      </c>
      <c r="G61" s="72">
        <f t="shared" si="23"/>
        <v>21</v>
      </c>
      <c r="H61" s="72">
        <f t="shared" si="23"/>
        <v>376</v>
      </c>
      <c r="I61" s="47">
        <f t="shared" si="21"/>
        <v>5.8510638297872344</v>
      </c>
      <c r="J61" s="51">
        <f t="shared" si="16"/>
        <v>33.244680851063826</v>
      </c>
      <c r="K61" s="51">
        <f t="shared" si="17"/>
        <v>55.319148936170215</v>
      </c>
      <c r="L61" s="51">
        <f t="shared" si="18"/>
        <v>5.5851063829787231</v>
      </c>
    </row>
    <row r="62" spans="1:12" s="141" customFormat="1" ht="13.2" customHeight="1" x14ac:dyDescent="0.45">
      <c r="A62" s="236"/>
      <c r="B62" s="202"/>
      <c r="C62" s="202" t="s">
        <v>7</v>
      </c>
      <c r="D62" s="32">
        <f t="shared" ref="D62:H62" si="24">D92+D102</f>
        <v>56</v>
      </c>
      <c r="E62" s="72">
        <f t="shared" si="24"/>
        <v>159</v>
      </c>
      <c r="F62" s="72">
        <f t="shared" si="24"/>
        <v>272</v>
      </c>
      <c r="G62" s="72">
        <f t="shared" si="24"/>
        <v>12</v>
      </c>
      <c r="H62" s="72">
        <f t="shared" si="24"/>
        <v>499</v>
      </c>
      <c r="I62" s="47">
        <f t="shared" si="21"/>
        <v>11.22244488977956</v>
      </c>
      <c r="J62" s="51">
        <f t="shared" si="16"/>
        <v>31.863727454909817</v>
      </c>
      <c r="K62" s="51">
        <f t="shared" si="17"/>
        <v>54.509018036072142</v>
      </c>
      <c r="L62" s="51">
        <f t="shared" si="18"/>
        <v>2.4048096192384771</v>
      </c>
    </row>
    <row r="63" spans="1:12" s="141" customFormat="1" ht="13.2" customHeight="1" x14ac:dyDescent="0.45">
      <c r="A63" s="236"/>
      <c r="B63" s="202"/>
      <c r="C63" s="202" t="s">
        <v>8</v>
      </c>
      <c r="D63" s="32">
        <f t="shared" ref="D63:H63" si="25">D93+D103</f>
        <v>10</v>
      </c>
      <c r="E63" s="72">
        <f t="shared" si="25"/>
        <v>58</v>
      </c>
      <c r="F63" s="72">
        <f t="shared" si="25"/>
        <v>119</v>
      </c>
      <c r="G63" s="72">
        <f t="shared" si="25"/>
        <v>3</v>
      </c>
      <c r="H63" s="72">
        <f t="shared" si="25"/>
        <v>190</v>
      </c>
      <c r="I63" s="47">
        <f t="shared" si="21"/>
        <v>5.2631578947368416</v>
      </c>
      <c r="J63" s="51">
        <f t="shared" si="16"/>
        <v>30.526315789473685</v>
      </c>
      <c r="K63" s="51">
        <f t="shared" si="17"/>
        <v>62.631578947368418</v>
      </c>
      <c r="L63" s="51">
        <f t="shared" si="18"/>
        <v>1.5789473684210527</v>
      </c>
    </row>
    <row r="64" spans="1:12" s="141" customFormat="1" ht="13.2" customHeight="1" x14ac:dyDescent="0.45">
      <c r="A64" s="236"/>
      <c r="B64" s="202"/>
      <c r="C64" s="202" t="s">
        <v>9</v>
      </c>
      <c r="D64" s="32">
        <f t="shared" ref="D64:H64" si="26">D94+D104</f>
        <v>69</v>
      </c>
      <c r="E64" s="72">
        <f t="shared" si="26"/>
        <v>161</v>
      </c>
      <c r="F64" s="72">
        <f t="shared" si="26"/>
        <v>340</v>
      </c>
      <c r="G64" s="72">
        <f t="shared" si="26"/>
        <v>24</v>
      </c>
      <c r="H64" s="72">
        <f t="shared" si="26"/>
        <v>594</v>
      </c>
      <c r="I64" s="47">
        <f t="shared" si="21"/>
        <v>11.616161616161616</v>
      </c>
      <c r="J64" s="51">
        <f t="shared" si="16"/>
        <v>27.104377104377104</v>
      </c>
      <c r="K64" s="51">
        <f t="shared" si="17"/>
        <v>57.239057239057232</v>
      </c>
      <c r="L64" s="51">
        <f t="shared" si="18"/>
        <v>4.0404040404040407</v>
      </c>
    </row>
    <row r="65" spans="1:12" s="141" customFormat="1" ht="13.2" customHeight="1" x14ac:dyDescent="0.45">
      <c r="A65" s="236"/>
      <c r="B65" s="202"/>
      <c r="C65" s="202" t="s">
        <v>10</v>
      </c>
      <c r="D65" s="32">
        <f t="shared" ref="D65:H65" si="27">D95+D105</f>
        <v>42</v>
      </c>
      <c r="E65" s="72">
        <f t="shared" si="27"/>
        <v>155</v>
      </c>
      <c r="F65" s="72">
        <f t="shared" si="27"/>
        <v>227</v>
      </c>
      <c r="G65" s="72">
        <f t="shared" si="27"/>
        <v>16</v>
      </c>
      <c r="H65" s="72">
        <f t="shared" si="27"/>
        <v>440</v>
      </c>
      <c r="I65" s="47">
        <f t="shared" si="21"/>
        <v>9.5454545454545467</v>
      </c>
      <c r="J65" s="51">
        <f t="shared" si="16"/>
        <v>35.227272727272727</v>
      </c>
      <c r="K65" s="51">
        <f t="shared" si="17"/>
        <v>51.590909090909086</v>
      </c>
      <c r="L65" s="51">
        <f t="shared" si="18"/>
        <v>3.6363636363636362</v>
      </c>
    </row>
    <row r="66" spans="1:12" s="141" customFormat="1" ht="13.2" customHeight="1" x14ac:dyDescent="0.45">
      <c r="A66" s="236"/>
      <c r="B66" s="202"/>
      <c r="C66" s="202" t="s">
        <v>11</v>
      </c>
      <c r="D66" s="32">
        <f t="shared" ref="D66:H66" si="28">D96+D106</f>
        <v>38</v>
      </c>
      <c r="E66" s="72">
        <f t="shared" si="28"/>
        <v>151</v>
      </c>
      <c r="F66" s="72">
        <f t="shared" si="28"/>
        <v>251</v>
      </c>
      <c r="G66" s="72">
        <f t="shared" si="28"/>
        <v>20</v>
      </c>
      <c r="H66" s="72">
        <f t="shared" si="28"/>
        <v>460</v>
      </c>
      <c r="I66" s="47">
        <f t="shared" si="21"/>
        <v>8.2608695652173907</v>
      </c>
      <c r="J66" s="51">
        <f t="shared" si="16"/>
        <v>32.826086956521735</v>
      </c>
      <c r="K66" s="51">
        <f t="shared" si="17"/>
        <v>54.565217391304344</v>
      </c>
      <c r="L66" s="51">
        <f t="shared" si="18"/>
        <v>4.3478260869565215</v>
      </c>
    </row>
    <row r="67" spans="1:12" s="141" customFormat="1" ht="13.2" customHeight="1" x14ac:dyDescent="0.45">
      <c r="A67" s="236"/>
      <c r="B67" s="202"/>
      <c r="C67" s="202" t="s">
        <v>2</v>
      </c>
      <c r="D67" s="32">
        <f t="shared" ref="D67:H67" si="29">D97+D107</f>
        <v>514</v>
      </c>
      <c r="E67" s="72">
        <f t="shared" si="29"/>
        <v>2105</v>
      </c>
      <c r="F67" s="72">
        <f t="shared" si="29"/>
        <v>3371</v>
      </c>
      <c r="G67" s="72">
        <f t="shared" si="29"/>
        <v>193</v>
      </c>
      <c r="H67" s="72">
        <f t="shared" si="29"/>
        <v>6183</v>
      </c>
      <c r="I67" s="47">
        <f t="shared" si="21"/>
        <v>8.3131166100598417</v>
      </c>
      <c r="J67" s="51">
        <f t="shared" si="16"/>
        <v>34.044961992560246</v>
      </c>
      <c r="K67" s="51">
        <f t="shared" si="17"/>
        <v>54.520459323952778</v>
      </c>
      <c r="L67" s="51">
        <f t="shared" si="18"/>
        <v>3.1214620734271388</v>
      </c>
    </row>
    <row r="68" spans="1:12" s="141" customFormat="1" ht="13.2" customHeight="1" x14ac:dyDescent="0.45">
      <c r="A68" s="236"/>
      <c r="B68" s="201" t="s">
        <v>18</v>
      </c>
      <c r="C68" s="201" t="s">
        <v>3</v>
      </c>
      <c r="D68" s="135">
        <v>53</v>
      </c>
      <c r="E68" s="136">
        <v>192</v>
      </c>
      <c r="F68" s="136">
        <v>264</v>
      </c>
      <c r="G68" s="136">
        <v>24</v>
      </c>
      <c r="H68" s="136">
        <v>533</v>
      </c>
      <c r="I68" s="49">
        <f t="shared" si="15"/>
        <v>9.9437148217636029</v>
      </c>
      <c r="J68" s="50">
        <f t="shared" si="16"/>
        <v>36.022514071294559</v>
      </c>
      <c r="K68" s="50">
        <f t="shared" si="17"/>
        <v>49.530956848030016</v>
      </c>
      <c r="L68" s="50">
        <f t="shared" si="18"/>
        <v>4.5028142589118199</v>
      </c>
    </row>
    <row r="69" spans="1:12" s="141" customFormat="1" ht="13.2" customHeight="1" x14ac:dyDescent="0.45">
      <c r="A69" s="273"/>
      <c r="B69" s="202"/>
      <c r="C69" s="202" t="s">
        <v>4</v>
      </c>
      <c r="D69" s="32">
        <v>23</v>
      </c>
      <c r="E69" s="72">
        <v>60</v>
      </c>
      <c r="F69" s="72">
        <v>85</v>
      </c>
      <c r="G69" s="72">
        <v>6</v>
      </c>
      <c r="H69" s="72">
        <v>174</v>
      </c>
      <c r="I69" s="47">
        <f t="shared" si="15"/>
        <v>13.218390804597702</v>
      </c>
      <c r="J69" s="51">
        <f t="shared" si="16"/>
        <v>34.482758620689658</v>
      </c>
      <c r="K69" s="51">
        <f t="shared" si="17"/>
        <v>48.850574712643677</v>
      </c>
      <c r="L69" s="51">
        <f t="shared" si="18"/>
        <v>3.4482758620689653</v>
      </c>
    </row>
    <row r="70" spans="1:12" s="141" customFormat="1" ht="13.2" customHeight="1" x14ac:dyDescent="0.45">
      <c r="A70" s="236"/>
      <c r="B70" s="202"/>
      <c r="C70" s="202" t="s">
        <v>5</v>
      </c>
      <c r="D70" s="32">
        <v>26</v>
      </c>
      <c r="E70" s="72">
        <v>68</v>
      </c>
      <c r="F70" s="72">
        <v>84</v>
      </c>
      <c r="G70" s="72">
        <v>2</v>
      </c>
      <c r="H70" s="72">
        <v>180</v>
      </c>
      <c r="I70" s="47">
        <f t="shared" si="15"/>
        <v>14.444444444444443</v>
      </c>
      <c r="J70" s="51">
        <f t="shared" si="16"/>
        <v>37.777777777777779</v>
      </c>
      <c r="K70" s="51">
        <f t="shared" si="17"/>
        <v>46.666666666666664</v>
      </c>
      <c r="L70" s="51">
        <f t="shared" si="18"/>
        <v>1.1111111111111112</v>
      </c>
    </row>
    <row r="71" spans="1:12" s="141" customFormat="1" ht="13.2" customHeight="1" x14ac:dyDescent="0.45">
      <c r="A71" s="236"/>
      <c r="B71" s="202"/>
      <c r="C71" s="202" t="s">
        <v>6</v>
      </c>
      <c r="D71" s="32">
        <v>6</v>
      </c>
      <c r="E71" s="72">
        <v>10</v>
      </c>
      <c r="F71" s="72">
        <v>21</v>
      </c>
      <c r="G71" s="72">
        <v>2</v>
      </c>
      <c r="H71" s="72">
        <v>39</v>
      </c>
      <c r="I71" s="47">
        <f t="shared" si="15"/>
        <v>15.384615384615385</v>
      </c>
      <c r="J71" s="51">
        <f t="shared" si="16"/>
        <v>25.641025641025639</v>
      </c>
      <c r="K71" s="51">
        <f t="shared" si="17"/>
        <v>53.846153846153847</v>
      </c>
      <c r="L71" s="51">
        <f t="shared" si="18"/>
        <v>5.1282051282051277</v>
      </c>
    </row>
    <row r="72" spans="1:12" s="141" customFormat="1" ht="13.2" customHeight="1" x14ac:dyDescent="0.45">
      <c r="A72" s="236"/>
      <c r="B72" s="202"/>
      <c r="C72" s="202" t="s">
        <v>7</v>
      </c>
      <c r="D72" s="32">
        <v>27</v>
      </c>
      <c r="E72" s="72">
        <v>44</v>
      </c>
      <c r="F72" s="72">
        <v>84</v>
      </c>
      <c r="G72" s="72">
        <v>3</v>
      </c>
      <c r="H72" s="72">
        <v>158</v>
      </c>
      <c r="I72" s="47">
        <f t="shared" si="15"/>
        <v>17.088607594936708</v>
      </c>
      <c r="J72" s="51">
        <f t="shared" si="16"/>
        <v>27.848101265822784</v>
      </c>
      <c r="K72" s="51">
        <f t="shared" si="17"/>
        <v>53.164556962025308</v>
      </c>
      <c r="L72" s="51">
        <f t="shared" si="18"/>
        <v>1.89873417721519</v>
      </c>
    </row>
    <row r="73" spans="1:12" s="141" customFormat="1" ht="13.2" customHeight="1" x14ac:dyDescent="0.45">
      <c r="A73" s="236"/>
      <c r="B73" s="202"/>
      <c r="C73" s="202" t="s">
        <v>8</v>
      </c>
      <c r="D73" s="32">
        <v>4</v>
      </c>
      <c r="E73" s="72">
        <v>18</v>
      </c>
      <c r="F73" s="72">
        <v>36</v>
      </c>
      <c r="G73" s="72">
        <v>0</v>
      </c>
      <c r="H73" s="72">
        <v>58</v>
      </c>
      <c r="I73" s="47">
        <f t="shared" si="15"/>
        <v>6.8965517241379306</v>
      </c>
      <c r="J73" s="51">
        <f t="shared" si="16"/>
        <v>31.03448275862069</v>
      </c>
      <c r="K73" s="51">
        <f t="shared" si="17"/>
        <v>62.068965517241381</v>
      </c>
      <c r="L73" s="51">
        <f t="shared" si="18"/>
        <v>0</v>
      </c>
    </row>
    <row r="74" spans="1:12" s="141" customFormat="1" ht="13.2" customHeight="1" x14ac:dyDescent="0.45">
      <c r="A74" s="236"/>
      <c r="B74" s="202"/>
      <c r="C74" s="202" t="s">
        <v>9</v>
      </c>
      <c r="D74" s="32">
        <v>36</v>
      </c>
      <c r="E74" s="72">
        <v>73</v>
      </c>
      <c r="F74" s="72">
        <v>113</v>
      </c>
      <c r="G74" s="72">
        <v>13</v>
      </c>
      <c r="H74" s="72">
        <v>235</v>
      </c>
      <c r="I74" s="47">
        <f t="shared" si="15"/>
        <v>15.319148936170212</v>
      </c>
      <c r="J74" s="51">
        <f t="shared" si="16"/>
        <v>31.063829787234042</v>
      </c>
      <c r="K74" s="51">
        <f t="shared" si="17"/>
        <v>48.085106382978722</v>
      </c>
      <c r="L74" s="51">
        <f t="shared" si="18"/>
        <v>5.5319148936170208</v>
      </c>
    </row>
    <row r="75" spans="1:12" s="141" customFormat="1" ht="13.2" customHeight="1" x14ac:dyDescent="0.45">
      <c r="A75" s="236"/>
      <c r="B75" s="202"/>
      <c r="C75" s="202" t="s">
        <v>10</v>
      </c>
      <c r="D75" s="32">
        <v>16</v>
      </c>
      <c r="E75" s="72">
        <v>62</v>
      </c>
      <c r="F75" s="72">
        <v>53</v>
      </c>
      <c r="G75" s="72">
        <v>5</v>
      </c>
      <c r="H75" s="72">
        <v>136</v>
      </c>
      <c r="I75" s="47">
        <f t="shared" si="15"/>
        <v>11.76470588235294</v>
      </c>
      <c r="J75" s="51">
        <f t="shared" si="16"/>
        <v>45.588235294117645</v>
      </c>
      <c r="K75" s="51">
        <f t="shared" si="17"/>
        <v>38.970588235294116</v>
      </c>
      <c r="L75" s="51">
        <f t="shared" si="18"/>
        <v>3.6764705882352944</v>
      </c>
    </row>
    <row r="76" spans="1:12" s="141" customFormat="1" ht="13.2" customHeight="1" x14ac:dyDescent="0.45">
      <c r="A76" s="236"/>
      <c r="B76" s="202"/>
      <c r="C76" s="202" t="s">
        <v>11</v>
      </c>
      <c r="D76" s="32">
        <v>14</v>
      </c>
      <c r="E76" s="72">
        <v>55</v>
      </c>
      <c r="F76" s="72">
        <v>82</v>
      </c>
      <c r="G76" s="72">
        <v>11</v>
      </c>
      <c r="H76" s="72">
        <v>162</v>
      </c>
      <c r="I76" s="47">
        <f t="shared" si="15"/>
        <v>8.6419753086419746</v>
      </c>
      <c r="J76" s="51">
        <f t="shared" si="16"/>
        <v>33.950617283950621</v>
      </c>
      <c r="K76" s="51">
        <f t="shared" si="17"/>
        <v>50.617283950617285</v>
      </c>
      <c r="L76" s="51">
        <f t="shared" si="18"/>
        <v>6.7901234567901234</v>
      </c>
    </row>
    <row r="77" spans="1:12" s="141" customFormat="1" ht="13.2" customHeight="1" x14ac:dyDescent="0.45">
      <c r="A77" s="236"/>
      <c r="B77" s="202"/>
      <c r="C77" s="202" t="s">
        <v>2</v>
      </c>
      <c r="D77" s="32">
        <v>205</v>
      </c>
      <c r="E77" s="72">
        <v>582</v>
      </c>
      <c r="F77" s="72">
        <v>822</v>
      </c>
      <c r="G77" s="72">
        <v>66</v>
      </c>
      <c r="H77" s="72">
        <v>1675</v>
      </c>
      <c r="I77" s="47">
        <f t="shared" ref="I77:I107" si="30">D77/$H77*100</f>
        <v>12.238805970149254</v>
      </c>
      <c r="J77" s="51">
        <f t="shared" ref="J77:J126" si="31">E77/$H77*100</f>
        <v>34.746268656716417</v>
      </c>
      <c r="K77" s="51">
        <f t="shared" ref="K77:K126" si="32">F77/$H77*100</f>
        <v>49.074626865671647</v>
      </c>
      <c r="L77" s="51">
        <f t="shared" ref="L77:L126" si="33">G77/$H77*100</f>
        <v>3.9402985074626868</v>
      </c>
    </row>
    <row r="78" spans="1:12" s="141" customFormat="1" ht="13.2" customHeight="1" x14ac:dyDescent="0.45">
      <c r="A78" s="236"/>
      <c r="B78" s="203" t="s">
        <v>20</v>
      </c>
      <c r="C78" s="203" t="s">
        <v>3</v>
      </c>
      <c r="D78" s="204">
        <v>39</v>
      </c>
      <c r="E78" s="205">
        <v>214</v>
      </c>
      <c r="F78" s="205">
        <v>274</v>
      </c>
      <c r="G78" s="205">
        <v>15</v>
      </c>
      <c r="H78" s="205">
        <v>542</v>
      </c>
      <c r="I78" s="52">
        <f t="shared" si="30"/>
        <v>7.195571955719557</v>
      </c>
      <c r="J78" s="53">
        <f t="shared" si="31"/>
        <v>39.483394833948338</v>
      </c>
      <c r="K78" s="53">
        <f t="shared" si="32"/>
        <v>50.553505535055351</v>
      </c>
      <c r="L78" s="53">
        <f t="shared" si="33"/>
        <v>2.7675276752767526</v>
      </c>
    </row>
    <row r="79" spans="1:12" s="141" customFormat="1" ht="13.2" customHeight="1" x14ac:dyDescent="0.45">
      <c r="A79" s="236"/>
      <c r="B79" s="202"/>
      <c r="C79" s="202" t="s">
        <v>4</v>
      </c>
      <c r="D79" s="32">
        <v>17</v>
      </c>
      <c r="E79" s="72">
        <v>57</v>
      </c>
      <c r="F79" s="72">
        <v>114</v>
      </c>
      <c r="G79" s="72">
        <v>1</v>
      </c>
      <c r="H79" s="72">
        <v>189</v>
      </c>
      <c r="I79" s="47">
        <f t="shared" si="30"/>
        <v>8.9947089947089935</v>
      </c>
      <c r="J79" s="51">
        <f t="shared" si="31"/>
        <v>30.158730158730158</v>
      </c>
      <c r="K79" s="51">
        <f t="shared" si="32"/>
        <v>60.317460317460316</v>
      </c>
      <c r="L79" s="51">
        <f t="shared" si="33"/>
        <v>0.52910052910052907</v>
      </c>
    </row>
    <row r="80" spans="1:12" s="141" customFormat="1" ht="13.2" customHeight="1" x14ac:dyDescent="0.45">
      <c r="A80" s="236"/>
      <c r="B80" s="202"/>
      <c r="C80" s="202" t="s">
        <v>5</v>
      </c>
      <c r="D80" s="32">
        <v>22</v>
      </c>
      <c r="E80" s="72">
        <v>74</v>
      </c>
      <c r="F80" s="72">
        <v>98</v>
      </c>
      <c r="G80" s="72">
        <v>2</v>
      </c>
      <c r="H80" s="72">
        <v>196</v>
      </c>
      <c r="I80" s="47">
        <f t="shared" si="30"/>
        <v>11.224489795918368</v>
      </c>
      <c r="J80" s="51">
        <f t="shared" si="31"/>
        <v>37.755102040816325</v>
      </c>
      <c r="K80" s="51">
        <f t="shared" si="32"/>
        <v>50</v>
      </c>
      <c r="L80" s="51">
        <f t="shared" si="33"/>
        <v>1.0204081632653061</v>
      </c>
    </row>
    <row r="81" spans="1:12" s="141" customFormat="1" ht="13.2" customHeight="1" x14ac:dyDescent="0.45">
      <c r="A81" s="236"/>
      <c r="B81" s="202"/>
      <c r="C81" s="202" t="s">
        <v>6</v>
      </c>
      <c r="D81" s="32">
        <v>4</v>
      </c>
      <c r="E81" s="72">
        <v>16</v>
      </c>
      <c r="F81" s="72">
        <v>24</v>
      </c>
      <c r="G81" s="72">
        <v>1</v>
      </c>
      <c r="H81" s="72">
        <v>45</v>
      </c>
      <c r="I81" s="47">
        <f t="shared" si="30"/>
        <v>8.8888888888888893</v>
      </c>
      <c r="J81" s="51">
        <f t="shared" si="31"/>
        <v>35.555555555555557</v>
      </c>
      <c r="K81" s="51">
        <f t="shared" si="32"/>
        <v>53.333333333333336</v>
      </c>
      <c r="L81" s="51">
        <f t="shared" si="33"/>
        <v>2.2222222222222223</v>
      </c>
    </row>
    <row r="82" spans="1:12" s="141" customFormat="1" ht="13.2" customHeight="1" x14ac:dyDescent="0.45">
      <c r="A82" s="236"/>
      <c r="B82" s="202"/>
      <c r="C82" s="202" t="s">
        <v>7</v>
      </c>
      <c r="D82" s="32">
        <v>17</v>
      </c>
      <c r="E82" s="72">
        <v>65</v>
      </c>
      <c r="F82" s="72">
        <v>91</v>
      </c>
      <c r="G82" s="72">
        <v>3</v>
      </c>
      <c r="H82" s="72">
        <v>176</v>
      </c>
      <c r="I82" s="47">
        <f t="shared" si="30"/>
        <v>9.6590909090909083</v>
      </c>
      <c r="J82" s="51">
        <f t="shared" si="31"/>
        <v>36.93181818181818</v>
      </c>
      <c r="K82" s="51">
        <f t="shared" si="32"/>
        <v>51.70454545454546</v>
      </c>
      <c r="L82" s="51">
        <f t="shared" si="33"/>
        <v>1.7045454545454544</v>
      </c>
    </row>
    <row r="83" spans="1:12" s="141" customFormat="1" ht="13.2" customHeight="1" x14ac:dyDescent="0.45">
      <c r="A83" s="236"/>
      <c r="B83" s="202"/>
      <c r="C83" s="202" t="s">
        <v>8</v>
      </c>
      <c r="D83" s="32">
        <v>2</v>
      </c>
      <c r="E83" s="72">
        <v>17</v>
      </c>
      <c r="F83" s="72">
        <v>33</v>
      </c>
      <c r="G83" s="72">
        <v>3</v>
      </c>
      <c r="H83" s="72">
        <v>55</v>
      </c>
      <c r="I83" s="47">
        <f t="shared" si="30"/>
        <v>3.6363636363636362</v>
      </c>
      <c r="J83" s="51">
        <f t="shared" si="31"/>
        <v>30.909090909090907</v>
      </c>
      <c r="K83" s="51">
        <f t="shared" si="32"/>
        <v>60</v>
      </c>
      <c r="L83" s="51">
        <f t="shared" si="33"/>
        <v>5.4545454545454541</v>
      </c>
    </row>
    <row r="84" spans="1:12" s="141" customFormat="1" ht="13.2" customHeight="1" x14ac:dyDescent="0.45">
      <c r="A84" s="236"/>
      <c r="B84" s="202"/>
      <c r="C84" s="202" t="s">
        <v>9</v>
      </c>
      <c r="D84" s="32">
        <v>26</v>
      </c>
      <c r="E84" s="72">
        <v>54</v>
      </c>
      <c r="F84" s="72">
        <v>135</v>
      </c>
      <c r="G84" s="72">
        <v>5</v>
      </c>
      <c r="H84" s="72">
        <v>220</v>
      </c>
      <c r="I84" s="47">
        <f t="shared" si="30"/>
        <v>11.818181818181818</v>
      </c>
      <c r="J84" s="51">
        <f t="shared" si="31"/>
        <v>24.545454545454547</v>
      </c>
      <c r="K84" s="51">
        <f t="shared" si="32"/>
        <v>61.363636363636367</v>
      </c>
      <c r="L84" s="51">
        <f t="shared" si="33"/>
        <v>2.2727272727272729</v>
      </c>
    </row>
    <row r="85" spans="1:12" s="141" customFormat="1" ht="13.2" customHeight="1" x14ac:dyDescent="0.45">
      <c r="A85" s="236"/>
      <c r="B85" s="202"/>
      <c r="C85" s="202" t="s">
        <v>10</v>
      </c>
      <c r="D85" s="32">
        <v>17</v>
      </c>
      <c r="E85" s="72">
        <v>31</v>
      </c>
      <c r="F85" s="72">
        <v>72</v>
      </c>
      <c r="G85" s="72">
        <v>5</v>
      </c>
      <c r="H85" s="72">
        <v>125</v>
      </c>
      <c r="I85" s="47">
        <f t="shared" si="30"/>
        <v>13.600000000000001</v>
      </c>
      <c r="J85" s="51">
        <f t="shared" si="31"/>
        <v>24.8</v>
      </c>
      <c r="K85" s="51">
        <f t="shared" si="32"/>
        <v>57.599999999999994</v>
      </c>
      <c r="L85" s="51">
        <f t="shared" si="33"/>
        <v>4</v>
      </c>
    </row>
    <row r="86" spans="1:12" s="141" customFormat="1" ht="13.2" customHeight="1" x14ac:dyDescent="0.45">
      <c r="A86" s="236"/>
      <c r="B86" s="202"/>
      <c r="C86" s="202" t="s">
        <v>11</v>
      </c>
      <c r="D86" s="32">
        <v>19</v>
      </c>
      <c r="E86" s="72">
        <v>46</v>
      </c>
      <c r="F86" s="72">
        <v>90</v>
      </c>
      <c r="G86" s="72">
        <v>6</v>
      </c>
      <c r="H86" s="72">
        <v>161</v>
      </c>
      <c r="I86" s="47">
        <f t="shared" si="30"/>
        <v>11.801242236024844</v>
      </c>
      <c r="J86" s="51">
        <f t="shared" si="31"/>
        <v>28.571428571428569</v>
      </c>
      <c r="K86" s="51">
        <f t="shared" si="32"/>
        <v>55.900621118012417</v>
      </c>
      <c r="L86" s="51">
        <f t="shared" si="33"/>
        <v>3.7267080745341614</v>
      </c>
    </row>
    <row r="87" spans="1:12" s="141" customFormat="1" ht="13.2" customHeight="1" x14ac:dyDescent="0.45">
      <c r="A87" s="236"/>
      <c r="B87" s="206"/>
      <c r="C87" s="206" t="s">
        <v>2</v>
      </c>
      <c r="D87" s="207">
        <v>163</v>
      </c>
      <c r="E87" s="208">
        <v>574</v>
      </c>
      <c r="F87" s="208">
        <v>931</v>
      </c>
      <c r="G87" s="208">
        <v>41</v>
      </c>
      <c r="H87" s="208">
        <v>1709</v>
      </c>
      <c r="I87" s="54">
        <f t="shared" si="30"/>
        <v>9.5377413692217665</v>
      </c>
      <c r="J87" s="55">
        <f t="shared" si="31"/>
        <v>33.58689291983616</v>
      </c>
      <c r="K87" s="55">
        <f t="shared" si="32"/>
        <v>54.476301930953774</v>
      </c>
      <c r="L87" s="55">
        <f t="shared" si="33"/>
        <v>2.399063779988297</v>
      </c>
    </row>
    <row r="88" spans="1:12" s="141" customFormat="1" ht="13.2" customHeight="1" x14ac:dyDescent="0.45">
      <c r="A88" s="236"/>
      <c r="B88" s="202" t="s">
        <v>134</v>
      </c>
      <c r="C88" s="202" t="s">
        <v>3</v>
      </c>
      <c r="D88" s="32">
        <v>92</v>
      </c>
      <c r="E88" s="72">
        <v>406</v>
      </c>
      <c r="F88" s="72">
        <v>538</v>
      </c>
      <c r="G88" s="72">
        <v>39</v>
      </c>
      <c r="H88" s="72">
        <v>1075</v>
      </c>
      <c r="I88" s="47">
        <f t="shared" si="30"/>
        <v>8.5581395348837219</v>
      </c>
      <c r="J88" s="51">
        <f t="shared" si="31"/>
        <v>37.767441860465119</v>
      </c>
      <c r="K88" s="51">
        <f t="shared" si="32"/>
        <v>50.046511627906973</v>
      </c>
      <c r="L88" s="51">
        <f t="shared" si="33"/>
        <v>3.6279069767441858</v>
      </c>
    </row>
    <row r="89" spans="1:12" s="141" customFormat="1" ht="13.2" customHeight="1" x14ac:dyDescent="0.45">
      <c r="A89" s="236"/>
      <c r="B89" s="202"/>
      <c r="C89" s="202" t="s">
        <v>4</v>
      </c>
      <c r="D89" s="32">
        <v>40</v>
      </c>
      <c r="E89" s="72">
        <v>117</v>
      </c>
      <c r="F89" s="72">
        <v>199</v>
      </c>
      <c r="G89" s="72">
        <v>7</v>
      </c>
      <c r="H89" s="72">
        <v>363</v>
      </c>
      <c r="I89" s="47">
        <f t="shared" si="30"/>
        <v>11.019283746556475</v>
      </c>
      <c r="J89" s="51">
        <f t="shared" si="31"/>
        <v>32.231404958677686</v>
      </c>
      <c r="K89" s="51">
        <f t="shared" si="32"/>
        <v>54.820936639118457</v>
      </c>
      <c r="L89" s="51">
        <f t="shared" si="33"/>
        <v>1.9283746556473829</v>
      </c>
    </row>
    <row r="90" spans="1:12" s="141" customFormat="1" ht="13.2" customHeight="1" x14ac:dyDescent="0.45">
      <c r="A90" s="236"/>
      <c r="B90" s="202"/>
      <c r="C90" s="202" t="s">
        <v>5</v>
      </c>
      <c r="D90" s="32">
        <v>48</v>
      </c>
      <c r="E90" s="72">
        <v>142</v>
      </c>
      <c r="F90" s="72">
        <v>182</v>
      </c>
      <c r="G90" s="72">
        <v>4</v>
      </c>
      <c r="H90" s="72">
        <v>376</v>
      </c>
      <c r="I90" s="47">
        <f t="shared" si="30"/>
        <v>12.76595744680851</v>
      </c>
      <c r="J90" s="51">
        <f t="shared" si="31"/>
        <v>37.765957446808514</v>
      </c>
      <c r="K90" s="51">
        <f t="shared" si="32"/>
        <v>48.404255319148938</v>
      </c>
      <c r="L90" s="51">
        <f t="shared" si="33"/>
        <v>1.0638297872340425</v>
      </c>
    </row>
    <row r="91" spans="1:12" s="141" customFormat="1" ht="13.2" customHeight="1" x14ac:dyDescent="0.45">
      <c r="A91" s="236"/>
      <c r="B91" s="202"/>
      <c r="C91" s="202" t="s">
        <v>6</v>
      </c>
      <c r="D91" s="32">
        <v>10</v>
      </c>
      <c r="E91" s="72">
        <v>26</v>
      </c>
      <c r="F91" s="72">
        <v>45</v>
      </c>
      <c r="G91" s="72">
        <v>3</v>
      </c>
      <c r="H91" s="72">
        <v>84</v>
      </c>
      <c r="I91" s="47">
        <f t="shared" si="30"/>
        <v>11.904761904761903</v>
      </c>
      <c r="J91" s="51">
        <f t="shared" si="31"/>
        <v>30.952380952380953</v>
      </c>
      <c r="K91" s="51">
        <f t="shared" si="32"/>
        <v>53.571428571428569</v>
      </c>
      <c r="L91" s="51">
        <f t="shared" si="33"/>
        <v>3.5714285714285712</v>
      </c>
    </row>
    <row r="92" spans="1:12" s="141" customFormat="1" ht="13.2" customHeight="1" x14ac:dyDescent="0.45">
      <c r="A92" s="236"/>
      <c r="B92" s="202"/>
      <c r="C92" s="202" t="s">
        <v>7</v>
      </c>
      <c r="D92" s="32">
        <v>44</v>
      </c>
      <c r="E92" s="72">
        <v>109</v>
      </c>
      <c r="F92" s="72">
        <v>175</v>
      </c>
      <c r="G92" s="72">
        <v>6</v>
      </c>
      <c r="H92" s="72">
        <v>334</v>
      </c>
      <c r="I92" s="47">
        <f t="shared" si="30"/>
        <v>13.17365269461078</v>
      </c>
      <c r="J92" s="51">
        <f t="shared" si="31"/>
        <v>32.634730538922156</v>
      </c>
      <c r="K92" s="51">
        <f t="shared" si="32"/>
        <v>52.395209580838319</v>
      </c>
      <c r="L92" s="51">
        <f t="shared" si="33"/>
        <v>1.7964071856287425</v>
      </c>
    </row>
    <row r="93" spans="1:12" s="141" customFormat="1" ht="13.2" customHeight="1" x14ac:dyDescent="0.45">
      <c r="A93" s="236"/>
      <c r="B93" s="202"/>
      <c r="C93" s="202" t="s">
        <v>8</v>
      </c>
      <c r="D93" s="32">
        <v>6</v>
      </c>
      <c r="E93" s="72">
        <v>35</v>
      </c>
      <c r="F93" s="72">
        <v>69</v>
      </c>
      <c r="G93" s="72">
        <v>3</v>
      </c>
      <c r="H93" s="72">
        <v>113</v>
      </c>
      <c r="I93" s="47">
        <f t="shared" si="30"/>
        <v>5.3097345132743365</v>
      </c>
      <c r="J93" s="51">
        <f t="shared" si="31"/>
        <v>30.973451327433626</v>
      </c>
      <c r="K93" s="51">
        <f t="shared" si="32"/>
        <v>61.06194690265486</v>
      </c>
      <c r="L93" s="51">
        <f t="shared" si="33"/>
        <v>2.6548672566371683</v>
      </c>
    </row>
    <row r="94" spans="1:12" s="141" customFormat="1" ht="13.2" customHeight="1" x14ac:dyDescent="0.45">
      <c r="A94" s="236"/>
      <c r="B94" s="202"/>
      <c r="C94" s="202" t="s">
        <v>9</v>
      </c>
      <c r="D94" s="32">
        <v>62</v>
      </c>
      <c r="E94" s="72">
        <v>127</v>
      </c>
      <c r="F94" s="72">
        <v>248</v>
      </c>
      <c r="G94" s="72">
        <v>18</v>
      </c>
      <c r="H94" s="72">
        <v>455</v>
      </c>
      <c r="I94" s="47">
        <f t="shared" si="30"/>
        <v>13.626373626373626</v>
      </c>
      <c r="J94" s="51">
        <f t="shared" si="31"/>
        <v>27.912087912087912</v>
      </c>
      <c r="K94" s="51">
        <f t="shared" si="32"/>
        <v>54.505494505494504</v>
      </c>
      <c r="L94" s="51">
        <f t="shared" si="33"/>
        <v>3.9560439560439558</v>
      </c>
    </row>
    <row r="95" spans="1:12" s="141" customFormat="1" ht="13.2" customHeight="1" x14ac:dyDescent="0.45">
      <c r="A95" s="236"/>
      <c r="B95" s="202"/>
      <c r="C95" s="202" t="s">
        <v>10</v>
      </c>
      <c r="D95" s="32">
        <v>33</v>
      </c>
      <c r="E95" s="72">
        <v>93</v>
      </c>
      <c r="F95" s="72">
        <v>125</v>
      </c>
      <c r="G95" s="72">
        <v>10</v>
      </c>
      <c r="H95" s="72">
        <v>261</v>
      </c>
      <c r="I95" s="47">
        <f t="shared" si="30"/>
        <v>12.643678160919542</v>
      </c>
      <c r="J95" s="51">
        <f t="shared" si="31"/>
        <v>35.632183908045981</v>
      </c>
      <c r="K95" s="51">
        <f t="shared" si="32"/>
        <v>47.892720306513411</v>
      </c>
      <c r="L95" s="51">
        <f t="shared" si="33"/>
        <v>3.8314176245210727</v>
      </c>
    </row>
    <row r="96" spans="1:12" s="141" customFormat="1" ht="13.2" customHeight="1" x14ac:dyDescent="0.45">
      <c r="A96" s="236"/>
      <c r="B96" s="202"/>
      <c r="C96" s="202" t="s">
        <v>11</v>
      </c>
      <c r="D96" s="32">
        <v>33</v>
      </c>
      <c r="E96" s="72">
        <v>101</v>
      </c>
      <c r="F96" s="72">
        <v>172</v>
      </c>
      <c r="G96" s="72">
        <v>17</v>
      </c>
      <c r="H96" s="72">
        <v>323</v>
      </c>
      <c r="I96" s="47">
        <f t="shared" si="30"/>
        <v>10.216718266253871</v>
      </c>
      <c r="J96" s="51">
        <f t="shared" si="31"/>
        <v>31.269349845201237</v>
      </c>
      <c r="K96" s="51">
        <f t="shared" si="32"/>
        <v>53.250773993808053</v>
      </c>
      <c r="L96" s="51">
        <f t="shared" si="33"/>
        <v>5.2631578947368416</v>
      </c>
    </row>
    <row r="97" spans="1:12" s="141" customFormat="1" ht="13.2" customHeight="1" x14ac:dyDescent="0.45">
      <c r="A97" s="236"/>
      <c r="B97" s="202"/>
      <c r="C97" s="202" t="s">
        <v>2</v>
      </c>
      <c r="D97" s="32">
        <v>368</v>
      </c>
      <c r="E97" s="72">
        <v>1156</v>
      </c>
      <c r="F97" s="72">
        <v>1753</v>
      </c>
      <c r="G97" s="72">
        <v>107</v>
      </c>
      <c r="H97" s="72">
        <v>3384</v>
      </c>
      <c r="I97" s="47">
        <f t="shared" si="30"/>
        <v>10.874704491725769</v>
      </c>
      <c r="J97" s="51">
        <f t="shared" si="31"/>
        <v>34.160756501182036</v>
      </c>
      <c r="K97" s="51">
        <f t="shared" si="32"/>
        <v>51.802600472813239</v>
      </c>
      <c r="L97" s="51">
        <f t="shared" si="33"/>
        <v>3.1619385342789594</v>
      </c>
    </row>
    <row r="98" spans="1:12" s="141" customFormat="1" ht="13.2" customHeight="1" x14ac:dyDescent="0.45">
      <c r="A98" s="236"/>
      <c r="B98" s="201" t="s">
        <v>21</v>
      </c>
      <c r="C98" s="201" t="s">
        <v>3</v>
      </c>
      <c r="D98" s="135">
        <v>45</v>
      </c>
      <c r="E98" s="136">
        <v>295</v>
      </c>
      <c r="F98" s="136">
        <v>504</v>
      </c>
      <c r="G98" s="136">
        <v>20</v>
      </c>
      <c r="H98" s="136">
        <v>864</v>
      </c>
      <c r="I98" s="49">
        <f t="shared" si="30"/>
        <v>5.2083333333333339</v>
      </c>
      <c r="J98" s="50">
        <f t="shared" si="31"/>
        <v>34.143518518518519</v>
      </c>
      <c r="K98" s="50">
        <f t="shared" si="32"/>
        <v>58.333333333333336</v>
      </c>
      <c r="L98" s="50">
        <f t="shared" si="33"/>
        <v>2.3148148148148149</v>
      </c>
    </row>
    <row r="99" spans="1:12" s="141" customFormat="1" ht="13.2" customHeight="1" x14ac:dyDescent="0.45">
      <c r="A99" s="236"/>
      <c r="B99" s="202"/>
      <c r="C99" s="202" t="s">
        <v>4</v>
      </c>
      <c r="D99" s="32">
        <v>25</v>
      </c>
      <c r="E99" s="72">
        <v>216</v>
      </c>
      <c r="F99" s="72">
        <v>330</v>
      </c>
      <c r="G99" s="72">
        <v>13</v>
      </c>
      <c r="H99" s="72">
        <v>584</v>
      </c>
      <c r="I99" s="47">
        <f t="shared" si="30"/>
        <v>4.2808219178082192</v>
      </c>
      <c r="J99" s="51">
        <f t="shared" si="31"/>
        <v>36.986301369863014</v>
      </c>
      <c r="K99" s="51">
        <f t="shared" si="32"/>
        <v>56.5068493150685</v>
      </c>
      <c r="L99" s="51">
        <f t="shared" si="33"/>
        <v>2.2260273972602738</v>
      </c>
    </row>
    <row r="100" spans="1:12" s="141" customFormat="1" ht="13.2" customHeight="1" x14ac:dyDescent="0.45">
      <c r="A100" s="236"/>
      <c r="B100" s="202"/>
      <c r="C100" s="202" t="s">
        <v>5</v>
      </c>
      <c r="D100" s="32">
        <v>27</v>
      </c>
      <c r="E100" s="72">
        <v>120</v>
      </c>
      <c r="F100" s="72">
        <v>201</v>
      </c>
      <c r="G100" s="72">
        <v>14</v>
      </c>
      <c r="H100" s="72">
        <v>362</v>
      </c>
      <c r="I100" s="47">
        <f t="shared" si="30"/>
        <v>7.4585635359116029</v>
      </c>
      <c r="J100" s="51">
        <f t="shared" si="31"/>
        <v>33.149171270718227</v>
      </c>
      <c r="K100" s="51">
        <f t="shared" si="32"/>
        <v>55.524861878453038</v>
      </c>
      <c r="L100" s="51">
        <f t="shared" si="33"/>
        <v>3.867403314917127</v>
      </c>
    </row>
    <row r="101" spans="1:12" s="141" customFormat="1" ht="13.2" customHeight="1" x14ac:dyDescent="0.45">
      <c r="A101" s="236"/>
      <c r="B101" s="202"/>
      <c r="C101" s="202" t="s">
        <v>6</v>
      </c>
      <c r="D101" s="32">
        <v>12</v>
      </c>
      <c r="E101" s="72">
        <v>99</v>
      </c>
      <c r="F101" s="72">
        <v>163</v>
      </c>
      <c r="G101" s="72">
        <v>18</v>
      </c>
      <c r="H101" s="72">
        <v>292</v>
      </c>
      <c r="I101" s="47">
        <f t="shared" si="30"/>
        <v>4.10958904109589</v>
      </c>
      <c r="J101" s="51">
        <f t="shared" si="31"/>
        <v>33.904109589041099</v>
      </c>
      <c r="K101" s="51">
        <f t="shared" si="32"/>
        <v>55.821917808219176</v>
      </c>
      <c r="L101" s="51">
        <f t="shared" si="33"/>
        <v>6.1643835616438354</v>
      </c>
    </row>
    <row r="102" spans="1:12" s="141" customFormat="1" ht="13.2" customHeight="1" x14ac:dyDescent="0.45">
      <c r="A102" s="236"/>
      <c r="B102" s="202"/>
      <c r="C102" s="202" t="s">
        <v>7</v>
      </c>
      <c r="D102" s="32">
        <v>12</v>
      </c>
      <c r="E102" s="72">
        <v>50</v>
      </c>
      <c r="F102" s="72">
        <v>97</v>
      </c>
      <c r="G102" s="72">
        <v>6</v>
      </c>
      <c r="H102" s="72">
        <v>165</v>
      </c>
      <c r="I102" s="47">
        <f t="shared" si="30"/>
        <v>7.2727272727272725</v>
      </c>
      <c r="J102" s="51">
        <f t="shared" si="31"/>
        <v>30.303030303030305</v>
      </c>
      <c r="K102" s="51">
        <f t="shared" si="32"/>
        <v>58.787878787878789</v>
      </c>
      <c r="L102" s="51">
        <f t="shared" si="33"/>
        <v>3.6363636363636362</v>
      </c>
    </row>
    <row r="103" spans="1:12" s="141" customFormat="1" ht="13.2" customHeight="1" x14ac:dyDescent="0.45">
      <c r="A103" s="236"/>
      <c r="B103" s="202"/>
      <c r="C103" s="202" t="s">
        <v>8</v>
      </c>
      <c r="D103" s="32">
        <v>4</v>
      </c>
      <c r="E103" s="72">
        <v>23</v>
      </c>
      <c r="F103" s="72">
        <v>50</v>
      </c>
      <c r="G103" s="72">
        <v>0</v>
      </c>
      <c r="H103" s="72">
        <v>77</v>
      </c>
      <c r="I103" s="47">
        <f t="shared" si="30"/>
        <v>5.1948051948051948</v>
      </c>
      <c r="J103" s="51">
        <f t="shared" si="31"/>
        <v>29.870129870129869</v>
      </c>
      <c r="K103" s="51">
        <f t="shared" si="32"/>
        <v>64.935064935064929</v>
      </c>
      <c r="L103" s="51">
        <f t="shared" si="33"/>
        <v>0</v>
      </c>
    </row>
    <row r="104" spans="1:12" s="141" customFormat="1" ht="13.2" customHeight="1" x14ac:dyDescent="0.45">
      <c r="A104" s="236"/>
      <c r="B104" s="202"/>
      <c r="C104" s="202" t="s">
        <v>9</v>
      </c>
      <c r="D104" s="32">
        <v>7</v>
      </c>
      <c r="E104" s="72">
        <v>34</v>
      </c>
      <c r="F104" s="72">
        <v>92</v>
      </c>
      <c r="G104" s="72">
        <v>6</v>
      </c>
      <c r="H104" s="72">
        <v>139</v>
      </c>
      <c r="I104" s="47">
        <f t="shared" si="30"/>
        <v>5.0359712230215825</v>
      </c>
      <c r="J104" s="51">
        <f t="shared" si="31"/>
        <v>24.46043165467626</v>
      </c>
      <c r="K104" s="51">
        <f t="shared" si="32"/>
        <v>66.187050359712231</v>
      </c>
      <c r="L104" s="51">
        <f t="shared" si="33"/>
        <v>4.3165467625899279</v>
      </c>
    </row>
    <row r="105" spans="1:12" s="141" customFormat="1" ht="13.2" customHeight="1" x14ac:dyDescent="0.45">
      <c r="A105" s="236"/>
      <c r="B105" s="202"/>
      <c r="C105" s="202" t="s">
        <v>10</v>
      </c>
      <c r="D105" s="32">
        <v>9</v>
      </c>
      <c r="E105" s="72">
        <v>62</v>
      </c>
      <c r="F105" s="72">
        <v>102</v>
      </c>
      <c r="G105" s="72">
        <v>6</v>
      </c>
      <c r="H105" s="72">
        <v>179</v>
      </c>
      <c r="I105" s="47">
        <f t="shared" si="30"/>
        <v>5.027932960893855</v>
      </c>
      <c r="J105" s="51">
        <f t="shared" si="31"/>
        <v>34.63687150837989</v>
      </c>
      <c r="K105" s="51">
        <f t="shared" si="32"/>
        <v>56.983240223463682</v>
      </c>
      <c r="L105" s="51">
        <f t="shared" si="33"/>
        <v>3.3519553072625698</v>
      </c>
    </row>
    <row r="106" spans="1:12" s="141" customFormat="1" ht="13.2" customHeight="1" x14ac:dyDescent="0.45">
      <c r="A106" s="236"/>
      <c r="B106" s="202"/>
      <c r="C106" s="202" t="s">
        <v>11</v>
      </c>
      <c r="D106" s="32">
        <v>5</v>
      </c>
      <c r="E106" s="72">
        <v>50</v>
      </c>
      <c r="F106" s="72">
        <v>79</v>
      </c>
      <c r="G106" s="72">
        <v>3</v>
      </c>
      <c r="H106" s="72">
        <v>137</v>
      </c>
      <c r="I106" s="47">
        <f t="shared" si="30"/>
        <v>3.6496350364963499</v>
      </c>
      <c r="J106" s="51">
        <f t="shared" si="31"/>
        <v>36.496350364963504</v>
      </c>
      <c r="K106" s="51">
        <f t="shared" si="32"/>
        <v>57.664233576642332</v>
      </c>
      <c r="L106" s="51">
        <f t="shared" si="33"/>
        <v>2.1897810218978102</v>
      </c>
    </row>
    <row r="107" spans="1:12" s="141" customFormat="1" ht="13.2" customHeight="1" x14ac:dyDescent="0.45">
      <c r="A107" s="230"/>
      <c r="B107" s="209"/>
      <c r="C107" s="209" t="s">
        <v>2</v>
      </c>
      <c r="D107" s="210">
        <v>146</v>
      </c>
      <c r="E107" s="211">
        <v>949</v>
      </c>
      <c r="F107" s="211">
        <v>1618</v>
      </c>
      <c r="G107" s="211">
        <v>86</v>
      </c>
      <c r="H107" s="211">
        <v>2799</v>
      </c>
      <c r="I107" s="56">
        <f t="shared" si="30"/>
        <v>5.2161486245087536</v>
      </c>
      <c r="J107" s="57">
        <f t="shared" si="31"/>
        <v>33.904966059306894</v>
      </c>
      <c r="K107" s="57">
        <f t="shared" si="32"/>
        <v>57.806359414076461</v>
      </c>
      <c r="L107" s="57">
        <f t="shared" si="33"/>
        <v>3.0725259021078957</v>
      </c>
    </row>
    <row r="108" spans="1:12" s="141" customFormat="1" ht="13.2" customHeight="1" x14ac:dyDescent="0.45">
      <c r="A108" s="212" t="s">
        <v>166</v>
      </c>
      <c r="B108" s="215" t="s">
        <v>136</v>
      </c>
      <c r="C108" s="215" t="s">
        <v>3</v>
      </c>
      <c r="D108" s="137">
        <f>D138+D148</f>
        <v>62</v>
      </c>
      <c r="E108" s="138">
        <f t="shared" ref="E108:H108" si="34">E138+E148</f>
        <v>717</v>
      </c>
      <c r="F108" s="138">
        <f t="shared" si="34"/>
        <v>1035</v>
      </c>
      <c r="G108" s="138">
        <f t="shared" si="34"/>
        <v>32</v>
      </c>
      <c r="H108" s="138">
        <f t="shared" si="34"/>
        <v>1846</v>
      </c>
      <c r="I108" s="60">
        <f>D108/$H108*100</f>
        <v>3.3586132177681471</v>
      </c>
      <c r="J108" s="61">
        <f t="shared" si="31"/>
        <v>38.840736728060669</v>
      </c>
      <c r="K108" s="61">
        <f t="shared" si="32"/>
        <v>56.067172264355357</v>
      </c>
      <c r="L108" s="61">
        <f t="shared" si="33"/>
        <v>1.7334777898158178</v>
      </c>
    </row>
    <row r="109" spans="1:12" s="141" customFormat="1" ht="13.2" customHeight="1" x14ac:dyDescent="0.45">
      <c r="A109" s="223"/>
      <c r="B109" s="216"/>
      <c r="C109" s="216" t="s">
        <v>4</v>
      </c>
      <c r="D109" s="34">
        <f t="shared" ref="D109:H109" si="35">D139+D149</f>
        <v>34</v>
      </c>
      <c r="E109" s="74">
        <f t="shared" si="35"/>
        <v>310</v>
      </c>
      <c r="F109" s="74">
        <f t="shared" si="35"/>
        <v>464</v>
      </c>
      <c r="G109" s="74">
        <f t="shared" si="35"/>
        <v>14</v>
      </c>
      <c r="H109" s="74">
        <f t="shared" si="35"/>
        <v>822</v>
      </c>
      <c r="I109" s="58">
        <f t="shared" ref="I109:I157" si="36">D109/$H109*100</f>
        <v>4.1362530413625302</v>
      </c>
      <c r="J109" s="62">
        <f t="shared" si="31"/>
        <v>37.712895377128952</v>
      </c>
      <c r="K109" s="62">
        <f t="shared" si="32"/>
        <v>56.447688564476884</v>
      </c>
      <c r="L109" s="62">
        <f t="shared" si="33"/>
        <v>1.7031630170316301</v>
      </c>
    </row>
    <row r="110" spans="1:12" s="141" customFormat="1" ht="13.2" customHeight="1" x14ac:dyDescent="0.45">
      <c r="A110" s="223"/>
      <c r="B110" s="216"/>
      <c r="C110" s="216" t="s">
        <v>5</v>
      </c>
      <c r="D110" s="34">
        <f t="shared" ref="D110:H110" si="37">D140+D150</f>
        <v>18</v>
      </c>
      <c r="E110" s="74">
        <f t="shared" si="37"/>
        <v>276</v>
      </c>
      <c r="F110" s="74">
        <f t="shared" si="37"/>
        <v>395</v>
      </c>
      <c r="G110" s="74">
        <f t="shared" si="37"/>
        <v>19</v>
      </c>
      <c r="H110" s="74">
        <f t="shared" si="37"/>
        <v>708</v>
      </c>
      <c r="I110" s="58">
        <f t="shared" si="36"/>
        <v>2.5423728813559325</v>
      </c>
      <c r="J110" s="62">
        <f t="shared" si="31"/>
        <v>38.983050847457626</v>
      </c>
      <c r="K110" s="62">
        <f t="shared" si="32"/>
        <v>55.790960451977398</v>
      </c>
      <c r="L110" s="62">
        <f t="shared" si="33"/>
        <v>2.6836158192090394</v>
      </c>
    </row>
    <row r="111" spans="1:12" s="141" customFormat="1" ht="13.2" customHeight="1" x14ac:dyDescent="0.45">
      <c r="A111" s="223"/>
      <c r="B111" s="216"/>
      <c r="C111" s="216" t="s">
        <v>6</v>
      </c>
      <c r="D111" s="34">
        <f t="shared" ref="D111:H111" si="38">D141+D151</f>
        <v>7</v>
      </c>
      <c r="E111" s="74">
        <f t="shared" si="38"/>
        <v>91</v>
      </c>
      <c r="F111" s="74">
        <f t="shared" si="38"/>
        <v>197</v>
      </c>
      <c r="G111" s="74">
        <f t="shared" si="38"/>
        <v>8</v>
      </c>
      <c r="H111" s="74">
        <f t="shared" si="38"/>
        <v>303</v>
      </c>
      <c r="I111" s="58">
        <f t="shared" si="36"/>
        <v>2.3102310231023102</v>
      </c>
      <c r="J111" s="62">
        <f t="shared" si="31"/>
        <v>30.033003300330037</v>
      </c>
      <c r="K111" s="62">
        <f t="shared" si="32"/>
        <v>65.016501650165011</v>
      </c>
      <c r="L111" s="62">
        <f t="shared" si="33"/>
        <v>2.6402640264026402</v>
      </c>
    </row>
    <row r="112" spans="1:12" s="141" customFormat="1" ht="13.2" customHeight="1" x14ac:dyDescent="0.45">
      <c r="A112" s="223"/>
      <c r="B112" s="216"/>
      <c r="C112" s="216" t="s">
        <v>7</v>
      </c>
      <c r="D112" s="34">
        <f t="shared" ref="D112:H112" si="39">D142+D152</f>
        <v>29</v>
      </c>
      <c r="E112" s="74">
        <f t="shared" si="39"/>
        <v>197</v>
      </c>
      <c r="F112" s="74">
        <f t="shared" si="39"/>
        <v>302</v>
      </c>
      <c r="G112" s="74">
        <f t="shared" si="39"/>
        <v>11</v>
      </c>
      <c r="H112" s="74">
        <f t="shared" si="39"/>
        <v>539</v>
      </c>
      <c r="I112" s="58">
        <f t="shared" si="36"/>
        <v>5.3803339517625233</v>
      </c>
      <c r="J112" s="62">
        <f t="shared" si="31"/>
        <v>36.549165120593692</v>
      </c>
      <c r="K112" s="62">
        <f t="shared" si="32"/>
        <v>56.029684601113175</v>
      </c>
      <c r="L112" s="62">
        <f t="shared" si="33"/>
        <v>2.0408163265306123</v>
      </c>
    </row>
    <row r="113" spans="1:12" s="141" customFormat="1" ht="13.2" customHeight="1" x14ac:dyDescent="0.45">
      <c r="A113" s="223"/>
      <c r="B113" s="216"/>
      <c r="C113" s="216" t="s">
        <v>8</v>
      </c>
      <c r="D113" s="34">
        <f t="shared" ref="D113:H113" si="40">D143+D153</f>
        <v>12</v>
      </c>
      <c r="E113" s="74">
        <f t="shared" si="40"/>
        <v>56</v>
      </c>
      <c r="F113" s="74">
        <f t="shared" si="40"/>
        <v>125</v>
      </c>
      <c r="G113" s="74">
        <f t="shared" si="40"/>
        <v>4</v>
      </c>
      <c r="H113" s="74">
        <f t="shared" si="40"/>
        <v>197</v>
      </c>
      <c r="I113" s="58">
        <f t="shared" si="36"/>
        <v>6.091370558375635</v>
      </c>
      <c r="J113" s="62">
        <f t="shared" si="31"/>
        <v>28.426395939086298</v>
      </c>
      <c r="K113" s="62">
        <f t="shared" si="32"/>
        <v>63.451776649746193</v>
      </c>
      <c r="L113" s="62">
        <f t="shared" si="33"/>
        <v>2.030456852791878</v>
      </c>
    </row>
    <row r="114" spans="1:12" s="141" customFormat="1" ht="13.2" customHeight="1" x14ac:dyDescent="0.45">
      <c r="A114" s="223"/>
      <c r="B114" s="216"/>
      <c r="C114" s="216" t="s">
        <v>9</v>
      </c>
      <c r="D114" s="34">
        <f t="shared" ref="D114:H114" si="41">D144+D154</f>
        <v>39</v>
      </c>
      <c r="E114" s="74">
        <f t="shared" si="41"/>
        <v>199</v>
      </c>
      <c r="F114" s="74">
        <f t="shared" si="41"/>
        <v>333</v>
      </c>
      <c r="G114" s="74">
        <f t="shared" si="41"/>
        <v>12</v>
      </c>
      <c r="H114" s="74">
        <f t="shared" si="41"/>
        <v>583</v>
      </c>
      <c r="I114" s="58">
        <f t="shared" si="36"/>
        <v>6.6895368782161233</v>
      </c>
      <c r="J114" s="62">
        <f t="shared" si="31"/>
        <v>34.133790737564325</v>
      </c>
      <c r="K114" s="62">
        <f t="shared" si="32"/>
        <v>57.118353344768437</v>
      </c>
      <c r="L114" s="62">
        <f t="shared" si="33"/>
        <v>2.0583190394511153</v>
      </c>
    </row>
    <row r="115" spans="1:12" s="141" customFormat="1" ht="13.2" customHeight="1" x14ac:dyDescent="0.45">
      <c r="A115" s="223"/>
      <c r="B115" s="216"/>
      <c r="C115" s="216" t="s">
        <v>10</v>
      </c>
      <c r="D115" s="34">
        <f t="shared" ref="D115:H115" si="42">D145+D155</f>
        <v>19</v>
      </c>
      <c r="E115" s="74">
        <f t="shared" si="42"/>
        <v>144</v>
      </c>
      <c r="F115" s="74">
        <f t="shared" si="42"/>
        <v>274</v>
      </c>
      <c r="G115" s="74">
        <f t="shared" si="42"/>
        <v>8</v>
      </c>
      <c r="H115" s="74">
        <f t="shared" si="42"/>
        <v>445</v>
      </c>
      <c r="I115" s="58">
        <f t="shared" si="36"/>
        <v>4.2696629213483144</v>
      </c>
      <c r="J115" s="62">
        <f t="shared" si="31"/>
        <v>32.359550561797754</v>
      </c>
      <c r="K115" s="62">
        <f t="shared" si="32"/>
        <v>61.573033707865164</v>
      </c>
      <c r="L115" s="62">
        <f t="shared" si="33"/>
        <v>1.7977528089887642</v>
      </c>
    </row>
    <row r="116" spans="1:12" s="141" customFormat="1" ht="13.2" customHeight="1" x14ac:dyDescent="0.45">
      <c r="A116" s="223"/>
      <c r="B116" s="216"/>
      <c r="C116" s="216" t="s">
        <v>11</v>
      </c>
      <c r="D116" s="34">
        <f t="shared" ref="D116:H116" si="43">D146+D156</f>
        <v>33</v>
      </c>
      <c r="E116" s="74">
        <f t="shared" si="43"/>
        <v>171</v>
      </c>
      <c r="F116" s="74">
        <f t="shared" si="43"/>
        <v>257</v>
      </c>
      <c r="G116" s="74">
        <f t="shared" si="43"/>
        <v>13</v>
      </c>
      <c r="H116" s="74">
        <f t="shared" si="43"/>
        <v>474</v>
      </c>
      <c r="I116" s="58">
        <f t="shared" si="36"/>
        <v>6.962025316455696</v>
      </c>
      <c r="J116" s="62">
        <f t="shared" si="31"/>
        <v>36.075949367088604</v>
      </c>
      <c r="K116" s="62">
        <f t="shared" si="32"/>
        <v>54.219409282700425</v>
      </c>
      <c r="L116" s="62">
        <f t="shared" si="33"/>
        <v>2.7426160337552745</v>
      </c>
    </row>
    <row r="117" spans="1:12" s="141" customFormat="1" ht="13.2" customHeight="1" x14ac:dyDescent="0.45">
      <c r="A117" s="223"/>
      <c r="B117" s="216"/>
      <c r="C117" s="216" t="s">
        <v>2</v>
      </c>
      <c r="D117" s="34">
        <f t="shared" ref="D117:H117" si="44">D147+D157</f>
        <v>253</v>
      </c>
      <c r="E117" s="74">
        <f t="shared" si="44"/>
        <v>2161</v>
      </c>
      <c r="F117" s="74">
        <f t="shared" si="44"/>
        <v>3382</v>
      </c>
      <c r="G117" s="74">
        <f t="shared" si="44"/>
        <v>121</v>
      </c>
      <c r="H117" s="74">
        <f t="shared" si="44"/>
        <v>5917</v>
      </c>
      <c r="I117" s="58">
        <f t="shared" si="36"/>
        <v>4.2758154470170693</v>
      </c>
      <c r="J117" s="62">
        <f t="shared" si="31"/>
        <v>36.521886090924454</v>
      </c>
      <c r="K117" s="62">
        <f t="shared" si="32"/>
        <v>57.157343248267701</v>
      </c>
      <c r="L117" s="62">
        <f t="shared" si="33"/>
        <v>2.0449552137907725</v>
      </c>
    </row>
    <row r="118" spans="1:12" s="141" customFormat="1" ht="13.2" customHeight="1" x14ac:dyDescent="0.45">
      <c r="A118" s="223"/>
      <c r="B118" s="215" t="s">
        <v>18</v>
      </c>
      <c r="C118" s="215" t="s">
        <v>3</v>
      </c>
      <c r="D118" s="137">
        <v>22</v>
      </c>
      <c r="E118" s="138">
        <v>217</v>
      </c>
      <c r="F118" s="138">
        <v>303</v>
      </c>
      <c r="G118" s="138">
        <v>13</v>
      </c>
      <c r="H118" s="138">
        <v>555</v>
      </c>
      <c r="I118" s="60">
        <f t="shared" si="36"/>
        <v>3.9639639639639639</v>
      </c>
      <c r="J118" s="61">
        <f t="shared" si="31"/>
        <v>39.099099099099099</v>
      </c>
      <c r="K118" s="61">
        <f t="shared" si="32"/>
        <v>54.594594594594589</v>
      </c>
      <c r="L118" s="61">
        <f t="shared" si="33"/>
        <v>2.3423423423423424</v>
      </c>
    </row>
    <row r="119" spans="1:12" s="141" customFormat="1" ht="13.2" customHeight="1" x14ac:dyDescent="0.45">
      <c r="A119" s="274"/>
      <c r="B119" s="216"/>
      <c r="C119" s="216" t="s">
        <v>4</v>
      </c>
      <c r="D119" s="34">
        <v>10</v>
      </c>
      <c r="E119" s="74">
        <v>60</v>
      </c>
      <c r="F119" s="74">
        <v>75</v>
      </c>
      <c r="G119" s="74">
        <v>3</v>
      </c>
      <c r="H119" s="74">
        <v>148</v>
      </c>
      <c r="I119" s="58">
        <f t="shared" si="36"/>
        <v>6.756756756756757</v>
      </c>
      <c r="J119" s="62">
        <f t="shared" si="31"/>
        <v>40.54054054054054</v>
      </c>
      <c r="K119" s="62">
        <f t="shared" si="32"/>
        <v>50.675675675675677</v>
      </c>
      <c r="L119" s="62">
        <f t="shared" si="33"/>
        <v>2.0270270270270272</v>
      </c>
    </row>
    <row r="120" spans="1:12" s="141" customFormat="1" ht="13.2" customHeight="1" x14ac:dyDescent="0.45">
      <c r="A120" s="223"/>
      <c r="B120" s="216"/>
      <c r="C120" s="216" t="s">
        <v>5</v>
      </c>
      <c r="D120" s="34">
        <v>9</v>
      </c>
      <c r="E120" s="74">
        <v>86</v>
      </c>
      <c r="F120" s="74">
        <v>86</v>
      </c>
      <c r="G120" s="74">
        <v>3</v>
      </c>
      <c r="H120" s="74">
        <v>184</v>
      </c>
      <c r="I120" s="58">
        <f t="shared" si="36"/>
        <v>4.8913043478260869</v>
      </c>
      <c r="J120" s="62">
        <f t="shared" si="31"/>
        <v>46.739130434782609</v>
      </c>
      <c r="K120" s="62">
        <f t="shared" si="32"/>
        <v>46.739130434782609</v>
      </c>
      <c r="L120" s="62">
        <f t="shared" si="33"/>
        <v>1.6304347826086956</v>
      </c>
    </row>
    <row r="121" spans="1:12" s="141" customFormat="1" ht="13.2" customHeight="1" x14ac:dyDescent="0.45">
      <c r="A121" s="223"/>
      <c r="B121" s="216"/>
      <c r="C121" s="216" t="s">
        <v>6</v>
      </c>
      <c r="D121" s="34">
        <v>2</v>
      </c>
      <c r="E121" s="74">
        <v>12</v>
      </c>
      <c r="F121" s="74">
        <v>20</v>
      </c>
      <c r="G121" s="74">
        <v>1</v>
      </c>
      <c r="H121" s="74">
        <v>35</v>
      </c>
      <c r="I121" s="58">
        <f t="shared" si="36"/>
        <v>5.7142857142857144</v>
      </c>
      <c r="J121" s="62">
        <f t="shared" si="31"/>
        <v>34.285714285714285</v>
      </c>
      <c r="K121" s="62">
        <f t="shared" si="32"/>
        <v>57.142857142857139</v>
      </c>
      <c r="L121" s="62">
        <f t="shared" si="33"/>
        <v>2.8571428571428572</v>
      </c>
    </row>
    <row r="122" spans="1:12" s="141" customFormat="1" ht="13.2" customHeight="1" x14ac:dyDescent="0.45">
      <c r="A122" s="223"/>
      <c r="B122" s="216"/>
      <c r="C122" s="216" t="s">
        <v>7</v>
      </c>
      <c r="D122" s="34">
        <v>16</v>
      </c>
      <c r="E122" s="74">
        <v>55</v>
      </c>
      <c r="F122" s="74">
        <v>83</v>
      </c>
      <c r="G122" s="74">
        <v>4</v>
      </c>
      <c r="H122" s="74">
        <v>158</v>
      </c>
      <c r="I122" s="58">
        <f t="shared" si="36"/>
        <v>10.126582278481013</v>
      </c>
      <c r="J122" s="62">
        <f t="shared" si="31"/>
        <v>34.810126582278485</v>
      </c>
      <c r="K122" s="62">
        <f t="shared" si="32"/>
        <v>52.531645569620252</v>
      </c>
      <c r="L122" s="62">
        <f t="shared" si="33"/>
        <v>2.5316455696202533</v>
      </c>
    </row>
    <row r="123" spans="1:12" s="141" customFormat="1" ht="13.2" customHeight="1" x14ac:dyDescent="0.45">
      <c r="A123" s="223"/>
      <c r="B123" s="216"/>
      <c r="C123" s="216" t="s">
        <v>8</v>
      </c>
      <c r="D123" s="34">
        <v>1</v>
      </c>
      <c r="E123" s="74">
        <v>17</v>
      </c>
      <c r="F123" s="74">
        <v>37</v>
      </c>
      <c r="G123" s="74">
        <v>2</v>
      </c>
      <c r="H123" s="74">
        <v>57</v>
      </c>
      <c r="I123" s="58">
        <f t="shared" si="36"/>
        <v>1.7543859649122806</v>
      </c>
      <c r="J123" s="62">
        <f t="shared" si="31"/>
        <v>29.82456140350877</v>
      </c>
      <c r="K123" s="62">
        <f t="shared" si="32"/>
        <v>64.912280701754383</v>
      </c>
      <c r="L123" s="62">
        <f t="shared" si="33"/>
        <v>3.5087719298245612</v>
      </c>
    </row>
    <row r="124" spans="1:12" s="141" customFormat="1" ht="13.2" customHeight="1" x14ac:dyDescent="0.45">
      <c r="A124" s="223"/>
      <c r="B124" s="216"/>
      <c r="C124" s="216" t="s">
        <v>9</v>
      </c>
      <c r="D124" s="34">
        <v>23</v>
      </c>
      <c r="E124" s="74">
        <v>80</v>
      </c>
      <c r="F124" s="74">
        <v>127</v>
      </c>
      <c r="G124" s="74">
        <v>7</v>
      </c>
      <c r="H124" s="74">
        <v>237</v>
      </c>
      <c r="I124" s="58">
        <f t="shared" si="36"/>
        <v>9.7046413502109701</v>
      </c>
      <c r="J124" s="62">
        <f t="shared" si="31"/>
        <v>33.755274261603375</v>
      </c>
      <c r="K124" s="62">
        <f t="shared" si="32"/>
        <v>53.586497890295362</v>
      </c>
      <c r="L124" s="62">
        <f t="shared" si="33"/>
        <v>2.9535864978902953</v>
      </c>
    </row>
    <row r="125" spans="1:12" s="141" customFormat="1" ht="13.2" customHeight="1" x14ac:dyDescent="0.45">
      <c r="A125" s="223"/>
      <c r="B125" s="216"/>
      <c r="C125" s="216" t="s">
        <v>10</v>
      </c>
      <c r="D125" s="34">
        <v>6</v>
      </c>
      <c r="E125" s="74">
        <v>45</v>
      </c>
      <c r="F125" s="74">
        <v>83</v>
      </c>
      <c r="G125" s="74">
        <v>0</v>
      </c>
      <c r="H125" s="74">
        <v>134</v>
      </c>
      <c r="I125" s="58">
        <f t="shared" si="36"/>
        <v>4.4776119402985071</v>
      </c>
      <c r="J125" s="62">
        <f t="shared" si="31"/>
        <v>33.582089552238806</v>
      </c>
      <c r="K125" s="62">
        <f t="shared" si="32"/>
        <v>61.940298507462686</v>
      </c>
      <c r="L125" s="62">
        <f t="shared" si="33"/>
        <v>0</v>
      </c>
    </row>
    <row r="126" spans="1:12" s="141" customFormat="1" ht="13.2" customHeight="1" x14ac:dyDescent="0.45">
      <c r="A126" s="223"/>
      <c r="B126" s="216"/>
      <c r="C126" s="216" t="s">
        <v>11</v>
      </c>
      <c r="D126" s="34">
        <v>17</v>
      </c>
      <c r="E126" s="74">
        <v>59</v>
      </c>
      <c r="F126" s="74">
        <v>81</v>
      </c>
      <c r="G126" s="74">
        <v>6</v>
      </c>
      <c r="H126" s="74">
        <v>163</v>
      </c>
      <c r="I126" s="58">
        <f t="shared" si="36"/>
        <v>10.429447852760736</v>
      </c>
      <c r="J126" s="62">
        <f t="shared" si="31"/>
        <v>36.196319018404907</v>
      </c>
      <c r="K126" s="62">
        <f t="shared" si="32"/>
        <v>49.693251533742334</v>
      </c>
      <c r="L126" s="62">
        <f t="shared" si="33"/>
        <v>3.6809815950920246</v>
      </c>
    </row>
    <row r="127" spans="1:12" s="141" customFormat="1" ht="13.2" customHeight="1" x14ac:dyDescent="0.45">
      <c r="A127" s="223"/>
      <c r="B127" s="216"/>
      <c r="C127" s="216" t="s">
        <v>2</v>
      </c>
      <c r="D127" s="34">
        <v>106</v>
      </c>
      <c r="E127" s="74">
        <v>631</v>
      </c>
      <c r="F127" s="74">
        <v>895</v>
      </c>
      <c r="G127" s="74">
        <v>39</v>
      </c>
      <c r="H127" s="74">
        <v>1671</v>
      </c>
      <c r="I127" s="58">
        <f t="shared" si="36"/>
        <v>6.3435068821065226</v>
      </c>
      <c r="J127" s="62">
        <f t="shared" ref="J127:J157" si="45">E127/$H127*100</f>
        <v>37.761819269898268</v>
      </c>
      <c r="K127" s="62">
        <f t="shared" ref="K127:K157" si="46">F127/$H127*100</f>
        <v>53.560742070616399</v>
      </c>
      <c r="L127" s="62">
        <f t="shared" ref="L127:L157" si="47">G127/$H127*100</f>
        <v>2.3339317773788149</v>
      </c>
    </row>
    <row r="128" spans="1:12" s="141" customFormat="1" ht="13.2" customHeight="1" x14ac:dyDescent="0.45">
      <c r="A128" s="223"/>
      <c r="B128" s="220" t="s">
        <v>20</v>
      </c>
      <c r="C128" s="220" t="s">
        <v>3</v>
      </c>
      <c r="D128" s="221">
        <v>20</v>
      </c>
      <c r="E128" s="222">
        <v>225</v>
      </c>
      <c r="F128" s="222">
        <v>285</v>
      </c>
      <c r="G128" s="222">
        <v>8</v>
      </c>
      <c r="H128" s="222">
        <v>538</v>
      </c>
      <c r="I128" s="65">
        <f t="shared" si="36"/>
        <v>3.7174721189591078</v>
      </c>
      <c r="J128" s="66">
        <f t="shared" si="45"/>
        <v>41.821561338289968</v>
      </c>
      <c r="K128" s="66">
        <f t="shared" si="46"/>
        <v>52.973977695167285</v>
      </c>
      <c r="L128" s="66">
        <f t="shared" si="47"/>
        <v>1.486988847583643</v>
      </c>
    </row>
    <row r="129" spans="1:12" s="141" customFormat="1" ht="13.2" customHeight="1" x14ac:dyDescent="0.45">
      <c r="A129" s="223"/>
      <c r="B129" s="216"/>
      <c r="C129" s="216" t="s">
        <v>4</v>
      </c>
      <c r="D129" s="34">
        <v>11</v>
      </c>
      <c r="E129" s="74">
        <v>65</v>
      </c>
      <c r="F129" s="74">
        <v>103</v>
      </c>
      <c r="G129" s="74">
        <v>3</v>
      </c>
      <c r="H129" s="74">
        <v>182</v>
      </c>
      <c r="I129" s="58">
        <f t="shared" si="36"/>
        <v>6.0439560439560438</v>
      </c>
      <c r="J129" s="62">
        <f t="shared" si="45"/>
        <v>35.714285714285715</v>
      </c>
      <c r="K129" s="62">
        <f t="shared" si="46"/>
        <v>56.593406593406591</v>
      </c>
      <c r="L129" s="62">
        <f t="shared" si="47"/>
        <v>1.6483516483516485</v>
      </c>
    </row>
    <row r="130" spans="1:12" s="141" customFormat="1" ht="13.2" customHeight="1" x14ac:dyDescent="0.45">
      <c r="A130" s="223"/>
      <c r="B130" s="216"/>
      <c r="C130" s="216" t="s">
        <v>5</v>
      </c>
      <c r="D130" s="34">
        <v>3</v>
      </c>
      <c r="E130" s="74">
        <v>74</v>
      </c>
      <c r="F130" s="74">
        <v>115</v>
      </c>
      <c r="G130" s="74">
        <v>3</v>
      </c>
      <c r="H130" s="74">
        <v>195</v>
      </c>
      <c r="I130" s="58">
        <f t="shared" si="36"/>
        <v>1.5384615384615385</v>
      </c>
      <c r="J130" s="62">
        <f t="shared" si="45"/>
        <v>37.948717948717949</v>
      </c>
      <c r="K130" s="62">
        <f t="shared" si="46"/>
        <v>58.974358974358978</v>
      </c>
      <c r="L130" s="62">
        <f t="shared" si="47"/>
        <v>1.5384615384615385</v>
      </c>
    </row>
    <row r="131" spans="1:12" s="141" customFormat="1" ht="13.2" customHeight="1" x14ac:dyDescent="0.45">
      <c r="A131" s="223"/>
      <c r="B131" s="216"/>
      <c r="C131" s="216" t="s">
        <v>6</v>
      </c>
      <c r="D131" s="34">
        <v>1</v>
      </c>
      <c r="E131" s="74">
        <v>10</v>
      </c>
      <c r="F131" s="74">
        <v>16</v>
      </c>
      <c r="G131" s="74">
        <v>0</v>
      </c>
      <c r="H131" s="74">
        <v>27</v>
      </c>
      <c r="I131" s="58">
        <f t="shared" si="36"/>
        <v>3.7037037037037033</v>
      </c>
      <c r="J131" s="62">
        <f t="shared" si="45"/>
        <v>37.037037037037038</v>
      </c>
      <c r="K131" s="62">
        <f t="shared" si="46"/>
        <v>59.259259259259252</v>
      </c>
      <c r="L131" s="62">
        <f t="shared" si="47"/>
        <v>0</v>
      </c>
    </row>
    <row r="132" spans="1:12" s="141" customFormat="1" ht="13.2" customHeight="1" x14ac:dyDescent="0.45">
      <c r="A132" s="223"/>
      <c r="B132" s="216"/>
      <c r="C132" s="216" t="s">
        <v>7</v>
      </c>
      <c r="D132" s="34">
        <v>7</v>
      </c>
      <c r="E132" s="74">
        <v>73</v>
      </c>
      <c r="F132" s="74">
        <v>114</v>
      </c>
      <c r="G132" s="74">
        <v>1</v>
      </c>
      <c r="H132" s="74">
        <v>195</v>
      </c>
      <c r="I132" s="58">
        <f t="shared" si="36"/>
        <v>3.5897435897435894</v>
      </c>
      <c r="J132" s="62">
        <f t="shared" si="45"/>
        <v>37.435897435897438</v>
      </c>
      <c r="K132" s="62">
        <f t="shared" si="46"/>
        <v>58.461538461538467</v>
      </c>
      <c r="L132" s="62">
        <f t="shared" si="47"/>
        <v>0.51282051282051277</v>
      </c>
    </row>
    <row r="133" spans="1:12" s="141" customFormat="1" ht="13.2" customHeight="1" x14ac:dyDescent="0.45">
      <c r="A133" s="223"/>
      <c r="B133" s="216"/>
      <c r="C133" s="216" t="s">
        <v>8</v>
      </c>
      <c r="D133" s="34">
        <v>2</v>
      </c>
      <c r="E133" s="74">
        <v>15</v>
      </c>
      <c r="F133" s="74">
        <v>35</v>
      </c>
      <c r="G133" s="74">
        <v>0</v>
      </c>
      <c r="H133" s="74">
        <v>52</v>
      </c>
      <c r="I133" s="58">
        <f t="shared" si="36"/>
        <v>3.8461538461538463</v>
      </c>
      <c r="J133" s="62">
        <f t="shared" si="45"/>
        <v>28.846153846153843</v>
      </c>
      <c r="K133" s="62">
        <f t="shared" si="46"/>
        <v>67.307692307692307</v>
      </c>
      <c r="L133" s="62">
        <f t="shared" si="47"/>
        <v>0</v>
      </c>
    </row>
    <row r="134" spans="1:12" s="141" customFormat="1" ht="13.2" customHeight="1" x14ac:dyDescent="0.45">
      <c r="A134" s="223"/>
      <c r="B134" s="216"/>
      <c r="C134" s="216" t="s">
        <v>9</v>
      </c>
      <c r="D134" s="34">
        <v>10</v>
      </c>
      <c r="E134" s="74">
        <v>88</v>
      </c>
      <c r="F134" s="74">
        <v>129</v>
      </c>
      <c r="G134" s="74">
        <v>3</v>
      </c>
      <c r="H134" s="74">
        <v>230</v>
      </c>
      <c r="I134" s="58">
        <f t="shared" si="36"/>
        <v>4.3478260869565215</v>
      </c>
      <c r="J134" s="62">
        <f t="shared" si="45"/>
        <v>38.260869565217391</v>
      </c>
      <c r="K134" s="62">
        <f t="shared" si="46"/>
        <v>56.086956521739125</v>
      </c>
      <c r="L134" s="62">
        <f t="shared" si="47"/>
        <v>1.3043478260869565</v>
      </c>
    </row>
    <row r="135" spans="1:12" s="141" customFormat="1" ht="13.2" customHeight="1" x14ac:dyDescent="0.45">
      <c r="A135" s="223"/>
      <c r="B135" s="216"/>
      <c r="C135" s="216" t="s">
        <v>10</v>
      </c>
      <c r="D135" s="34">
        <v>9</v>
      </c>
      <c r="E135" s="74">
        <v>43</v>
      </c>
      <c r="F135" s="74">
        <v>82</v>
      </c>
      <c r="G135" s="74">
        <v>5</v>
      </c>
      <c r="H135" s="74">
        <v>139</v>
      </c>
      <c r="I135" s="58">
        <f t="shared" si="36"/>
        <v>6.4748201438848918</v>
      </c>
      <c r="J135" s="62">
        <f t="shared" si="45"/>
        <v>30.935251798561154</v>
      </c>
      <c r="K135" s="62">
        <f t="shared" si="46"/>
        <v>58.992805755395686</v>
      </c>
      <c r="L135" s="62">
        <f t="shared" si="47"/>
        <v>3.5971223021582732</v>
      </c>
    </row>
    <row r="136" spans="1:12" s="141" customFormat="1" ht="13.2" customHeight="1" x14ac:dyDescent="0.45">
      <c r="A136" s="223"/>
      <c r="B136" s="216"/>
      <c r="C136" s="216" t="s">
        <v>11</v>
      </c>
      <c r="D136" s="34">
        <v>8</v>
      </c>
      <c r="E136" s="74">
        <v>71</v>
      </c>
      <c r="F136" s="74">
        <v>89</v>
      </c>
      <c r="G136" s="74">
        <v>3</v>
      </c>
      <c r="H136" s="74">
        <v>171</v>
      </c>
      <c r="I136" s="58">
        <f t="shared" si="36"/>
        <v>4.6783625730994149</v>
      </c>
      <c r="J136" s="62">
        <f t="shared" si="45"/>
        <v>41.520467836257311</v>
      </c>
      <c r="K136" s="62">
        <f t="shared" si="46"/>
        <v>52.046783625730995</v>
      </c>
      <c r="L136" s="62">
        <f t="shared" si="47"/>
        <v>1.7543859649122806</v>
      </c>
    </row>
    <row r="137" spans="1:12" s="141" customFormat="1" ht="13.2" customHeight="1" x14ac:dyDescent="0.45">
      <c r="A137" s="223"/>
      <c r="B137" s="217"/>
      <c r="C137" s="217" t="s">
        <v>2</v>
      </c>
      <c r="D137" s="218">
        <v>71</v>
      </c>
      <c r="E137" s="219">
        <v>664</v>
      </c>
      <c r="F137" s="219">
        <v>968</v>
      </c>
      <c r="G137" s="219">
        <v>26</v>
      </c>
      <c r="H137" s="219">
        <v>1729</v>
      </c>
      <c r="I137" s="63">
        <f t="shared" si="36"/>
        <v>4.1064198958935805</v>
      </c>
      <c r="J137" s="64">
        <f t="shared" si="45"/>
        <v>38.4037015615963</v>
      </c>
      <c r="K137" s="64">
        <f t="shared" si="46"/>
        <v>55.986119144013877</v>
      </c>
      <c r="L137" s="64">
        <f t="shared" si="47"/>
        <v>1.5037593984962405</v>
      </c>
    </row>
    <row r="138" spans="1:12" s="141" customFormat="1" ht="13.2" customHeight="1" x14ac:dyDescent="0.45">
      <c r="A138" s="223"/>
      <c r="B138" s="216" t="s">
        <v>134</v>
      </c>
      <c r="C138" s="216" t="s">
        <v>3</v>
      </c>
      <c r="D138" s="34">
        <v>42</v>
      </c>
      <c r="E138" s="74">
        <v>442</v>
      </c>
      <c r="F138" s="74">
        <v>588</v>
      </c>
      <c r="G138" s="74">
        <v>21</v>
      </c>
      <c r="H138" s="74">
        <v>1093</v>
      </c>
      <c r="I138" s="58">
        <f t="shared" si="36"/>
        <v>3.8426349496797805</v>
      </c>
      <c r="J138" s="62">
        <f t="shared" si="45"/>
        <v>40.439158279963408</v>
      </c>
      <c r="K138" s="62">
        <f t="shared" si="46"/>
        <v>53.796889295516927</v>
      </c>
      <c r="L138" s="62">
        <f t="shared" si="47"/>
        <v>1.9213174748398902</v>
      </c>
    </row>
    <row r="139" spans="1:12" s="141" customFormat="1" ht="13.2" customHeight="1" x14ac:dyDescent="0.45">
      <c r="A139" s="223"/>
      <c r="B139" s="216"/>
      <c r="C139" s="216" t="s">
        <v>4</v>
      </c>
      <c r="D139" s="34">
        <v>21</v>
      </c>
      <c r="E139" s="74">
        <v>125</v>
      </c>
      <c r="F139" s="74">
        <v>178</v>
      </c>
      <c r="G139" s="74">
        <v>6</v>
      </c>
      <c r="H139" s="74">
        <v>330</v>
      </c>
      <c r="I139" s="58">
        <f t="shared" si="36"/>
        <v>6.3636363636363633</v>
      </c>
      <c r="J139" s="62">
        <f t="shared" si="45"/>
        <v>37.878787878787875</v>
      </c>
      <c r="K139" s="62">
        <f t="shared" si="46"/>
        <v>53.939393939393945</v>
      </c>
      <c r="L139" s="62">
        <f t="shared" si="47"/>
        <v>1.8181818181818181</v>
      </c>
    </row>
    <row r="140" spans="1:12" s="141" customFormat="1" ht="13.2" customHeight="1" x14ac:dyDescent="0.45">
      <c r="A140" s="223"/>
      <c r="B140" s="216"/>
      <c r="C140" s="216" t="s">
        <v>5</v>
      </c>
      <c r="D140" s="34">
        <v>12</v>
      </c>
      <c r="E140" s="74">
        <v>160</v>
      </c>
      <c r="F140" s="74">
        <v>201</v>
      </c>
      <c r="G140" s="74">
        <v>6</v>
      </c>
      <c r="H140" s="74">
        <v>379</v>
      </c>
      <c r="I140" s="58">
        <f t="shared" si="36"/>
        <v>3.1662269129287601</v>
      </c>
      <c r="J140" s="62">
        <f t="shared" si="45"/>
        <v>42.21635883905013</v>
      </c>
      <c r="K140" s="62">
        <f t="shared" si="46"/>
        <v>53.034300791556731</v>
      </c>
      <c r="L140" s="62">
        <f t="shared" si="47"/>
        <v>1.5831134564643801</v>
      </c>
    </row>
    <row r="141" spans="1:12" s="141" customFormat="1" ht="13.2" customHeight="1" x14ac:dyDescent="0.45">
      <c r="A141" s="223"/>
      <c r="B141" s="216"/>
      <c r="C141" s="216" t="s">
        <v>6</v>
      </c>
      <c r="D141" s="34">
        <v>3</v>
      </c>
      <c r="E141" s="74">
        <v>22</v>
      </c>
      <c r="F141" s="74">
        <v>36</v>
      </c>
      <c r="G141" s="74">
        <v>1</v>
      </c>
      <c r="H141" s="74">
        <v>62</v>
      </c>
      <c r="I141" s="58">
        <f t="shared" si="36"/>
        <v>4.838709677419355</v>
      </c>
      <c r="J141" s="62">
        <f t="shared" si="45"/>
        <v>35.483870967741936</v>
      </c>
      <c r="K141" s="62">
        <f t="shared" si="46"/>
        <v>58.064516129032263</v>
      </c>
      <c r="L141" s="62">
        <f t="shared" si="47"/>
        <v>1.6129032258064515</v>
      </c>
    </row>
    <row r="142" spans="1:12" s="141" customFormat="1" ht="13.2" customHeight="1" x14ac:dyDescent="0.45">
      <c r="A142" s="223"/>
      <c r="B142" s="216"/>
      <c r="C142" s="216" t="s">
        <v>7</v>
      </c>
      <c r="D142" s="34">
        <v>23</v>
      </c>
      <c r="E142" s="74">
        <v>128</v>
      </c>
      <c r="F142" s="74">
        <v>197</v>
      </c>
      <c r="G142" s="74">
        <v>5</v>
      </c>
      <c r="H142" s="74">
        <v>353</v>
      </c>
      <c r="I142" s="58">
        <f t="shared" si="36"/>
        <v>6.5155807365439093</v>
      </c>
      <c r="J142" s="62">
        <f t="shared" si="45"/>
        <v>36.260623229461757</v>
      </c>
      <c r="K142" s="62">
        <f t="shared" si="46"/>
        <v>55.807365439093481</v>
      </c>
      <c r="L142" s="62">
        <f t="shared" si="47"/>
        <v>1.41643059490085</v>
      </c>
    </row>
    <row r="143" spans="1:12" s="141" customFormat="1" ht="13.2" customHeight="1" x14ac:dyDescent="0.45">
      <c r="A143" s="223"/>
      <c r="B143" s="216"/>
      <c r="C143" s="216" t="s">
        <v>8</v>
      </c>
      <c r="D143" s="34">
        <v>3</v>
      </c>
      <c r="E143" s="74">
        <v>32</v>
      </c>
      <c r="F143" s="74">
        <v>72</v>
      </c>
      <c r="G143" s="74">
        <v>2</v>
      </c>
      <c r="H143" s="74">
        <v>109</v>
      </c>
      <c r="I143" s="58">
        <f t="shared" si="36"/>
        <v>2.7522935779816518</v>
      </c>
      <c r="J143" s="62">
        <f t="shared" si="45"/>
        <v>29.357798165137616</v>
      </c>
      <c r="K143" s="62">
        <f t="shared" si="46"/>
        <v>66.055045871559642</v>
      </c>
      <c r="L143" s="62">
        <f t="shared" si="47"/>
        <v>1.834862385321101</v>
      </c>
    </row>
    <row r="144" spans="1:12" s="141" customFormat="1" ht="13.2" customHeight="1" x14ac:dyDescent="0.45">
      <c r="A144" s="223"/>
      <c r="B144" s="216"/>
      <c r="C144" s="216" t="s">
        <v>9</v>
      </c>
      <c r="D144" s="34">
        <v>33</v>
      </c>
      <c r="E144" s="74">
        <v>168</v>
      </c>
      <c r="F144" s="74">
        <v>256</v>
      </c>
      <c r="G144" s="74">
        <v>10</v>
      </c>
      <c r="H144" s="74">
        <v>467</v>
      </c>
      <c r="I144" s="58">
        <f t="shared" si="36"/>
        <v>7.0663811563169174</v>
      </c>
      <c r="J144" s="62">
        <f t="shared" si="45"/>
        <v>35.974304068522486</v>
      </c>
      <c r="K144" s="62">
        <f t="shared" si="46"/>
        <v>54.817987152034263</v>
      </c>
      <c r="L144" s="62">
        <f t="shared" si="47"/>
        <v>2.1413276231263381</v>
      </c>
    </row>
    <row r="145" spans="1:12" s="141" customFormat="1" ht="13.2" customHeight="1" x14ac:dyDescent="0.45">
      <c r="A145" s="223"/>
      <c r="B145" s="216"/>
      <c r="C145" s="216" t="s">
        <v>10</v>
      </c>
      <c r="D145" s="34">
        <v>15</v>
      </c>
      <c r="E145" s="74">
        <v>88</v>
      </c>
      <c r="F145" s="74">
        <v>165</v>
      </c>
      <c r="G145" s="74">
        <v>5</v>
      </c>
      <c r="H145" s="74">
        <v>273</v>
      </c>
      <c r="I145" s="58">
        <f t="shared" si="36"/>
        <v>5.4945054945054945</v>
      </c>
      <c r="J145" s="62">
        <f t="shared" si="45"/>
        <v>32.234432234432234</v>
      </c>
      <c r="K145" s="62">
        <f t="shared" si="46"/>
        <v>60.439560439560438</v>
      </c>
      <c r="L145" s="62">
        <f t="shared" si="47"/>
        <v>1.8315018315018317</v>
      </c>
    </row>
    <row r="146" spans="1:12" s="141" customFormat="1" ht="13.2" customHeight="1" x14ac:dyDescent="0.45">
      <c r="A146" s="223"/>
      <c r="B146" s="216"/>
      <c r="C146" s="216" t="s">
        <v>11</v>
      </c>
      <c r="D146" s="34">
        <v>25</v>
      </c>
      <c r="E146" s="74">
        <v>130</v>
      </c>
      <c r="F146" s="74">
        <v>170</v>
      </c>
      <c r="G146" s="74">
        <v>9</v>
      </c>
      <c r="H146" s="74">
        <v>334</v>
      </c>
      <c r="I146" s="58">
        <f t="shared" si="36"/>
        <v>7.4850299401197598</v>
      </c>
      <c r="J146" s="62">
        <f t="shared" si="45"/>
        <v>38.922155688622759</v>
      </c>
      <c r="K146" s="62">
        <f t="shared" si="46"/>
        <v>50.898203592814376</v>
      </c>
      <c r="L146" s="62">
        <f t="shared" si="47"/>
        <v>2.6946107784431139</v>
      </c>
    </row>
    <row r="147" spans="1:12" s="141" customFormat="1" ht="13.2" customHeight="1" x14ac:dyDescent="0.45">
      <c r="A147" s="223"/>
      <c r="B147" s="216"/>
      <c r="C147" s="216" t="s">
        <v>2</v>
      </c>
      <c r="D147" s="34">
        <v>177</v>
      </c>
      <c r="E147" s="74">
        <v>1295</v>
      </c>
      <c r="F147" s="74">
        <v>1863</v>
      </c>
      <c r="G147" s="74">
        <v>65</v>
      </c>
      <c r="H147" s="74">
        <v>3400</v>
      </c>
      <c r="I147" s="58">
        <f t="shared" si="36"/>
        <v>5.2058823529411757</v>
      </c>
      <c r="J147" s="62">
        <f t="shared" si="45"/>
        <v>38.088235294117645</v>
      </c>
      <c r="K147" s="62">
        <f t="shared" si="46"/>
        <v>54.794117647058826</v>
      </c>
      <c r="L147" s="62">
        <f t="shared" si="47"/>
        <v>1.911764705882353</v>
      </c>
    </row>
    <row r="148" spans="1:12" s="141" customFormat="1" ht="13.2" customHeight="1" x14ac:dyDescent="0.45">
      <c r="A148" s="223"/>
      <c r="B148" s="215" t="s">
        <v>21</v>
      </c>
      <c r="C148" s="215" t="s">
        <v>3</v>
      </c>
      <c r="D148" s="137">
        <v>20</v>
      </c>
      <c r="E148" s="138">
        <v>275</v>
      </c>
      <c r="F148" s="138">
        <v>447</v>
      </c>
      <c r="G148" s="138">
        <v>11</v>
      </c>
      <c r="H148" s="138">
        <v>753</v>
      </c>
      <c r="I148" s="60">
        <f t="shared" si="36"/>
        <v>2.6560424966799467</v>
      </c>
      <c r="J148" s="61">
        <f t="shared" si="45"/>
        <v>36.520584329349269</v>
      </c>
      <c r="K148" s="61">
        <f t="shared" si="46"/>
        <v>59.362549800796813</v>
      </c>
      <c r="L148" s="61">
        <f t="shared" si="47"/>
        <v>1.4608233731739706</v>
      </c>
    </row>
    <row r="149" spans="1:12" s="141" customFormat="1" ht="13.2" customHeight="1" x14ac:dyDescent="0.45">
      <c r="A149" s="223"/>
      <c r="B149" s="216"/>
      <c r="C149" s="216" t="s">
        <v>4</v>
      </c>
      <c r="D149" s="34">
        <v>13</v>
      </c>
      <c r="E149" s="74">
        <v>185</v>
      </c>
      <c r="F149" s="74">
        <v>286</v>
      </c>
      <c r="G149" s="74">
        <v>8</v>
      </c>
      <c r="H149" s="74">
        <v>492</v>
      </c>
      <c r="I149" s="58">
        <f t="shared" si="36"/>
        <v>2.6422764227642279</v>
      </c>
      <c r="J149" s="62">
        <f t="shared" si="45"/>
        <v>37.601626016260163</v>
      </c>
      <c r="K149" s="62">
        <f t="shared" si="46"/>
        <v>58.130081300813011</v>
      </c>
      <c r="L149" s="62">
        <f t="shared" si="47"/>
        <v>1.6260162601626018</v>
      </c>
    </row>
    <row r="150" spans="1:12" s="141" customFormat="1" ht="13.2" customHeight="1" x14ac:dyDescent="0.45">
      <c r="A150" s="223"/>
      <c r="B150" s="216"/>
      <c r="C150" s="216" t="s">
        <v>5</v>
      </c>
      <c r="D150" s="34">
        <v>6</v>
      </c>
      <c r="E150" s="74">
        <v>116</v>
      </c>
      <c r="F150" s="74">
        <v>194</v>
      </c>
      <c r="G150" s="74">
        <v>13</v>
      </c>
      <c r="H150" s="74">
        <v>329</v>
      </c>
      <c r="I150" s="58">
        <f t="shared" si="36"/>
        <v>1.8237082066869299</v>
      </c>
      <c r="J150" s="62">
        <f t="shared" si="45"/>
        <v>35.258358662613979</v>
      </c>
      <c r="K150" s="62">
        <f t="shared" si="46"/>
        <v>58.966565349544076</v>
      </c>
      <c r="L150" s="62">
        <f t="shared" si="47"/>
        <v>3.9513677811550152</v>
      </c>
    </row>
    <row r="151" spans="1:12" s="141" customFormat="1" ht="13.2" customHeight="1" x14ac:dyDescent="0.45">
      <c r="A151" s="223"/>
      <c r="B151" s="216"/>
      <c r="C151" s="216" t="s">
        <v>6</v>
      </c>
      <c r="D151" s="34">
        <v>4</v>
      </c>
      <c r="E151" s="74">
        <v>69</v>
      </c>
      <c r="F151" s="74">
        <v>161</v>
      </c>
      <c r="G151" s="74">
        <v>7</v>
      </c>
      <c r="H151" s="74">
        <v>241</v>
      </c>
      <c r="I151" s="58">
        <f t="shared" si="36"/>
        <v>1.6597510373443984</v>
      </c>
      <c r="J151" s="62">
        <f t="shared" si="45"/>
        <v>28.630705394190869</v>
      </c>
      <c r="K151" s="62">
        <f t="shared" si="46"/>
        <v>66.804979253112023</v>
      </c>
      <c r="L151" s="62">
        <f t="shared" si="47"/>
        <v>2.904564315352697</v>
      </c>
    </row>
    <row r="152" spans="1:12" s="141" customFormat="1" ht="13.2" customHeight="1" x14ac:dyDescent="0.45">
      <c r="A152" s="223"/>
      <c r="B152" s="216"/>
      <c r="C152" s="216" t="s">
        <v>7</v>
      </c>
      <c r="D152" s="34">
        <v>6</v>
      </c>
      <c r="E152" s="74">
        <v>69</v>
      </c>
      <c r="F152" s="74">
        <v>105</v>
      </c>
      <c r="G152" s="74">
        <v>6</v>
      </c>
      <c r="H152" s="74">
        <v>186</v>
      </c>
      <c r="I152" s="58">
        <f t="shared" si="36"/>
        <v>3.225806451612903</v>
      </c>
      <c r="J152" s="62">
        <f t="shared" si="45"/>
        <v>37.096774193548384</v>
      </c>
      <c r="K152" s="62">
        <f t="shared" si="46"/>
        <v>56.451612903225815</v>
      </c>
      <c r="L152" s="62">
        <f t="shared" si="47"/>
        <v>3.225806451612903</v>
      </c>
    </row>
    <row r="153" spans="1:12" s="141" customFormat="1" ht="13.2" customHeight="1" x14ac:dyDescent="0.45">
      <c r="A153" s="223"/>
      <c r="B153" s="216"/>
      <c r="C153" s="216" t="s">
        <v>8</v>
      </c>
      <c r="D153" s="34">
        <v>9</v>
      </c>
      <c r="E153" s="74">
        <v>24</v>
      </c>
      <c r="F153" s="74">
        <v>53</v>
      </c>
      <c r="G153" s="74">
        <v>2</v>
      </c>
      <c r="H153" s="74">
        <v>88</v>
      </c>
      <c r="I153" s="58">
        <f t="shared" si="36"/>
        <v>10.227272727272728</v>
      </c>
      <c r="J153" s="62">
        <f t="shared" si="45"/>
        <v>27.27272727272727</v>
      </c>
      <c r="K153" s="62">
        <f t="shared" si="46"/>
        <v>60.227272727272727</v>
      </c>
      <c r="L153" s="62">
        <f t="shared" si="47"/>
        <v>2.2727272727272729</v>
      </c>
    </row>
    <row r="154" spans="1:12" s="141" customFormat="1" ht="13.2" customHeight="1" x14ac:dyDescent="0.45">
      <c r="A154" s="223"/>
      <c r="B154" s="216"/>
      <c r="C154" s="216" t="s">
        <v>9</v>
      </c>
      <c r="D154" s="34">
        <v>6</v>
      </c>
      <c r="E154" s="74">
        <v>31</v>
      </c>
      <c r="F154" s="74">
        <v>77</v>
      </c>
      <c r="G154" s="74">
        <v>2</v>
      </c>
      <c r="H154" s="74">
        <v>116</v>
      </c>
      <c r="I154" s="58">
        <f t="shared" si="36"/>
        <v>5.1724137931034484</v>
      </c>
      <c r="J154" s="62">
        <f t="shared" si="45"/>
        <v>26.72413793103448</v>
      </c>
      <c r="K154" s="62">
        <f t="shared" si="46"/>
        <v>66.379310344827587</v>
      </c>
      <c r="L154" s="62">
        <f t="shared" si="47"/>
        <v>1.7241379310344827</v>
      </c>
    </row>
    <row r="155" spans="1:12" s="141" customFormat="1" ht="13.2" customHeight="1" x14ac:dyDescent="0.45">
      <c r="A155" s="223"/>
      <c r="B155" s="216"/>
      <c r="C155" s="216" t="s">
        <v>10</v>
      </c>
      <c r="D155" s="34">
        <v>4</v>
      </c>
      <c r="E155" s="74">
        <v>56</v>
      </c>
      <c r="F155" s="74">
        <v>109</v>
      </c>
      <c r="G155" s="74">
        <v>3</v>
      </c>
      <c r="H155" s="74">
        <v>172</v>
      </c>
      <c r="I155" s="58">
        <f t="shared" si="36"/>
        <v>2.3255813953488373</v>
      </c>
      <c r="J155" s="62">
        <f t="shared" si="45"/>
        <v>32.558139534883722</v>
      </c>
      <c r="K155" s="62">
        <f t="shared" si="46"/>
        <v>63.372093023255815</v>
      </c>
      <c r="L155" s="62">
        <f t="shared" si="47"/>
        <v>1.7441860465116279</v>
      </c>
    </row>
    <row r="156" spans="1:12" s="141" customFormat="1" ht="13.2" customHeight="1" x14ac:dyDescent="0.45">
      <c r="A156" s="223"/>
      <c r="B156" s="216"/>
      <c r="C156" s="216" t="s">
        <v>11</v>
      </c>
      <c r="D156" s="34">
        <v>8</v>
      </c>
      <c r="E156" s="74">
        <v>41</v>
      </c>
      <c r="F156" s="74">
        <v>87</v>
      </c>
      <c r="G156" s="74">
        <v>4</v>
      </c>
      <c r="H156" s="74">
        <v>140</v>
      </c>
      <c r="I156" s="58">
        <f t="shared" si="36"/>
        <v>5.7142857142857144</v>
      </c>
      <c r="J156" s="62">
        <f t="shared" si="45"/>
        <v>29.285714285714288</v>
      </c>
      <c r="K156" s="62">
        <f t="shared" si="46"/>
        <v>62.142857142857146</v>
      </c>
      <c r="L156" s="62">
        <f t="shared" si="47"/>
        <v>2.8571428571428572</v>
      </c>
    </row>
    <row r="157" spans="1:12" s="141" customFormat="1" ht="13.2" customHeight="1" x14ac:dyDescent="0.45">
      <c r="A157" s="227"/>
      <c r="B157" s="224"/>
      <c r="C157" s="224" t="s">
        <v>2</v>
      </c>
      <c r="D157" s="225">
        <v>76</v>
      </c>
      <c r="E157" s="226">
        <v>866</v>
      </c>
      <c r="F157" s="226">
        <v>1519</v>
      </c>
      <c r="G157" s="226">
        <v>56</v>
      </c>
      <c r="H157" s="226">
        <v>2517</v>
      </c>
      <c r="I157" s="67">
        <f t="shared" si="36"/>
        <v>3.0194676201827573</v>
      </c>
      <c r="J157" s="68">
        <f t="shared" si="45"/>
        <v>34.40603893524036</v>
      </c>
      <c r="K157" s="68">
        <f t="shared" si="46"/>
        <v>60.349622566547481</v>
      </c>
      <c r="L157" s="68">
        <f t="shared" si="47"/>
        <v>2.2248708780294004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2" sqref="M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2" s="141" customFormat="1" ht="16.2" customHeight="1" x14ac:dyDescent="0.45">
      <c r="A1" s="141" t="s">
        <v>0</v>
      </c>
      <c r="B1" s="141" t="s">
        <v>1</v>
      </c>
      <c r="I1" s="275"/>
    </row>
    <row r="2" spans="1:12" s="141" customFormat="1" ht="16.2" customHeight="1" x14ac:dyDescent="0.45">
      <c r="A2" s="141" t="s">
        <v>138</v>
      </c>
    </row>
    <row r="3" spans="1:12" ht="6" customHeight="1" x14ac:dyDescent="0.45"/>
    <row r="4" spans="1:12" ht="13.8" customHeight="1" x14ac:dyDescent="0.45">
      <c r="A4" s="180" t="s">
        <v>129</v>
      </c>
      <c r="B4" s="141" t="s">
        <v>137</v>
      </c>
    </row>
    <row r="5" spans="1:12" s="141" customFormat="1" ht="12" x14ac:dyDescent="0.45">
      <c r="A5" s="180"/>
    </row>
    <row r="6" spans="1:12" s="141" customFormat="1" ht="13.2" customHeight="1" x14ac:dyDescent="0.45">
      <c r="D6" s="181" t="s">
        <v>142</v>
      </c>
      <c r="I6" s="181" t="s">
        <v>143</v>
      </c>
    </row>
    <row r="7" spans="1:12" s="141" customFormat="1" ht="39.6" customHeight="1" x14ac:dyDescent="0.45">
      <c r="D7" s="183" t="s">
        <v>35</v>
      </c>
      <c r="E7" s="182" t="s">
        <v>36</v>
      </c>
      <c r="F7" s="182" t="s">
        <v>37</v>
      </c>
      <c r="G7" s="182" t="s">
        <v>38</v>
      </c>
      <c r="H7" s="182" t="s">
        <v>16</v>
      </c>
      <c r="I7" s="183" t="s">
        <v>35</v>
      </c>
      <c r="J7" s="182" t="s">
        <v>36</v>
      </c>
      <c r="K7" s="182" t="s">
        <v>37</v>
      </c>
      <c r="L7" s="182" t="s">
        <v>38</v>
      </c>
    </row>
    <row r="8" spans="1:12" s="141" customFormat="1" ht="13.2" customHeight="1" x14ac:dyDescent="0.45">
      <c r="A8" s="184" t="s">
        <v>17</v>
      </c>
      <c r="B8" s="185" t="s">
        <v>136</v>
      </c>
      <c r="C8" s="185" t="s">
        <v>3</v>
      </c>
      <c r="D8" s="76">
        <f>D38+D48</f>
        <v>252</v>
      </c>
      <c r="E8" s="77">
        <f t="shared" ref="E8:H8" si="0">E38+E48</f>
        <v>448</v>
      </c>
      <c r="F8" s="77">
        <f t="shared" si="0"/>
        <v>1425</v>
      </c>
      <c r="G8" s="77">
        <f t="shared" si="0"/>
        <v>1677</v>
      </c>
      <c r="H8" s="77">
        <f t="shared" si="0"/>
        <v>3802</v>
      </c>
      <c r="I8" s="116">
        <f>D8/$H8*100</f>
        <v>6.628090478695424</v>
      </c>
      <c r="J8" s="79">
        <f t="shared" ref="J8:L23" si="1">E8/$H8*100</f>
        <v>11.783271962125196</v>
      </c>
      <c r="K8" s="79">
        <f t="shared" si="1"/>
        <v>37.480273540241974</v>
      </c>
      <c r="L8" s="79">
        <f t="shared" si="1"/>
        <v>44.108364018937401</v>
      </c>
    </row>
    <row r="9" spans="1:12" s="141" customFormat="1" ht="13.2" customHeight="1" x14ac:dyDescent="0.45">
      <c r="A9" s="194"/>
      <c r="B9" s="187"/>
      <c r="C9" s="187" t="s">
        <v>4</v>
      </c>
      <c r="D9" s="80">
        <f t="shared" ref="D9:H17" si="2">D39+D49</f>
        <v>93</v>
      </c>
      <c r="E9" s="81">
        <f t="shared" si="2"/>
        <v>167</v>
      </c>
      <c r="F9" s="81">
        <f t="shared" si="2"/>
        <v>609</v>
      </c>
      <c r="G9" s="81">
        <f t="shared" si="2"/>
        <v>902</v>
      </c>
      <c r="H9" s="81">
        <f t="shared" si="2"/>
        <v>1771</v>
      </c>
      <c r="I9" s="117">
        <f t="shared" ref="I9:L42" si="3">D9/$H9*100</f>
        <v>5.2512704686617724</v>
      </c>
      <c r="J9" s="83">
        <f t="shared" si="1"/>
        <v>9.4297007340485592</v>
      </c>
      <c r="K9" s="83">
        <f t="shared" si="1"/>
        <v>34.387351778656125</v>
      </c>
      <c r="L9" s="83">
        <f t="shared" si="1"/>
        <v>50.931677018633536</v>
      </c>
    </row>
    <row r="10" spans="1:12" s="141" customFormat="1" ht="13.2" customHeight="1" x14ac:dyDescent="0.45">
      <c r="A10" s="194"/>
      <c r="B10" s="187"/>
      <c r="C10" s="187" t="s">
        <v>5</v>
      </c>
      <c r="D10" s="80">
        <f t="shared" si="2"/>
        <v>85</v>
      </c>
      <c r="E10" s="81">
        <f t="shared" si="2"/>
        <v>154</v>
      </c>
      <c r="F10" s="81">
        <f t="shared" si="2"/>
        <v>550</v>
      </c>
      <c r="G10" s="81">
        <f t="shared" si="2"/>
        <v>670</v>
      </c>
      <c r="H10" s="81">
        <f t="shared" si="2"/>
        <v>1459</v>
      </c>
      <c r="I10" s="117">
        <f t="shared" si="3"/>
        <v>5.8259081562714181</v>
      </c>
      <c r="J10" s="83">
        <f t="shared" si="1"/>
        <v>10.555174777244689</v>
      </c>
      <c r="K10" s="83">
        <f t="shared" si="1"/>
        <v>37.697052775873885</v>
      </c>
      <c r="L10" s="83">
        <f t="shared" si="1"/>
        <v>45.92186429061001</v>
      </c>
    </row>
    <row r="11" spans="1:12" s="141" customFormat="1" ht="13.2" customHeight="1" x14ac:dyDescent="0.45">
      <c r="A11" s="194"/>
      <c r="B11" s="187"/>
      <c r="C11" s="187" t="s">
        <v>6</v>
      </c>
      <c r="D11" s="80">
        <f t="shared" si="2"/>
        <v>34</v>
      </c>
      <c r="E11" s="81">
        <f t="shared" si="2"/>
        <v>63</v>
      </c>
      <c r="F11" s="81">
        <f t="shared" si="2"/>
        <v>220</v>
      </c>
      <c r="G11" s="81">
        <f t="shared" si="2"/>
        <v>364</v>
      </c>
      <c r="H11" s="81">
        <f t="shared" si="2"/>
        <v>681</v>
      </c>
      <c r="I11" s="117">
        <f t="shared" si="3"/>
        <v>4.9926578560939792</v>
      </c>
      <c r="J11" s="83">
        <f t="shared" si="1"/>
        <v>9.251101321585903</v>
      </c>
      <c r="K11" s="83">
        <f t="shared" si="1"/>
        <v>32.305433186490454</v>
      </c>
      <c r="L11" s="83">
        <f t="shared" si="1"/>
        <v>53.450807635829669</v>
      </c>
    </row>
    <row r="12" spans="1:12" s="141" customFormat="1" ht="13.2" customHeight="1" x14ac:dyDescent="0.45">
      <c r="A12" s="194"/>
      <c r="B12" s="187"/>
      <c r="C12" s="187" t="s">
        <v>7</v>
      </c>
      <c r="D12" s="80">
        <f t="shared" si="2"/>
        <v>53</v>
      </c>
      <c r="E12" s="81">
        <f t="shared" si="2"/>
        <v>93</v>
      </c>
      <c r="F12" s="81">
        <f t="shared" si="2"/>
        <v>336</v>
      </c>
      <c r="G12" s="81">
        <f t="shared" si="2"/>
        <v>557</v>
      </c>
      <c r="H12" s="81">
        <f t="shared" si="2"/>
        <v>1039</v>
      </c>
      <c r="I12" s="117">
        <f t="shared" si="3"/>
        <v>5.1010587102983642</v>
      </c>
      <c r="J12" s="83">
        <f t="shared" si="1"/>
        <v>8.9509143407122238</v>
      </c>
      <c r="K12" s="83">
        <f t="shared" si="1"/>
        <v>32.338787295476415</v>
      </c>
      <c r="L12" s="83">
        <f t="shared" si="1"/>
        <v>53.609239653512994</v>
      </c>
    </row>
    <row r="13" spans="1:12" s="141" customFormat="1" ht="13.2" customHeight="1" x14ac:dyDescent="0.45">
      <c r="A13" s="194"/>
      <c r="B13" s="187"/>
      <c r="C13" s="187" t="s">
        <v>8</v>
      </c>
      <c r="D13" s="80">
        <f t="shared" si="2"/>
        <v>27</v>
      </c>
      <c r="E13" s="81">
        <f t="shared" si="2"/>
        <v>42</v>
      </c>
      <c r="F13" s="81">
        <f t="shared" si="2"/>
        <v>137</v>
      </c>
      <c r="G13" s="81">
        <f t="shared" si="2"/>
        <v>181</v>
      </c>
      <c r="H13" s="81">
        <f t="shared" si="2"/>
        <v>387</v>
      </c>
      <c r="I13" s="117">
        <f t="shared" si="3"/>
        <v>6.9767441860465116</v>
      </c>
      <c r="J13" s="83">
        <f t="shared" si="1"/>
        <v>10.852713178294573</v>
      </c>
      <c r="K13" s="83">
        <f t="shared" si="1"/>
        <v>35.400516795865634</v>
      </c>
      <c r="L13" s="83">
        <f t="shared" si="1"/>
        <v>46.770025839793284</v>
      </c>
    </row>
    <row r="14" spans="1:12" s="141" customFormat="1" ht="13.2" customHeight="1" x14ac:dyDescent="0.45">
      <c r="A14" s="194"/>
      <c r="B14" s="187"/>
      <c r="C14" s="187" t="s">
        <v>9</v>
      </c>
      <c r="D14" s="80">
        <f t="shared" si="2"/>
        <v>69</v>
      </c>
      <c r="E14" s="81">
        <f t="shared" si="2"/>
        <v>125</v>
      </c>
      <c r="F14" s="81">
        <f t="shared" si="2"/>
        <v>447</v>
      </c>
      <c r="G14" s="81">
        <f t="shared" si="2"/>
        <v>538</v>
      </c>
      <c r="H14" s="81">
        <f t="shared" si="2"/>
        <v>1179</v>
      </c>
      <c r="I14" s="117">
        <f t="shared" si="3"/>
        <v>5.8524173027989823</v>
      </c>
      <c r="J14" s="83">
        <f t="shared" si="1"/>
        <v>10.602205258693809</v>
      </c>
      <c r="K14" s="83">
        <f t="shared" si="1"/>
        <v>37.913486005089055</v>
      </c>
      <c r="L14" s="83">
        <f t="shared" si="1"/>
        <v>45.631891433418154</v>
      </c>
    </row>
    <row r="15" spans="1:12" s="141" customFormat="1" ht="13.2" customHeight="1" x14ac:dyDescent="0.45">
      <c r="A15" s="194"/>
      <c r="B15" s="187"/>
      <c r="C15" s="187" t="s">
        <v>10</v>
      </c>
      <c r="D15" s="80">
        <f t="shared" si="2"/>
        <v>70</v>
      </c>
      <c r="E15" s="81">
        <f t="shared" si="2"/>
        <v>101</v>
      </c>
      <c r="F15" s="81">
        <f t="shared" si="2"/>
        <v>340</v>
      </c>
      <c r="G15" s="81">
        <f t="shared" si="2"/>
        <v>373</v>
      </c>
      <c r="H15" s="81">
        <f t="shared" si="2"/>
        <v>884</v>
      </c>
      <c r="I15" s="117">
        <f t="shared" si="3"/>
        <v>7.9185520361990944</v>
      </c>
      <c r="J15" s="83">
        <f t="shared" si="1"/>
        <v>11.425339366515837</v>
      </c>
      <c r="K15" s="83">
        <f t="shared" si="1"/>
        <v>38.461538461538467</v>
      </c>
      <c r="L15" s="83">
        <f t="shared" si="1"/>
        <v>42.194570135746609</v>
      </c>
    </row>
    <row r="16" spans="1:12" s="141" customFormat="1" ht="13.2" customHeight="1" x14ac:dyDescent="0.45">
      <c r="A16" s="194"/>
      <c r="B16" s="187"/>
      <c r="C16" s="187" t="s">
        <v>11</v>
      </c>
      <c r="D16" s="80">
        <f t="shared" si="2"/>
        <v>43</v>
      </c>
      <c r="E16" s="81">
        <f t="shared" si="2"/>
        <v>118</v>
      </c>
      <c r="F16" s="81">
        <f t="shared" si="2"/>
        <v>356</v>
      </c>
      <c r="G16" s="81">
        <f t="shared" si="2"/>
        <v>420</v>
      </c>
      <c r="H16" s="81">
        <f t="shared" si="2"/>
        <v>937</v>
      </c>
      <c r="I16" s="117">
        <f t="shared" si="3"/>
        <v>4.5891141942369265</v>
      </c>
      <c r="J16" s="83">
        <f t="shared" si="1"/>
        <v>12.593383137673426</v>
      </c>
      <c r="K16" s="83">
        <f t="shared" si="1"/>
        <v>37.99359658484525</v>
      </c>
      <c r="L16" s="83">
        <f t="shared" si="1"/>
        <v>44.823906083244395</v>
      </c>
    </row>
    <row r="17" spans="1:12" s="141" customFormat="1" ht="13.2" customHeight="1" x14ac:dyDescent="0.45">
      <c r="A17" s="194"/>
      <c r="B17" s="187"/>
      <c r="C17" s="187" t="s">
        <v>2</v>
      </c>
      <c r="D17" s="80">
        <f t="shared" si="2"/>
        <v>726</v>
      </c>
      <c r="E17" s="81">
        <f t="shared" si="2"/>
        <v>1311</v>
      </c>
      <c r="F17" s="81">
        <f t="shared" si="2"/>
        <v>4420</v>
      </c>
      <c r="G17" s="81">
        <f t="shared" si="2"/>
        <v>5682</v>
      </c>
      <c r="H17" s="81">
        <f t="shared" si="2"/>
        <v>12139</v>
      </c>
      <c r="I17" s="117">
        <f t="shared" si="3"/>
        <v>5.9807232885740174</v>
      </c>
      <c r="J17" s="83">
        <f t="shared" si="1"/>
        <v>10.79990114506961</v>
      </c>
      <c r="K17" s="83">
        <f t="shared" si="1"/>
        <v>36.411566026855589</v>
      </c>
      <c r="L17" s="83">
        <f t="shared" si="1"/>
        <v>46.807809539500781</v>
      </c>
    </row>
    <row r="18" spans="1:12" s="141" customFormat="1" ht="13.2" customHeight="1" x14ac:dyDescent="0.45">
      <c r="A18" s="194"/>
      <c r="B18" s="185" t="s">
        <v>18</v>
      </c>
      <c r="C18" s="185" t="s">
        <v>3</v>
      </c>
      <c r="D18" s="76">
        <v>81</v>
      </c>
      <c r="E18" s="77">
        <v>141</v>
      </c>
      <c r="F18" s="77">
        <v>457</v>
      </c>
      <c r="G18" s="77">
        <v>423</v>
      </c>
      <c r="H18" s="77">
        <v>1102</v>
      </c>
      <c r="I18" s="116">
        <f t="shared" si="3"/>
        <v>7.3502722323048992</v>
      </c>
      <c r="J18" s="79">
        <f t="shared" si="1"/>
        <v>12.79491833030853</v>
      </c>
      <c r="K18" s="79">
        <f t="shared" si="1"/>
        <v>41.470054446460978</v>
      </c>
      <c r="L18" s="79">
        <f t="shared" si="1"/>
        <v>38.384754990925593</v>
      </c>
    </row>
    <row r="19" spans="1:12" s="141" customFormat="1" ht="13.2" customHeight="1" x14ac:dyDescent="0.45">
      <c r="A19" s="194"/>
      <c r="B19" s="187"/>
      <c r="C19" s="187" t="s">
        <v>4</v>
      </c>
      <c r="D19" s="80">
        <v>19</v>
      </c>
      <c r="E19" s="81">
        <v>35</v>
      </c>
      <c r="F19" s="81">
        <v>118</v>
      </c>
      <c r="G19" s="81">
        <v>149</v>
      </c>
      <c r="H19" s="81">
        <v>321</v>
      </c>
      <c r="I19" s="117">
        <f t="shared" si="3"/>
        <v>5.9190031152647977</v>
      </c>
      <c r="J19" s="83">
        <f t="shared" si="1"/>
        <v>10.903426791277258</v>
      </c>
      <c r="K19" s="83">
        <f t="shared" si="1"/>
        <v>36.760124610591902</v>
      </c>
      <c r="L19" s="83">
        <f t="shared" si="1"/>
        <v>46.417445482866043</v>
      </c>
    </row>
    <row r="20" spans="1:12" s="141" customFormat="1" ht="13.2" customHeight="1" x14ac:dyDescent="0.45">
      <c r="A20" s="194"/>
      <c r="B20" s="187"/>
      <c r="C20" s="187" t="s">
        <v>5</v>
      </c>
      <c r="D20" s="80">
        <v>20</v>
      </c>
      <c r="E20" s="81">
        <v>48</v>
      </c>
      <c r="F20" s="81">
        <v>159</v>
      </c>
      <c r="G20" s="81">
        <v>145</v>
      </c>
      <c r="H20" s="81">
        <v>372</v>
      </c>
      <c r="I20" s="117">
        <f t="shared" si="3"/>
        <v>5.376344086021505</v>
      </c>
      <c r="J20" s="83">
        <f t="shared" si="1"/>
        <v>12.903225806451612</v>
      </c>
      <c r="K20" s="83">
        <f t="shared" si="1"/>
        <v>42.741935483870968</v>
      </c>
      <c r="L20" s="83">
        <f t="shared" si="1"/>
        <v>38.978494623655912</v>
      </c>
    </row>
    <row r="21" spans="1:12" s="141" customFormat="1" ht="13.2" customHeight="1" x14ac:dyDescent="0.45">
      <c r="A21" s="194"/>
      <c r="B21" s="187"/>
      <c r="C21" s="187" t="s">
        <v>6</v>
      </c>
      <c r="D21" s="80">
        <v>2</v>
      </c>
      <c r="E21" s="81">
        <v>8</v>
      </c>
      <c r="F21" s="81">
        <v>29</v>
      </c>
      <c r="G21" s="81">
        <v>35</v>
      </c>
      <c r="H21" s="81">
        <v>74</v>
      </c>
      <c r="I21" s="117">
        <f t="shared" si="3"/>
        <v>2.7027027027027026</v>
      </c>
      <c r="J21" s="83">
        <f t="shared" si="1"/>
        <v>10.810810810810811</v>
      </c>
      <c r="K21" s="83">
        <f t="shared" si="1"/>
        <v>39.189189189189186</v>
      </c>
      <c r="L21" s="83">
        <f t="shared" si="1"/>
        <v>47.297297297297298</v>
      </c>
    </row>
    <row r="22" spans="1:12" s="141" customFormat="1" ht="13.2" customHeight="1" x14ac:dyDescent="0.45">
      <c r="A22" s="194"/>
      <c r="B22" s="187"/>
      <c r="C22" s="187" t="s">
        <v>7</v>
      </c>
      <c r="D22" s="80">
        <v>20</v>
      </c>
      <c r="E22" s="81">
        <v>36</v>
      </c>
      <c r="F22" s="81">
        <v>110</v>
      </c>
      <c r="G22" s="81">
        <v>151</v>
      </c>
      <c r="H22" s="81">
        <v>317</v>
      </c>
      <c r="I22" s="117">
        <f t="shared" si="3"/>
        <v>6.309148264984227</v>
      </c>
      <c r="J22" s="83">
        <f t="shared" si="1"/>
        <v>11.356466876971609</v>
      </c>
      <c r="K22" s="83">
        <f t="shared" si="1"/>
        <v>34.700315457413247</v>
      </c>
      <c r="L22" s="83">
        <f t="shared" si="1"/>
        <v>47.634069400630914</v>
      </c>
    </row>
    <row r="23" spans="1:12" s="141" customFormat="1" ht="13.2" customHeight="1" x14ac:dyDescent="0.45">
      <c r="A23" s="194"/>
      <c r="B23" s="187"/>
      <c r="C23" s="187" t="s">
        <v>8</v>
      </c>
      <c r="D23" s="80">
        <v>9</v>
      </c>
      <c r="E23" s="81">
        <v>10</v>
      </c>
      <c r="F23" s="81">
        <v>48</v>
      </c>
      <c r="G23" s="81">
        <v>48</v>
      </c>
      <c r="H23" s="81">
        <v>115</v>
      </c>
      <c r="I23" s="117">
        <f t="shared" si="3"/>
        <v>7.8260869565217401</v>
      </c>
      <c r="J23" s="83">
        <f t="shared" si="1"/>
        <v>8.695652173913043</v>
      </c>
      <c r="K23" s="83">
        <f t="shared" si="1"/>
        <v>41.739130434782609</v>
      </c>
      <c r="L23" s="83">
        <f t="shared" si="1"/>
        <v>41.739130434782609</v>
      </c>
    </row>
    <row r="24" spans="1:12" s="141" customFormat="1" ht="13.2" customHeight="1" x14ac:dyDescent="0.45">
      <c r="A24" s="194"/>
      <c r="B24" s="187"/>
      <c r="C24" s="187" t="s">
        <v>9</v>
      </c>
      <c r="D24" s="80">
        <v>33</v>
      </c>
      <c r="E24" s="81">
        <v>49</v>
      </c>
      <c r="F24" s="81">
        <v>178</v>
      </c>
      <c r="G24" s="81">
        <v>211</v>
      </c>
      <c r="H24" s="81">
        <v>471</v>
      </c>
      <c r="I24" s="117">
        <f t="shared" si="3"/>
        <v>7.0063694267515926</v>
      </c>
      <c r="J24" s="83">
        <f t="shared" si="3"/>
        <v>10.40339702760085</v>
      </c>
      <c r="K24" s="83">
        <f t="shared" si="3"/>
        <v>37.791932059447987</v>
      </c>
      <c r="L24" s="83">
        <f t="shared" si="3"/>
        <v>44.798301486199577</v>
      </c>
    </row>
    <row r="25" spans="1:12" s="141" customFormat="1" ht="13.2" customHeight="1" x14ac:dyDescent="0.45">
      <c r="A25" s="194"/>
      <c r="B25" s="187"/>
      <c r="C25" s="187" t="s">
        <v>10</v>
      </c>
      <c r="D25" s="80">
        <v>30</v>
      </c>
      <c r="E25" s="81">
        <v>34</v>
      </c>
      <c r="F25" s="81">
        <v>110</v>
      </c>
      <c r="G25" s="81">
        <v>95</v>
      </c>
      <c r="H25" s="81">
        <v>269</v>
      </c>
      <c r="I25" s="117">
        <f t="shared" si="3"/>
        <v>11.152416356877323</v>
      </c>
      <c r="J25" s="83">
        <f t="shared" si="3"/>
        <v>12.639405204460965</v>
      </c>
      <c r="K25" s="83">
        <f t="shared" si="3"/>
        <v>40.892193308550183</v>
      </c>
      <c r="L25" s="83">
        <f t="shared" si="3"/>
        <v>35.315985130111528</v>
      </c>
    </row>
    <row r="26" spans="1:12" s="141" customFormat="1" ht="13.2" customHeight="1" x14ac:dyDescent="0.45">
      <c r="A26" s="194"/>
      <c r="B26" s="187"/>
      <c r="C26" s="187" t="s">
        <v>11</v>
      </c>
      <c r="D26" s="80">
        <v>19</v>
      </c>
      <c r="E26" s="81">
        <v>50</v>
      </c>
      <c r="F26" s="81">
        <v>129</v>
      </c>
      <c r="G26" s="81">
        <v>126</v>
      </c>
      <c r="H26" s="81">
        <v>324</v>
      </c>
      <c r="I26" s="117">
        <f t="shared" si="3"/>
        <v>5.8641975308641969</v>
      </c>
      <c r="J26" s="83">
        <f t="shared" si="3"/>
        <v>15.432098765432098</v>
      </c>
      <c r="K26" s="83">
        <f t="shared" si="3"/>
        <v>39.814814814814817</v>
      </c>
      <c r="L26" s="83">
        <f t="shared" si="3"/>
        <v>38.888888888888893</v>
      </c>
    </row>
    <row r="27" spans="1:12" s="141" customFormat="1" ht="13.2" customHeight="1" x14ac:dyDescent="0.45">
      <c r="A27" s="194"/>
      <c r="B27" s="187"/>
      <c r="C27" s="187" t="s">
        <v>2</v>
      </c>
      <c r="D27" s="80">
        <v>233</v>
      </c>
      <c r="E27" s="81">
        <v>411</v>
      </c>
      <c r="F27" s="81">
        <v>1338</v>
      </c>
      <c r="G27" s="81">
        <v>1383</v>
      </c>
      <c r="H27" s="81">
        <v>3365</v>
      </c>
      <c r="I27" s="117">
        <f t="shared" si="3"/>
        <v>6.9242199108469542</v>
      </c>
      <c r="J27" s="83">
        <f t="shared" si="3"/>
        <v>12.213967310549776</v>
      </c>
      <c r="K27" s="83">
        <f t="shared" si="3"/>
        <v>39.762258543833582</v>
      </c>
      <c r="L27" s="83">
        <f t="shared" si="3"/>
        <v>41.099554234769684</v>
      </c>
    </row>
    <row r="28" spans="1:12" s="141" customFormat="1" ht="13.2" customHeight="1" x14ac:dyDescent="0.45">
      <c r="A28" s="194"/>
      <c r="B28" s="188" t="s">
        <v>20</v>
      </c>
      <c r="C28" s="188" t="s">
        <v>3</v>
      </c>
      <c r="D28" s="250">
        <v>74</v>
      </c>
      <c r="E28" s="251">
        <v>144</v>
      </c>
      <c r="F28" s="251">
        <v>403</v>
      </c>
      <c r="G28" s="251">
        <v>461</v>
      </c>
      <c r="H28" s="251">
        <v>1082</v>
      </c>
      <c r="I28" s="121">
        <f t="shared" si="3"/>
        <v>6.8391866913123849</v>
      </c>
      <c r="J28" s="97">
        <f t="shared" si="3"/>
        <v>13.308687615526802</v>
      </c>
      <c r="K28" s="97">
        <f t="shared" si="3"/>
        <v>37.245841035120151</v>
      </c>
      <c r="L28" s="97">
        <f t="shared" si="3"/>
        <v>42.606284658040664</v>
      </c>
    </row>
    <row r="29" spans="1:12" s="141" customFormat="1" ht="13.2" customHeight="1" x14ac:dyDescent="0.45">
      <c r="A29" s="194"/>
      <c r="B29" s="187"/>
      <c r="C29" s="187" t="s">
        <v>4</v>
      </c>
      <c r="D29" s="80">
        <v>12</v>
      </c>
      <c r="E29" s="81">
        <v>27</v>
      </c>
      <c r="F29" s="81">
        <v>123</v>
      </c>
      <c r="G29" s="81">
        <v>209</v>
      </c>
      <c r="H29" s="81">
        <v>371</v>
      </c>
      <c r="I29" s="117">
        <f t="shared" si="3"/>
        <v>3.2345013477088949</v>
      </c>
      <c r="J29" s="83">
        <f t="shared" si="3"/>
        <v>7.2776280323450138</v>
      </c>
      <c r="K29" s="83">
        <f t="shared" si="3"/>
        <v>33.153638814016176</v>
      </c>
      <c r="L29" s="83">
        <f t="shared" si="3"/>
        <v>56.334231805929925</v>
      </c>
    </row>
    <row r="30" spans="1:12" s="141" customFormat="1" ht="13.2" customHeight="1" x14ac:dyDescent="0.45">
      <c r="A30" s="194"/>
      <c r="B30" s="187"/>
      <c r="C30" s="187" t="s">
        <v>5</v>
      </c>
      <c r="D30" s="80">
        <v>25</v>
      </c>
      <c r="E30" s="81">
        <v>45</v>
      </c>
      <c r="F30" s="81">
        <v>145</v>
      </c>
      <c r="G30" s="81">
        <v>181</v>
      </c>
      <c r="H30" s="81">
        <v>396</v>
      </c>
      <c r="I30" s="117">
        <f t="shared" si="3"/>
        <v>6.3131313131313131</v>
      </c>
      <c r="J30" s="83">
        <f t="shared" si="3"/>
        <v>11.363636363636363</v>
      </c>
      <c r="K30" s="83">
        <f t="shared" si="3"/>
        <v>36.616161616161619</v>
      </c>
      <c r="L30" s="83">
        <f t="shared" si="3"/>
        <v>45.707070707070706</v>
      </c>
    </row>
    <row r="31" spans="1:12" s="141" customFormat="1" ht="13.2" customHeight="1" x14ac:dyDescent="0.45">
      <c r="A31" s="194"/>
      <c r="B31" s="187"/>
      <c r="C31" s="187" t="s">
        <v>6</v>
      </c>
      <c r="D31" s="80">
        <v>4</v>
      </c>
      <c r="E31" s="81">
        <v>8</v>
      </c>
      <c r="F31" s="81">
        <v>21</v>
      </c>
      <c r="G31" s="81">
        <v>39</v>
      </c>
      <c r="H31" s="81">
        <v>72</v>
      </c>
      <c r="I31" s="117">
        <f t="shared" si="3"/>
        <v>5.5555555555555554</v>
      </c>
      <c r="J31" s="83">
        <f t="shared" si="3"/>
        <v>11.111111111111111</v>
      </c>
      <c r="K31" s="83">
        <f t="shared" si="3"/>
        <v>29.166666666666668</v>
      </c>
      <c r="L31" s="83">
        <f t="shared" si="3"/>
        <v>54.166666666666664</v>
      </c>
    </row>
    <row r="32" spans="1:12" s="141" customFormat="1" ht="13.2" customHeight="1" x14ac:dyDescent="0.45">
      <c r="A32" s="194"/>
      <c r="B32" s="187"/>
      <c r="C32" s="187" t="s">
        <v>7</v>
      </c>
      <c r="D32" s="80">
        <v>20</v>
      </c>
      <c r="E32" s="81">
        <v>24</v>
      </c>
      <c r="F32" s="81">
        <v>121</v>
      </c>
      <c r="G32" s="81">
        <v>206</v>
      </c>
      <c r="H32" s="81">
        <v>371</v>
      </c>
      <c r="I32" s="117">
        <f t="shared" si="3"/>
        <v>5.3908355795148255</v>
      </c>
      <c r="J32" s="83">
        <f t="shared" si="3"/>
        <v>6.4690026954177897</v>
      </c>
      <c r="K32" s="83">
        <f t="shared" si="3"/>
        <v>32.614555256064691</v>
      </c>
      <c r="L32" s="83">
        <f t="shared" si="3"/>
        <v>55.525606469002696</v>
      </c>
    </row>
    <row r="33" spans="1:12" s="141" customFormat="1" ht="13.2" customHeight="1" x14ac:dyDescent="0.45">
      <c r="A33" s="194"/>
      <c r="B33" s="187"/>
      <c r="C33" s="187" t="s">
        <v>8</v>
      </c>
      <c r="D33" s="80">
        <v>5</v>
      </c>
      <c r="E33" s="81">
        <v>14</v>
      </c>
      <c r="F33" s="81">
        <v>35</v>
      </c>
      <c r="G33" s="81">
        <v>53</v>
      </c>
      <c r="H33" s="81">
        <v>107</v>
      </c>
      <c r="I33" s="117">
        <f t="shared" si="3"/>
        <v>4.6728971962616823</v>
      </c>
      <c r="J33" s="83">
        <f t="shared" si="3"/>
        <v>13.084112149532709</v>
      </c>
      <c r="K33" s="83">
        <f t="shared" si="3"/>
        <v>32.710280373831772</v>
      </c>
      <c r="L33" s="83">
        <f t="shared" si="3"/>
        <v>49.532710280373834</v>
      </c>
    </row>
    <row r="34" spans="1:12" s="141" customFormat="1" ht="13.2" customHeight="1" x14ac:dyDescent="0.45">
      <c r="A34" s="194"/>
      <c r="B34" s="187"/>
      <c r="C34" s="187" t="s">
        <v>9</v>
      </c>
      <c r="D34" s="80">
        <v>25</v>
      </c>
      <c r="E34" s="81">
        <v>46</v>
      </c>
      <c r="F34" s="81">
        <v>174</v>
      </c>
      <c r="G34" s="81">
        <v>209</v>
      </c>
      <c r="H34" s="81">
        <v>454</v>
      </c>
      <c r="I34" s="117">
        <f t="shared" si="3"/>
        <v>5.5066079295154182</v>
      </c>
      <c r="J34" s="83">
        <f t="shared" si="3"/>
        <v>10.13215859030837</v>
      </c>
      <c r="K34" s="83">
        <f t="shared" si="3"/>
        <v>38.325991189427313</v>
      </c>
      <c r="L34" s="83">
        <f t="shared" si="3"/>
        <v>46.035242290748904</v>
      </c>
    </row>
    <row r="35" spans="1:12" s="141" customFormat="1" ht="13.2" customHeight="1" x14ac:dyDescent="0.45">
      <c r="A35" s="194"/>
      <c r="B35" s="187"/>
      <c r="C35" s="187" t="s">
        <v>10</v>
      </c>
      <c r="D35" s="80">
        <v>18</v>
      </c>
      <c r="E35" s="81">
        <v>39</v>
      </c>
      <c r="F35" s="81">
        <v>104</v>
      </c>
      <c r="G35" s="81">
        <v>103</v>
      </c>
      <c r="H35" s="81">
        <v>264</v>
      </c>
      <c r="I35" s="117">
        <f t="shared" si="3"/>
        <v>6.8181818181818175</v>
      </c>
      <c r="J35" s="83">
        <f t="shared" si="3"/>
        <v>14.772727272727273</v>
      </c>
      <c r="K35" s="83">
        <f t="shared" si="3"/>
        <v>39.393939393939391</v>
      </c>
      <c r="L35" s="83">
        <f t="shared" si="3"/>
        <v>39.015151515151516</v>
      </c>
    </row>
    <row r="36" spans="1:12" s="141" customFormat="1" ht="13.2" customHeight="1" x14ac:dyDescent="0.45">
      <c r="A36" s="194"/>
      <c r="B36" s="187"/>
      <c r="C36" s="187" t="s">
        <v>11</v>
      </c>
      <c r="D36" s="80">
        <v>10</v>
      </c>
      <c r="E36" s="81">
        <v>48</v>
      </c>
      <c r="F36" s="81">
        <v>134</v>
      </c>
      <c r="G36" s="81">
        <v>141</v>
      </c>
      <c r="H36" s="81">
        <v>333</v>
      </c>
      <c r="I36" s="117">
        <f t="shared" si="3"/>
        <v>3.0030030030030028</v>
      </c>
      <c r="J36" s="83">
        <f t="shared" si="3"/>
        <v>14.414414414414415</v>
      </c>
      <c r="K36" s="83">
        <f t="shared" si="3"/>
        <v>40.24024024024024</v>
      </c>
      <c r="L36" s="83">
        <f t="shared" si="3"/>
        <v>42.342342342342342</v>
      </c>
    </row>
    <row r="37" spans="1:12" s="141" customFormat="1" ht="13.2" customHeight="1" x14ac:dyDescent="0.45">
      <c r="A37" s="194"/>
      <c r="B37" s="191"/>
      <c r="C37" s="191" t="s">
        <v>2</v>
      </c>
      <c r="D37" s="252">
        <v>193</v>
      </c>
      <c r="E37" s="253">
        <v>395</v>
      </c>
      <c r="F37" s="253">
        <v>1260</v>
      </c>
      <c r="G37" s="253">
        <v>1602</v>
      </c>
      <c r="H37" s="253">
        <v>3450</v>
      </c>
      <c r="I37" s="122">
        <f t="shared" si="3"/>
        <v>5.5942028985507246</v>
      </c>
      <c r="J37" s="98">
        <f t="shared" si="3"/>
        <v>11.44927536231884</v>
      </c>
      <c r="K37" s="98">
        <f t="shared" si="3"/>
        <v>36.521739130434781</v>
      </c>
      <c r="L37" s="98">
        <f t="shared" si="3"/>
        <v>46.434782608695649</v>
      </c>
    </row>
    <row r="38" spans="1:12" s="141" customFormat="1" ht="13.2" customHeight="1" x14ac:dyDescent="0.45">
      <c r="A38" s="194"/>
      <c r="B38" s="187" t="s">
        <v>134</v>
      </c>
      <c r="C38" s="187" t="s">
        <v>3</v>
      </c>
      <c r="D38" s="80">
        <v>155</v>
      </c>
      <c r="E38" s="81">
        <v>285</v>
      </c>
      <c r="F38" s="81">
        <v>860</v>
      </c>
      <c r="G38" s="81">
        <v>884</v>
      </c>
      <c r="H38" s="81">
        <v>2184</v>
      </c>
      <c r="I38" s="117">
        <f t="shared" si="3"/>
        <v>7.0970695970695967</v>
      </c>
      <c r="J38" s="83">
        <f t="shared" si="3"/>
        <v>13.049450549450551</v>
      </c>
      <c r="K38" s="83">
        <f t="shared" si="3"/>
        <v>39.37728937728938</v>
      </c>
      <c r="L38" s="83">
        <f t="shared" si="3"/>
        <v>40.476190476190474</v>
      </c>
    </row>
    <row r="39" spans="1:12" s="141" customFormat="1" ht="13.2" customHeight="1" x14ac:dyDescent="0.45">
      <c r="A39" s="194"/>
      <c r="B39" s="187"/>
      <c r="C39" s="187" t="s">
        <v>4</v>
      </c>
      <c r="D39" s="80">
        <v>31</v>
      </c>
      <c r="E39" s="81">
        <v>62</v>
      </c>
      <c r="F39" s="81">
        <v>241</v>
      </c>
      <c r="G39" s="81">
        <v>358</v>
      </c>
      <c r="H39" s="81">
        <v>692</v>
      </c>
      <c r="I39" s="117">
        <f t="shared" si="3"/>
        <v>4.4797687861271678</v>
      </c>
      <c r="J39" s="83">
        <f t="shared" si="3"/>
        <v>8.9595375722543356</v>
      </c>
      <c r="K39" s="83">
        <f t="shared" si="3"/>
        <v>34.826589595375722</v>
      </c>
      <c r="L39" s="83">
        <f t="shared" si="3"/>
        <v>51.734104046242777</v>
      </c>
    </row>
    <row r="40" spans="1:12" s="141" customFormat="1" ht="13.2" customHeight="1" x14ac:dyDescent="0.45">
      <c r="A40" s="194"/>
      <c r="B40" s="187"/>
      <c r="C40" s="187" t="s">
        <v>5</v>
      </c>
      <c r="D40" s="80">
        <v>45</v>
      </c>
      <c r="E40" s="81">
        <v>93</v>
      </c>
      <c r="F40" s="81">
        <v>304</v>
      </c>
      <c r="G40" s="81">
        <v>326</v>
      </c>
      <c r="H40" s="81">
        <v>768</v>
      </c>
      <c r="I40" s="117">
        <f t="shared" si="3"/>
        <v>5.859375</v>
      </c>
      <c r="J40" s="83">
        <f t="shared" si="3"/>
        <v>12.109375</v>
      </c>
      <c r="K40" s="83">
        <f t="shared" si="3"/>
        <v>39.583333333333329</v>
      </c>
      <c r="L40" s="83">
        <f t="shared" si="3"/>
        <v>42.447916666666671</v>
      </c>
    </row>
    <row r="41" spans="1:12" s="141" customFormat="1" ht="13.2" customHeight="1" x14ac:dyDescent="0.45">
      <c r="A41" s="194"/>
      <c r="B41" s="187"/>
      <c r="C41" s="187" t="s">
        <v>6</v>
      </c>
      <c r="D41" s="80">
        <v>6</v>
      </c>
      <c r="E41" s="81">
        <v>16</v>
      </c>
      <c r="F41" s="81">
        <v>50</v>
      </c>
      <c r="G41" s="81">
        <v>74</v>
      </c>
      <c r="H41" s="81">
        <v>146</v>
      </c>
      <c r="I41" s="117">
        <f t="shared" si="3"/>
        <v>4.10958904109589</v>
      </c>
      <c r="J41" s="83">
        <f t="shared" si="3"/>
        <v>10.95890410958904</v>
      </c>
      <c r="K41" s="83">
        <f t="shared" si="3"/>
        <v>34.246575342465754</v>
      </c>
      <c r="L41" s="83">
        <f t="shared" si="3"/>
        <v>50.684931506849317</v>
      </c>
    </row>
    <row r="42" spans="1:12" s="141" customFormat="1" ht="13.2" customHeight="1" x14ac:dyDescent="0.45">
      <c r="A42" s="194"/>
      <c r="B42" s="187"/>
      <c r="C42" s="187" t="s">
        <v>7</v>
      </c>
      <c r="D42" s="80">
        <v>40</v>
      </c>
      <c r="E42" s="81">
        <v>60</v>
      </c>
      <c r="F42" s="81">
        <v>231</v>
      </c>
      <c r="G42" s="81">
        <v>357</v>
      </c>
      <c r="H42" s="81">
        <v>688</v>
      </c>
      <c r="I42" s="117">
        <f t="shared" si="3"/>
        <v>5.8139534883720927</v>
      </c>
      <c r="J42" s="83">
        <f t="shared" si="3"/>
        <v>8.720930232558139</v>
      </c>
      <c r="K42" s="83">
        <f t="shared" si="3"/>
        <v>33.575581395348834</v>
      </c>
      <c r="L42" s="83">
        <f t="shared" si="3"/>
        <v>51.889534883720934</v>
      </c>
    </row>
    <row r="43" spans="1:12" s="141" customFormat="1" ht="13.2" customHeight="1" x14ac:dyDescent="0.45">
      <c r="A43" s="194"/>
      <c r="B43" s="187"/>
      <c r="C43" s="187" t="s">
        <v>8</v>
      </c>
      <c r="D43" s="80">
        <v>14</v>
      </c>
      <c r="E43" s="81">
        <v>24</v>
      </c>
      <c r="F43" s="81">
        <v>83</v>
      </c>
      <c r="G43" s="81">
        <v>101</v>
      </c>
      <c r="H43" s="81">
        <v>222</v>
      </c>
      <c r="I43" s="117">
        <f t="shared" ref="I43:L76" si="4">D43/$H43*100</f>
        <v>6.3063063063063058</v>
      </c>
      <c r="J43" s="83">
        <f t="shared" si="4"/>
        <v>10.810810810810811</v>
      </c>
      <c r="K43" s="83">
        <f t="shared" si="4"/>
        <v>37.387387387387392</v>
      </c>
      <c r="L43" s="83">
        <f t="shared" si="4"/>
        <v>45.495495495495497</v>
      </c>
    </row>
    <row r="44" spans="1:12" s="141" customFormat="1" ht="13.2" customHeight="1" x14ac:dyDescent="0.45">
      <c r="A44" s="194"/>
      <c r="B44" s="187"/>
      <c r="C44" s="187" t="s">
        <v>9</v>
      </c>
      <c r="D44" s="80">
        <v>58</v>
      </c>
      <c r="E44" s="81">
        <v>95</v>
      </c>
      <c r="F44" s="81">
        <v>352</v>
      </c>
      <c r="G44" s="81">
        <v>420</v>
      </c>
      <c r="H44" s="81">
        <v>925</v>
      </c>
      <c r="I44" s="117">
        <f t="shared" si="4"/>
        <v>6.2702702702702702</v>
      </c>
      <c r="J44" s="83">
        <f t="shared" si="4"/>
        <v>10.27027027027027</v>
      </c>
      <c r="K44" s="83">
        <f t="shared" si="4"/>
        <v>38.054054054054056</v>
      </c>
      <c r="L44" s="83">
        <f t="shared" si="4"/>
        <v>45.405405405405411</v>
      </c>
    </row>
    <row r="45" spans="1:12" s="141" customFormat="1" ht="13.2" customHeight="1" x14ac:dyDescent="0.45">
      <c r="A45" s="194"/>
      <c r="B45" s="187"/>
      <c r="C45" s="187" t="s">
        <v>10</v>
      </c>
      <c r="D45" s="80">
        <v>48</v>
      </c>
      <c r="E45" s="81">
        <v>73</v>
      </c>
      <c r="F45" s="81">
        <v>214</v>
      </c>
      <c r="G45" s="81">
        <v>198</v>
      </c>
      <c r="H45" s="81">
        <v>533</v>
      </c>
      <c r="I45" s="117">
        <f t="shared" si="4"/>
        <v>9.0056285178236397</v>
      </c>
      <c r="J45" s="83">
        <f t="shared" si="4"/>
        <v>13.696060037523452</v>
      </c>
      <c r="K45" s="83">
        <f t="shared" si="4"/>
        <v>40.150093808630395</v>
      </c>
      <c r="L45" s="83">
        <f t="shared" si="4"/>
        <v>37.148217636022515</v>
      </c>
    </row>
    <row r="46" spans="1:12" s="141" customFormat="1" ht="13.2" customHeight="1" x14ac:dyDescent="0.45">
      <c r="A46" s="194"/>
      <c r="B46" s="187"/>
      <c r="C46" s="187" t="s">
        <v>11</v>
      </c>
      <c r="D46" s="80">
        <v>29</v>
      </c>
      <c r="E46" s="81">
        <v>98</v>
      </c>
      <c r="F46" s="81">
        <v>263</v>
      </c>
      <c r="G46" s="81">
        <v>267</v>
      </c>
      <c r="H46" s="81">
        <v>657</v>
      </c>
      <c r="I46" s="117">
        <f t="shared" si="4"/>
        <v>4.4140030441400304</v>
      </c>
      <c r="J46" s="83">
        <f t="shared" si="4"/>
        <v>14.916286149162861</v>
      </c>
      <c r="K46" s="83">
        <f t="shared" si="4"/>
        <v>40.030441400304412</v>
      </c>
      <c r="L46" s="83">
        <f t="shared" si="4"/>
        <v>40.639269406392692</v>
      </c>
    </row>
    <row r="47" spans="1:12" s="141" customFormat="1" ht="13.2" customHeight="1" x14ac:dyDescent="0.45">
      <c r="A47" s="194"/>
      <c r="B47" s="187"/>
      <c r="C47" s="187" t="s">
        <v>2</v>
      </c>
      <c r="D47" s="80">
        <v>426</v>
      </c>
      <c r="E47" s="81">
        <v>806</v>
      </c>
      <c r="F47" s="81">
        <v>2598</v>
      </c>
      <c r="G47" s="81">
        <v>2985</v>
      </c>
      <c r="H47" s="81">
        <v>6815</v>
      </c>
      <c r="I47" s="117">
        <f t="shared" si="4"/>
        <v>6.2509170946441674</v>
      </c>
      <c r="J47" s="83">
        <f t="shared" si="4"/>
        <v>11.826852531181217</v>
      </c>
      <c r="K47" s="83">
        <f t="shared" si="4"/>
        <v>38.121790168745413</v>
      </c>
      <c r="L47" s="83">
        <f t="shared" si="4"/>
        <v>43.800440205429204</v>
      </c>
    </row>
    <row r="48" spans="1:12" s="141" customFormat="1" ht="13.2" customHeight="1" x14ac:dyDescent="0.45">
      <c r="A48" s="194"/>
      <c r="B48" s="185" t="s">
        <v>21</v>
      </c>
      <c r="C48" s="185" t="s">
        <v>3</v>
      </c>
      <c r="D48" s="76">
        <v>97</v>
      </c>
      <c r="E48" s="77">
        <v>163</v>
      </c>
      <c r="F48" s="77">
        <v>565</v>
      </c>
      <c r="G48" s="77">
        <v>793</v>
      </c>
      <c r="H48" s="77">
        <v>1618</v>
      </c>
      <c r="I48" s="116">
        <f t="shared" si="4"/>
        <v>5.9950556242274411</v>
      </c>
      <c r="J48" s="79">
        <f t="shared" si="4"/>
        <v>10.074165636588381</v>
      </c>
      <c r="K48" s="79">
        <f t="shared" si="4"/>
        <v>34.919653893695923</v>
      </c>
      <c r="L48" s="79">
        <f t="shared" si="4"/>
        <v>49.011124845488254</v>
      </c>
    </row>
    <row r="49" spans="1:12" s="141" customFormat="1" ht="13.2" customHeight="1" x14ac:dyDescent="0.45">
      <c r="A49" s="194"/>
      <c r="B49" s="187"/>
      <c r="C49" s="187" t="s">
        <v>4</v>
      </c>
      <c r="D49" s="80">
        <v>62</v>
      </c>
      <c r="E49" s="81">
        <v>105</v>
      </c>
      <c r="F49" s="81">
        <v>368</v>
      </c>
      <c r="G49" s="81">
        <v>544</v>
      </c>
      <c r="H49" s="81">
        <v>1079</v>
      </c>
      <c r="I49" s="117">
        <f t="shared" si="4"/>
        <v>5.7460611677479143</v>
      </c>
      <c r="J49" s="83">
        <f t="shared" si="4"/>
        <v>9.7312326227988883</v>
      </c>
      <c r="K49" s="83">
        <f t="shared" si="4"/>
        <v>34.105653382761822</v>
      </c>
      <c r="L49" s="83">
        <f t="shared" si="4"/>
        <v>50.417052826691375</v>
      </c>
    </row>
    <row r="50" spans="1:12" s="141" customFormat="1" ht="13.2" customHeight="1" x14ac:dyDescent="0.45">
      <c r="A50" s="194"/>
      <c r="B50" s="187"/>
      <c r="C50" s="187" t="s">
        <v>5</v>
      </c>
      <c r="D50" s="80">
        <v>40</v>
      </c>
      <c r="E50" s="81">
        <v>61</v>
      </c>
      <c r="F50" s="81">
        <v>246</v>
      </c>
      <c r="G50" s="81">
        <v>344</v>
      </c>
      <c r="H50" s="81">
        <v>691</v>
      </c>
      <c r="I50" s="117">
        <f t="shared" si="4"/>
        <v>5.7887120115774238</v>
      </c>
      <c r="J50" s="83">
        <f t="shared" si="4"/>
        <v>8.8277858176555721</v>
      </c>
      <c r="K50" s="83">
        <f t="shared" si="4"/>
        <v>35.600578871201158</v>
      </c>
      <c r="L50" s="83">
        <f t="shared" si="4"/>
        <v>49.782923299565844</v>
      </c>
    </row>
    <row r="51" spans="1:12" s="141" customFormat="1" ht="13.2" customHeight="1" x14ac:dyDescent="0.45">
      <c r="A51" s="194"/>
      <c r="B51" s="187"/>
      <c r="C51" s="187" t="s">
        <v>6</v>
      </c>
      <c r="D51" s="80">
        <v>28</v>
      </c>
      <c r="E51" s="81">
        <v>47</v>
      </c>
      <c r="F51" s="81">
        <v>170</v>
      </c>
      <c r="G51" s="81">
        <v>290</v>
      </c>
      <c r="H51" s="81">
        <v>535</v>
      </c>
      <c r="I51" s="117">
        <f t="shared" si="4"/>
        <v>5.2336448598130847</v>
      </c>
      <c r="J51" s="83">
        <f t="shared" si="4"/>
        <v>8.7850467289719631</v>
      </c>
      <c r="K51" s="83">
        <f t="shared" si="4"/>
        <v>31.775700934579437</v>
      </c>
      <c r="L51" s="83">
        <f t="shared" si="4"/>
        <v>54.205607476635507</v>
      </c>
    </row>
    <row r="52" spans="1:12" s="141" customFormat="1" ht="13.2" customHeight="1" x14ac:dyDescent="0.45">
      <c r="A52" s="194"/>
      <c r="B52" s="187"/>
      <c r="C52" s="187" t="s">
        <v>7</v>
      </c>
      <c r="D52" s="80">
        <v>13</v>
      </c>
      <c r="E52" s="81">
        <v>33</v>
      </c>
      <c r="F52" s="81">
        <v>105</v>
      </c>
      <c r="G52" s="81">
        <v>200</v>
      </c>
      <c r="H52" s="81">
        <v>351</v>
      </c>
      <c r="I52" s="117">
        <f t="shared" si="4"/>
        <v>3.7037037037037033</v>
      </c>
      <c r="J52" s="83">
        <f t="shared" si="4"/>
        <v>9.4017094017094021</v>
      </c>
      <c r="K52" s="83">
        <f t="shared" si="4"/>
        <v>29.914529914529915</v>
      </c>
      <c r="L52" s="83">
        <f t="shared" si="4"/>
        <v>56.980056980056979</v>
      </c>
    </row>
    <row r="53" spans="1:12" s="141" customFormat="1" ht="13.2" customHeight="1" x14ac:dyDescent="0.45">
      <c r="A53" s="194"/>
      <c r="B53" s="187"/>
      <c r="C53" s="187" t="s">
        <v>8</v>
      </c>
      <c r="D53" s="80">
        <v>13</v>
      </c>
      <c r="E53" s="81">
        <v>18</v>
      </c>
      <c r="F53" s="81">
        <v>54</v>
      </c>
      <c r="G53" s="81">
        <v>80</v>
      </c>
      <c r="H53" s="81">
        <v>165</v>
      </c>
      <c r="I53" s="117">
        <f t="shared" si="4"/>
        <v>7.878787878787878</v>
      </c>
      <c r="J53" s="83">
        <f t="shared" si="4"/>
        <v>10.909090909090908</v>
      </c>
      <c r="K53" s="83">
        <f t="shared" si="4"/>
        <v>32.727272727272727</v>
      </c>
      <c r="L53" s="83">
        <f t="shared" si="4"/>
        <v>48.484848484848484</v>
      </c>
    </row>
    <row r="54" spans="1:12" s="141" customFormat="1" ht="13.2" customHeight="1" x14ac:dyDescent="0.45">
      <c r="A54" s="194"/>
      <c r="B54" s="187"/>
      <c r="C54" s="187" t="s">
        <v>9</v>
      </c>
      <c r="D54" s="80">
        <v>11</v>
      </c>
      <c r="E54" s="81">
        <v>30</v>
      </c>
      <c r="F54" s="81">
        <v>95</v>
      </c>
      <c r="G54" s="81">
        <v>118</v>
      </c>
      <c r="H54" s="81">
        <v>254</v>
      </c>
      <c r="I54" s="117">
        <f t="shared" si="4"/>
        <v>4.3307086614173231</v>
      </c>
      <c r="J54" s="83">
        <f t="shared" si="4"/>
        <v>11.811023622047244</v>
      </c>
      <c r="K54" s="83">
        <f t="shared" si="4"/>
        <v>37.401574803149607</v>
      </c>
      <c r="L54" s="83">
        <f t="shared" si="4"/>
        <v>46.45669291338583</v>
      </c>
    </row>
    <row r="55" spans="1:12" s="141" customFormat="1" ht="13.2" customHeight="1" x14ac:dyDescent="0.45">
      <c r="A55" s="194"/>
      <c r="B55" s="187"/>
      <c r="C55" s="187" t="s">
        <v>10</v>
      </c>
      <c r="D55" s="80">
        <v>22</v>
      </c>
      <c r="E55" s="81">
        <v>28</v>
      </c>
      <c r="F55" s="81">
        <v>126</v>
      </c>
      <c r="G55" s="81">
        <v>175</v>
      </c>
      <c r="H55" s="81">
        <v>351</v>
      </c>
      <c r="I55" s="117">
        <f t="shared" si="4"/>
        <v>6.267806267806268</v>
      </c>
      <c r="J55" s="83">
        <f t="shared" si="4"/>
        <v>7.9772079772079767</v>
      </c>
      <c r="K55" s="83">
        <f t="shared" si="4"/>
        <v>35.897435897435898</v>
      </c>
      <c r="L55" s="83">
        <f t="shared" si="4"/>
        <v>49.857549857549863</v>
      </c>
    </row>
    <row r="56" spans="1:12" s="141" customFormat="1" ht="13.2" customHeight="1" x14ac:dyDescent="0.45">
      <c r="A56" s="194"/>
      <c r="B56" s="187"/>
      <c r="C56" s="187" t="s">
        <v>11</v>
      </c>
      <c r="D56" s="80">
        <v>14</v>
      </c>
      <c r="E56" s="81">
        <v>20</v>
      </c>
      <c r="F56" s="81">
        <v>93</v>
      </c>
      <c r="G56" s="81">
        <v>153</v>
      </c>
      <c r="H56" s="81">
        <v>280</v>
      </c>
      <c r="I56" s="117">
        <f t="shared" si="4"/>
        <v>5</v>
      </c>
      <c r="J56" s="83">
        <f t="shared" si="4"/>
        <v>7.1428571428571423</v>
      </c>
      <c r="K56" s="83">
        <f t="shared" si="4"/>
        <v>33.214285714285715</v>
      </c>
      <c r="L56" s="83">
        <f t="shared" si="4"/>
        <v>54.642857142857139</v>
      </c>
    </row>
    <row r="57" spans="1:12" s="141" customFormat="1" ht="13.2" customHeight="1" x14ac:dyDescent="0.45">
      <c r="A57" s="198"/>
      <c r="B57" s="195"/>
      <c r="C57" s="195" t="s">
        <v>2</v>
      </c>
      <c r="D57" s="276">
        <v>300</v>
      </c>
      <c r="E57" s="277">
        <v>505</v>
      </c>
      <c r="F57" s="277">
        <v>1822</v>
      </c>
      <c r="G57" s="277">
        <v>2697</v>
      </c>
      <c r="H57" s="277">
        <v>5324</v>
      </c>
      <c r="I57" s="118">
        <f t="shared" si="4"/>
        <v>5.6348610067618337</v>
      </c>
      <c r="J57" s="119">
        <f t="shared" si="4"/>
        <v>9.4853493613824202</v>
      </c>
      <c r="K57" s="119">
        <f t="shared" si="4"/>
        <v>34.222389181066866</v>
      </c>
      <c r="L57" s="119">
        <f t="shared" si="4"/>
        <v>50.657400450788884</v>
      </c>
    </row>
    <row r="58" spans="1:12" s="141" customFormat="1" ht="13.2" customHeight="1" x14ac:dyDescent="0.45">
      <c r="A58" s="272" t="s">
        <v>165</v>
      </c>
      <c r="B58" s="201" t="s">
        <v>136</v>
      </c>
      <c r="C58" s="201" t="s">
        <v>3</v>
      </c>
      <c r="D58" s="139">
        <f>D88+D98</f>
        <v>120</v>
      </c>
      <c r="E58" s="140">
        <f t="shared" ref="E58:H58" si="5">E88+E98</f>
        <v>208</v>
      </c>
      <c r="F58" s="140">
        <f t="shared" si="5"/>
        <v>684</v>
      </c>
      <c r="G58" s="140">
        <f t="shared" si="5"/>
        <v>937</v>
      </c>
      <c r="H58" s="140">
        <f t="shared" si="5"/>
        <v>1949</v>
      </c>
      <c r="I58" s="123">
        <f>D58/$H58*100</f>
        <v>6.1570035915854282</v>
      </c>
      <c r="J58" s="101">
        <f t="shared" si="4"/>
        <v>10.672139558748075</v>
      </c>
      <c r="K58" s="101">
        <f t="shared" si="4"/>
        <v>35.094920472036947</v>
      </c>
      <c r="L58" s="101">
        <f t="shared" si="4"/>
        <v>48.075936377629553</v>
      </c>
    </row>
    <row r="59" spans="1:12" s="141" customFormat="1" ht="13.2" customHeight="1" x14ac:dyDescent="0.45">
      <c r="A59" s="236"/>
      <c r="B59" s="202"/>
      <c r="C59" s="202" t="s">
        <v>4</v>
      </c>
      <c r="D59" s="110">
        <f t="shared" ref="D59:H67" si="6">D89+D99</f>
        <v>39</v>
      </c>
      <c r="E59" s="111">
        <f t="shared" si="6"/>
        <v>73</v>
      </c>
      <c r="F59" s="111">
        <f t="shared" si="6"/>
        <v>317</v>
      </c>
      <c r="G59" s="111">
        <f t="shared" si="6"/>
        <v>518</v>
      </c>
      <c r="H59" s="111">
        <f t="shared" si="6"/>
        <v>947</v>
      </c>
      <c r="I59" s="124">
        <f t="shared" ref="I59:I67" si="7">D59/$H59*100</f>
        <v>4.1182682154171069</v>
      </c>
      <c r="J59" s="100">
        <f t="shared" si="4"/>
        <v>7.7085533262935586</v>
      </c>
      <c r="K59" s="100">
        <f t="shared" si="4"/>
        <v>33.474128827877507</v>
      </c>
      <c r="L59" s="100">
        <f t="shared" si="4"/>
        <v>54.699049630411821</v>
      </c>
    </row>
    <row r="60" spans="1:12" s="141" customFormat="1" ht="13.2" customHeight="1" x14ac:dyDescent="0.45">
      <c r="A60" s="236"/>
      <c r="B60" s="202"/>
      <c r="C60" s="202" t="s">
        <v>5</v>
      </c>
      <c r="D60" s="110">
        <f t="shared" si="6"/>
        <v>38</v>
      </c>
      <c r="E60" s="111">
        <f t="shared" si="6"/>
        <v>77</v>
      </c>
      <c r="F60" s="111">
        <f t="shared" si="6"/>
        <v>261</v>
      </c>
      <c r="G60" s="111">
        <f t="shared" si="6"/>
        <v>375</v>
      </c>
      <c r="H60" s="111">
        <f t="shared" si="6"/>
        <v>751</v>
      </c>
      <c r="I60" s="124">
        <f t="shared" si="7"/>
        <v>5.0599201065246335</v>
      </c>
      <c r="J60" s="100">
        <f t="shared" si="4"/>
        <v>10.252996005326231</v>
      </c>
      <c r="K60" s="100">
        <f t="shared" si="4"/>
        <v>34.753661784287615</v>
      </c>
      <c r="L60" s="100">
        <f t="shared" si="4"/>
        <v>49.933422103861517</v>
      </c>
    </row>
    <row r="61" spans="1:12" s="141" customFormat="1" ht="13.2" customHeight="1" x14ac:dyDescent="0.45">
      <c r="A61" s="236"/>
      <c r="B61" s="202"/>
      <c r="C61" s="202" t="s">
        <v>6</v>
      </c>
      <c r="D61" s="110">
        <f t="shared" si="6"/>
        <v>16</v>
      </c>
      <c r="E61" s="111">
        <f t="shared" si="6"/>
        <v>34</v>
      </c>
      <c r="F61" s="111">
        <f t="shared" si="6"/>
        <v>125</v>
      </c>
      <c r="G61" s="111">
        <f t="shared" si="6"/>
        <v>201</v>
      </c>
      <c r="H61" s="111">
        <f t="shared" si="6"/>
        <v>376</v>
      </c>
      <c r="I61" s="124">
        <f t="shared" si="7"/>
        <v>4.2553191489361701</v>
      </c>
      <c r="J61" s="100">
        <f t="shared" si="4"/>
        <v>9.0425531914893629</v>
      </c>
      <c r="K61" s="100">
        <f t="shared" si="4"/>
        <v>33.244680851063826</v>
      </c>
      <c r="L61" s="100">
        <f t="shared" si="4"/>
        <v>53.457446808510632</v>
      </c>
    </row>
    <row r="62" spans="1:12" s="141" customFormat="1" ht="13.2" customHeight="1" x14ac:dyDescent="0.45">
      <c r="A62" s="236"/>
      <c r="B62" s="202"/>
      <c r="C62" s="202" t="s">
        <v>7</v>
      </c>
      <c r="D62" s="110">
        <f t="shared" si="6"/>
        <v>16</v>
      </c>
      <c r="E62" s="111">
        <f t="shared" si="6"/>
        <v>53</v>
      </c>
      <c r="F62" s="111">
        <f t="shared" si="6"/>
        <v>139</v>
      </c>
      <c r="G62" s="111">
        <f t="shared" si="6"/>
        <v>292</v>
      </c>
      <c r="H62" s="111">
        <f t="shared" si="6"/>
        <v>500</v>
      </c>
      <c r="I62" s="124">
        <f t="shared" si="7"/>
        <v>3.2</v>
      </c>
      <c r="J62" s="100">
        <f t="shared" si="4"/>
        <v>10.6</v>
      </c>
      <c r="K62" s="100">
        <f t="shared" si="4"/>
        <v>27.800000000000004</v>
      </c>
      <c r="L62" s="100">
        <f t="shared" si="4"/>
        <v>58.4</v>
      </c>
    </row>
    <row r="63" spans="1:12" s="141" customFormat="1" ht="13.2" customHeight="1" x14ac:dyDescent="0.45">
      <c r="A63" s="236"/>
      <c r="B63" s="202"/>
      <c r="C63" s="202" t="s">
        <v>8</v>
      </c>
      <c r="D63" s="110">
        <f t="shared" si="6"/>
        <v>11</v>
      </c>
      <c r="E63" s="111">
        <f t="shared" si="6"/>
        <v>17</v>
      </c>
      <c r="F63" s="111">
        <f t="shared" si="6"/>
        <v>64</v>
      </c>
      <c r="G63" s="111">
        <f t="shared" si="6"/>
        <v>98</v>
      </c>
      <c r="H63" s="111">
        <f t="shared" si="6"/>
        <v>190</v>
      </c>
      <c r="I63" s="124">
        <f t="shared" si="7"/>
        <v>5.7894736842105265</v>
      </c>
      <c r="J63" s="100">
        <f t="shared" si="4"/>
        <v>8.9473684210526319</v>
      </c>
      <c r="K63" s="100">
        <f t="shared" si="4"/>
        <v>33.684210526315788</v>
      </c>
      <c r="L63" s="100">
        <f t="shared" si="4"/>
        <v>51.578947368421055</v>
      </c>
    </row>
    <row r="64" spans="1:12" s="141" customFormat="1" ht="13.2" customHeight="1" x14ac:dyDescent="0.45">
      <c r="A64" s="236"/>
      <c r="B64" s="202"/>
      <c r="C64" s="202" t="s">
        <v>9</v>
      </c>
      <c r="D64" s="110">
        <f t="shared" si="6"/>
        <v>33</v>
      </c>
      <c r="E64" s="111">
        <f t="shared" si="6"/>
        <v>58</v>
      </c>
      <c r="F64" s="111">
        <f t="shared" si="6"/>
        <v>200</v>
      </c>
      <c r="G64" s="111">
        <f t="shared" si="6"/>
        <v>303</v>
      </c>
      <c r="H64" s="111">
        <f t="shared" si="6"/>
        <v>594</v>
      </c>
      <c r="I64" s="124">
        <f t="shared" si="7"/>
        <v>5.5555555555555554</v>
      </c>
      <c r="J64" s="100">
        <f t="shared" si="4"/>
        <v>9.7643097643097647</v>
      </c>
      <c r="K64" s="100">
        <f t="shared" si="4"/>
        <v>33.670033670033675</v>
      </c>
      <c r="L64" s="100">
        <f t="shared" si="4"/>
        <v>51.010101010101003</v>
      </c>
    </row>
    <row r="65" spans="1:12" s="141" customFormat="1" ht="13.2" customHeight="1" x14ac:dyDescent="0.45">
      <c r="A65" s="236"/>
      <c r="B65" s="202"/>
      <c r="C65" s="202" t="s">
        <v>10</v>
      </c>
      <c r="D65" s="110">
        <f t="shared" si="6"/>
        <v>42</v>
      </c>
      <c r="E65" s="111">
        <f t="shared" si="6"/>
        <v>58</v>
      </c>
      <c r="F65" s="111">
        <f t="shared" si="6"/>
        <v>158</v>
      </c>
      <c r="G65" s="111">
        <f t="shared" si="6"/>
        <v>181</v>
      </c>
      <c r="H65" s="111">
        <f t="shared" si="6"/>
        <v>439</v>
      </c>
      <c r="I65" s="124">
        <f t="shared" si="7"/>
        <v>9.5671981776765378</v>
      </c>
      <c r="J65" s="100">
        <f t="shared" si="4"/>
        <v>13.211845102505695</v>
      </c>
      <c r="K65" s="100">
        <f t="shared" si="4"/>
        <v>35.990888382687928</v>
      </c>
      <c r="L65" s="100">
        <f t="shared" si="4"/>
        <v>41.230068337129836</v>
      </c>
    </row>
    <row r="66" spans="1:12" s="141" customFormat="1" ht="13.2" customHeight="1" x14ac:dyDescent="0.45">
      <c r="A66" s="236"/>
      <c r="B66" s="202"/>
      <c r="C66" s="202" t="s">
        <v>11</v>
      </c>
      <c r="D66" s="110">
        <f t="shared" si="6"/>
        <v>17</v>
      </c>
      <c r="E66" s="111">
        <f t="shared" si="6"/>
        <v>52</v>
      </c>
      <c r="F66" s="111">
        <f t="shared" si="6"/>
        <v>166</v>
      </c>
      <c r="G66" s="111">
        <f t="shared" si="6"/>
        <v>227</v>
      </c>
      <c r="H66" s="111">
        <f t="shared" si="6"/>
        <v>462</v>
      </c>
      <c r="I66" s="124">
        <f t="shared" si="7"/>
        <v>3.6796536796536801</v>
      </c>
      <c r="J66" s="100">
        <f t="shared" si="4"/>
        <v>11.255411255411255</v>
      </c>
      <c r="K66" s="100">
        <f t="shared" si="4"/>
        <v>35.930735930735928</v>
      </c>
      <c r="L66" s="100">
        <f t="shared" si="4"/>
        <v>49.134199134199136</v>
      </c>
    </row>
    <row r="67" spans="1:12" s="141" customFormat="1" ht="13.2" customHeight="1" x14ac:dyDescent="0.45">
      <c r="A67" s="236"/>
      <c r="B67" s="202"/>
      <c r="C67" s="202" t="s">
        <v>2</v>
      </c>
      <c r="D67" s="110">
        <f t="shared" si="6"/>
        <v>332</v>
      </c>
      <c r="E67" s="111">
        <f t="shared" si="6"/>
        <v>630</v>
      </c>
      <c r="F67" s="111">
        <f t="shared" si="6"/>
        <v>2114</v>
      </c>
      <c r="G67" s="111">
        <f t="shared" si="6"/>
        <v>3132</v>
      </c>
      <c r="H67" s="111">
        <f t="shared" si="6"/>
        <v>6208</v>
      </c>
      <c r="I67" s="124">
        <f t="shared" si="7"/>
        <v>5.3479381443298966</v>
      </c>
      <c r="J67" s="100">
        <f t="shared" si="4"/>
        <v>10.148195876288661</v>
      </c>
      <c r="K67" s="100">
        <f t="shared" si="4"/>
        <v>34.052835051546396</v>
      </c>
      <c r="L67" s="100">
        <f t="shared" si="4"/>
        <v>50.451030927835049</v>
      </c>
    </row>
    <row r="68" spans="1:12" s="141" customFormat="1" ht="13.2" customHeight="1" x14ac:dyDescent="0.45">
      <c r="A68" s="236"/>
      <c r="B68" s="201" t="s">
        <v>18</v>
      </c>
      <c r="C68" s="201" t="s">
        <v>3</v>
      </c>
      <c r="D68" s="139">
        <v>35</v>
      </c>
      <c r="E68" s="140">
        <v>75</v>
      </c>
      <c r="F68" s="140">
        <v>205</v>
      </c>
      <c r="G68" s="140">
        <v>228</v>
      </c>
      <c r="H68" s="140">
        <v>543</v>
      </c>
      <c r="I68" s="123">
        <f t="shared" si="4"/>
        <v>6.4456721915285451</v>
      </c>
      <c r="J68" s="101">
        <f t="shared" si="4"/>
        <v>13.812154696132598</v>
      </c>
      <c r="K68" s="101">
        <f t="shared" si="4"/>
        <v>37.753222836095759</v>
      </c>
      <c r="L68" s="101">
        <f t="shared" si="4"/>
        <v>41.988950276243095</v>
      </c>
    </row>
    <row r="69" spans="1:12" s="141" customFormat="1" ht="13.2" customHeight="1" x14ac:dyDescent="0.45">
      <c r="A69" s="273"/>
      <c r="B69" s="202"/>
      <c r="C69" s="202" t="s">
        <v>4</v>
      </c>
      <c r="D69" s="110">
        <v>10</v>
      </c>
      <c r="E69" s="111">
        <v>15</v>
      </c>
      <c r="F69" s="111">
        <v>66</v>
      </c>
      <c r="G69" s="111">
        <v>82</v>
      </c>
      <c r="H69" s="111">
        <v>173</v>
      </c>
      <c r="I69" s="124">
        <f t="shared" si="4"/>
        <v>5.7803468208092488</v>
      </c>
      <c r="J69" s="100">
        <f t="shared" si="4"/>
        <v>8.6705202312138727</v>
      </c>
      <c r="K69" s="100">
        <f t="shared" si="4"/>
        <v>38.150289017341038</v>
      </c>
      <c r="L69" s="100">
        <f t="shared" si="4"/>
        <v>47.398843930635834</v>
      </c>
    </row>
    <row r="70" spans="1:12" s="141" customFormat="1" ht="13.2" customHeight="1" x14ac:dyDescent="0.45">
      <c r="A70" s="236"/>
      <c r="B70" s="202"/>
      <c r="C70" s="202" t="s">
        <v>5</v>
      </c>
      <c r="D70" s="110">
        <v>8</v>
      </c>
      <c r="E70" s="111">
        <v>28</v>
      </c>
      <c r="F70" s="111">
        <v>73</v>
      </c>
      <c r="G70" s="111">
        <v>79</v>
      </c>
      <c r="H70" s="111">
        <v>188</v>
      </c>
      <c r="I70" s="124">
        <f t="shared" si="4"/>
        <v>4.2553191489361701</v>
      </c>
      <c r="J70" s="100">
        <f t="shared" si="4"/>
        <v>14.893617021276595</v>
      </c>
      <c r="K70" s="100">
        <f t="shared" si="4"/>
        <v>38.829787234042549</v>
      </c>
      <c r="L70" s="100">
        <f t="shared" si="4"/>
        <v>42.021276595744681</v>
      </c>
    </row>
    <row r="71" spans="1:12" s="141" customFormat="1" ht="13.2" customHeight="1" x14ac:dyDescent="0.45">
      <c r="A71" s="236"/>
      <c r="B71" s="202"/>
      <c r="C71" s="202" t="s">
        <v>6</v>
      </c>
      <c r="D71" s="110">
        <v>1</v>
      </c>
      <c r="E71" s="111">
        <v>3</v>
      </c>
      <c r="F71" s="111">
        <v>17</v>
      </c>
      <c r="G71" s="111">
        <v>18</v>
      </c>
      <c r="H71" s="111">
        <v>39</v>
      </c>
      <c r="I71" s="124">
        <f t="shared" si="4"/>
        <v>2.5641025641025639</v>
      </c>
      <c r="J71" s="100">
        <f t="shared" si="4"/>
        <v>7.6923076923076925</v>
      </c>
      <c r="K71" s="100">
        <f t="shared" si="4"/>
        <v>43.589743589743591</v>
      </c>
      <c r="L71" s="100">
        <f t="shared" si="4"/>
        <v>46.153846153846153</v>
      </c>
    </row>
    <row r="72" spans="1:12" s="141" customFormat="1" ht="13.2" customHeight="1" x14ac:dyDescent="0.45">
      <c r="A72" s="236"/>
      <c r="B72" s="202"/>
      <c r="C72" s="202" t="s">
        <v>7</v>
      </c>
      <c r="D72" s="110">
        <v>6</v>
      </c>
      <c r="E72" s="111">
        <v>20</v>
      </c>
      <c r="F72" s="111">
        <v>47</v>
      </c>
      <c r="G72" s="111">
        <v>86</v>
      </c>
      <c r="H72" s="111">
        <v>159</v>
      </c>
      <c r="I72" s="124">
        <f t="shared" si="4"/>
        <v>3.7735849056603774</v>
      </c>
      <c r="J72" s="100">
        <f t="shared" si="4"/>
        <v>12.578616352201259</v>
      </c>
      <c r="K72" s="100">
        <f t="shared" si="4"/>
        <v>29.559748427672954</v>
      </c>
      <c r="L72" s="100">
        <f t="shared" si="4"/>
        <v>54.088050314465406</v>
      </c>
    </row>
    <row r="73" spans="1:12" s="141" customFormat="1" ht="13.2" customHeight="1" x14ac:dyDescent="0.45">
      <c r="A73" s="236"/>
      <c r="B73" s="202"/>
      <c r="C73" s="202" t="s">
        <v>8</v>
      </c>
      <c r="D73" s="110">
        <v>6</v>
      </c>
      <c r="E73" s="111">
        <v>5</v>
      </c>
      <c r="F73" s="111">
        <v>25</v>
      </c>
      <c r="G73" s="111">
        <v>22</v>
      </c>
      <c r="H73" s="111">
        <v>58</v>
      </c>
      <c r="I73" s="124">
        <f t="shared" si="4"/>
        <v>10.344827586206897</v>
      </c>
      <c r="J73" s="100">
        <f t="shared" si="4"/>
        <v>8.6206896551724146</v>
      </c>
      <c r="K73" s="100">
        <f t="shared" si="4"/>
        <v>43.103448275862064</v>
      </c>
      <c r="L73" s="100">
        <f t="shared" si="4"/>
        <v>37.931034482758619</v>
      </c>
    </row>
    <row r="74" spans="1:12" s="141" customFormat="1" ht="13.2" customHeight="1" x14ac:dyDescent="0.45">
      <c r="A74" s="236"/>
      <c r="B74" s="202"/>
      <c r="C74" s="202" t="s">
        <v>9</v>
      </c>
      <c r="D74" s="110">
        <v>17</v>
      </c>
      <c r="E74" s="111">
        <v>24</v>
      </c>
      <c r="F74" s="111">
        <v>73</v>
      </c>
      <c r="G74" s="111">
        <v>120</v>
      </c>
      <c r="H74" s="111">
        <v>234</v>
      </c>
      <c r="I74" s="124">
        <f t="shared" si="4"/>
        <v>7.2649572649572658</v>
      </c>
      <c r="J74" s="100">
        <f t="shared" si="4"/>
        <v>10.256410256410255</v>
      </c>
      <c r="K74" s="100">
        <f t="shared" si="4"/>
        <v>31.196581196581196</v>
      </c>
      <c r="L74" s="100">
        <f t="shared" si="4"/>
        <v>51.282051282051277</v>
      </c>
    </row>
    <row r="75" spans="1:12" s="141" customFormat="1" ht="13.2" customHeight="1" x14ac:dyDescent="0.45">
      <c r="A75" s="236"/>
      <c r="B75" s="202"/>
      <c r="C75" s="202" t="s">
        <v>10</v>
      </c>
      <c r="D75" s="110">
        <v>20</v>
      </c>
      <c r="E75" s="111">
        <v>19</v>
      </c>
      <c r="F75" s="111">
        <v>52</v>
      </c>
      <c r="G75" s="111">
        <v>44</v>
      </c>
      <c r="H75" s="111">
        <v>135</v>
      </c>
      <c r="I75" s="124">
        <f t="shared" si="4"/>
        <v>14.814814814814813</v>
      </c>
      <c r="J75" s="100">
        <f t="shared" si="4"/>
        <v>14.074074074074074</v>
      </c>
      <c r="K75" s="100">
        <f t="shared" si="4"/>
        <v>38.518518518518519</v>
      </c>
      <c r="L75" s="100">
        <f t="shared" si="4"/>
        <v>32.592592592592595</v>
      </c>
    </row>
    <row r="76" spans="1:12" s="141" customFormat="1" ht="13.2" customHeight="1" x14ac:dyDescent="0.45">
      <c r="A76" s="236"/>
      <c r="B76" s="202"/>
      <c r="C76" s="202" t="s">
        <v>11</v>
      </c>
      <c r="D76" s="110">
        <v>7</v>
      </c>
      <c r="E76" s="111">
        <v>25</v>
      </c>
      <c r="F76" s="111">
        <v>55</v>
      </c>
      <c r="G76" s="111">
        <v>75</v>
      </c>
      <c r="H76" s="111">
        <v>162</v>
      </c>
      <c r="I76" s="124">
        <f t="shared" si="4"/>
        <v>4.3209876543209873</v>
      </c>
      <c r="J76" s="100">
        <f t="shared" si="4"/>
        <v>15.432098765432098</v>
      </c>
      <c r="K76" s="100">
        <f t="shared" si="4"/>
        <v>33.950617283950621</v>
      </c>
      <c r="L76" s="100">
        <f t="shared" si="4"/>
        <v>46.296296296296298</v>
      </c>
    </row>
    <row r="77" spans="1:12" s="141" customFormat="1" ht="13.2" customHeight="1" x14ac:dyDescent="0.45">
      <c r="A77" s="236"/>
      <c r="B77" s="202"/>
      <c r="C77" s="202" t="s">
        <v>2</v>
      </c>
      <c r="D77" s="110">
        <v>110</v>
      </c>
      <c r="E77" s="111">
        <v>214</v>
      </c>
      <c r="F77" s="111">
        <v>613</v>
      </c>
      <c r="G77" s="111">
        <v>754</v>
      </c>
      <c r="H77" s="111">
        <v>1691</v>
      </c>
      <c r="I77" s="124">
        <f t="shared" ref="I77:L107" si="8">D77/$H77*100</f>
        <v>6.5050266114725019</v>
      </c>
      <c r="J77" s="100">
        <f t="shared" si="8"/>
        <v>12.655233589591958</v>
      </c>
      <c r="K77" s="100">
        <f t="shared" si="8"/>
        <v>36.250739207569488</v>
      </c>
      <c r="L77" s="100">
        <f t="shared" si="8"/>
        <v>44.589000591366059</v>
      </c>
    </row>
    <row r="78" spans="1:12" s="141" customFormat="1" ht="13.2" customHeight="1" x14ac:dyDescent="0.45">
      <c r="A78" s="236"/>
      <c r="B78" s="203" t="s">
        <v>20</v>
      </c>
      <c r="C78" s="203" t="s">
        <v>3</v>
      </c>
      <c r="D78" s="258">
        <v>35</v>
      </c>
      <c r="E78" s="259">
        <v>63</v>
      </c>
      <c r="F78" s="259">
        <v>185</v>
      </c>
      <c r="G78" s="259">
        <v>260</v>
      </c>
      <c r="H78" s="259">
        <v>543</v>
      </c>
      <c r="I78" s="127">
        <f t="shared" si="8"/>
        <v>6.4456721915285451</v>
      </c>
      <c r="J78" s="102">
        <f t="shared" si="8"/>
        <v>11.602209944751381</v>
      </c>
      <c r="K78" s="102">
        <f t="shared" si="8"/>
        <v>34.069981583793741</v>
      </c>
      <c r="L78" s="102">
        <f t="shared" si="8"/>
        <v>47.882136279926335</v>
      </c>
    </row>
    <row r="79" spans="1:12" s="141" customFormat="1" ht="13.2" customHeight="1" x14ac:dyDescent="0.45">
      <c r="A79" s="236"/>
      <c r="B79" s="202"/>
      <c r="C79" s="202" t="s">
        <v>4</v>
      </c>
      <c r="D79" s="110">
        <v>4</v>
      </c>
      <c r="E79" s="111">
        <v>10</v>
      </c>
      <c r="F79" s="111">
        <v>62</v>
      </c>
      <c r="G79" s="111">
        <v>113</v>
      </c>
      <c r="H79" s="111">
        <v>189</v>
      </c>
      <c r="I79" s="124">
        <f t="shared" si="8"/>
        <v>2.1164021164021163</v>
      </c>
      <c r="J79" s="100">
        <f t="shared" si="8"/>
        <v>5.2910052910052912</v>
      </c>
      <c r="K79" s="100">
        <f t="shared" si="8"/>
        <v>32.804232804232804</v>
      </c>
      <c r="L79" s="100">
        <f t="shared" si="8"/>
        <v>59.788359788359791</v>
      </c>
    </row>
    <row r="80" spans="1:12" s="141" customFormat="1" ht="13.2" customHeight="1" x14ac:dyDescent="0.45">
      <c r="A80" s="236"/>
      <c r="B80" s="202"/>
      <c r="C80" s="202" t="s">
        <v>5</v>
      </c>
      <c r="D80" s="110">
        <v>15</v>
      </c>
      <c r="E80" s="111">
        <v>22</v>
      </c>
      <c r="F80" s="111">
        <v>70</v>
      </c>
      <c r="G80" s="111">
        <v>94</v>
      </c>
      <c r="H80" s="111">
        <v>201</v>
      </c>
      <c r="I80" s="124">
        <f t="shared" si="8"/>
        <v>7.4626865671641784</v>
      </c>
      <c r="J80" s="100">
        <f t="shared" si="8"/>
        <v>10.945273631840797</v>
      </c>
      <c r="K80" s="100">
        <f t="shared" si="8"/>
        <v>34.82587064676617</v>
      </c>
      <c r="L80" s="100">
        <f t="shared" si="8"/>
        <v>46.766169154228855</v>
      </c>
    </row>
    <row r="81" spans="1:12" s="141" customFormat="1" ht="13.2" customHeight="1" x14ac:dyDescent="0.45">
      <c r="A81" s="236"/>
      <c r="B81" s="202"/>
      <c r="C81" s="202" t="s">
        <v>6</v>
      </c>
      <c r="D81" s="110">
        <v>1</v>
      </c>
      <c r="E81" s="111">
        <v>6</v>
      </c>
      <c r="F81" s="111">
        <v>13</v>
      </c>
      <c r="G81" s="111">
        <v>25</v>
      </c>
      <c r="H81" s="111">
        <v>45</v>
      </c>
      <c r="I81" s="124">
        <f t="shared" si="8"/>
        <v>2.2222222222222223</v>
      </c>
      <c r="J81" s="100">
        <f t="shared" si="8"/>
        <v>13.333333333333334</v>
      </c>
      <c r="K81" s="100">
        <f t="shared" si="8"/>
        <v>28.888888888888886</v>
      </c>
      <c r="L81" s="100">
        <f t="shared" si="8"/>
        <v>55.555555555555557</v>
      </c>
    </row>
    <row r="82" spans="1:12" s="141" customFormat="1" ht="13.2" customHeight="1" x14ac:dyDescent="0.45">
      <c r="A82" s="236"/>
      <c r="B82" s="202"/>
      <c r="C82" s="202" t="s">
        <v>7</v>
      </c>
      <c r="D82" s="110">
        <v>8</v>
      </c>
      <c r="E82" s="111">
        <v>15</v>
      </c>
      <c r="F82" s="111">
        <v>49</v>
      </c>
      <c r="G82" s="111">
        <v>104</v>
      </c>
      <c r="H82" s="111">
        <v>176</v>
      </c>
      <c r="I82" s="124">
        <f t="shared" si="8"/>
        <v>4.5454545454545459</v>
      </c>
      <c r="J82" s="100">
        <f t="shared" si="8"/>
        <v>8.5227272727272716</v>
      </c>
      <c r="K82" s="100">
        <f t="shared" si="8"/>
        <v>27.84090909090909</v>
      </c>
      <c r="L82" s="100">
        <f t="shared" si="8"/>
        <v>59.090909090909093</v>
      </c>
    </row>
    <row r="83" spans="1:12" s="141" customFormat="1" ht="13.2" customHeight="1" x14ac:dyDescent="0.45">
      <c r="A83" s="236"/>
      <c r="B83" s="202"/>
      <c r="C83" s="202" t="s">
        <v>8</v>
      </c>
      <c r="D83" s="110">
        <v>0</v>
      </c>
      <c r="E83" s="111">
        <v>6</v>
      </c>
      <c r="F83" s="111">
        <v>18</v>
      </c>
      <c r="G83" s="111">
        <v>31</v>
      </c>
      <c r="H83" s="111">
        <v>55</v>
      </c>
      <c r="I83" s="124">
        <f t="shared" si="8"/>
        <v>0</v>
      </c>
      <c r="J83" s="100">
        <f t="shared" si="8"/>
        <v>10.909090909090908</v>
      </c>
      <c r="K83" s="100">
        <f t="shared" si="8"/>
        <v>32.727272727272727</v>
      </c>
      <c r="L83" s="100">
        <f t="shared" si="8"/>
        <v>56.36363636363636</v>
      </c>
    </row>
    <row r="84" spans="1:12" s="141" customFormat="1" ht="13.2" customHeight="1" x14ac:dyDescent="0.45">
      <c r="A84" s="236"/>
      <c r="B84" s="202"/>
      <c r="C84" s="202" t="s">
        <v>9</v>
      </c>
      <c r="D84" s="110">
        <v>14</v>
      </c>
      <c r="E84" s="111">
        <v>19</v>
      </c>
      <c r="F84" s="111">
        <v>69</v>
      </c>
      <c r="G84" s="111">
        <v>120</v>
      </c>
      <c r="H84" s="111">
        <v>222</v>
      </c>
      <c r="I84" s="124">
        <f t="shared" si="8"/>
        <v>6.3063063063063058</v>
      </c>
      <c r="J84" s="100">
        <f t="shared" si="8"/>
        <v>8.5585585585585591</v>
      </c>
      <c r="K84" s="100">
        <f t="shared" si="8"/>
        <v>31.081081081081081</v>
      </c>
      <c r="L84" s="100">
        <f t="shared" si="8"/>
        <v>54.054054054054056</v>
      </c>
    </row>
    <row r="85" spans="1:12" s="141" customFormat="1" ht="13.2" customHeight="1" x14ac:dyDescent="0.45">
      <c r="A85" s="236"/>
      <c r="B85" s="202"/>
      <c r="C85" s="202" t="s">
        <v>10</v>
      </c>
      <c r="D85" s="110">
        <v>10</v>
      </c>
      <c r="E85" s="111">
        <v>25</v>
      </c>
      <c r="F85" s="111">
        <v>46</v>
      </c>
      <c r="G85" s="111">
        <v>44</v>
      </c>
      <c r="H85" s="111">
        <v>125</v>
      </c>
      <c r="I85" s="124">
        <f t="shared" si="8"/>
        <v>8</v>
      </c>
      <c r="J85" s="100">
        <f t="shared" si="8"/>
        <v>20</v>
      </c>
      <c r="K85" s="100">
        <f t="shared" si="8"/>
        <v>36.799999999999997</v>
      </c>
      <c r="L85" s="100">
        <f t="shared" si="8"/>
        <v>35.199999999999996</v>
      </c>
    </row>
    <row r="86" spans="1:12" s="141" customFormat="1" ht="13.2" customHeight="1" x14ac:dyDescent="0.45">
      <c r="A86" s="236"/>
      <c r="B86" s="202"/>
      <c r="C86" s="202" t="s">
        <v>11</v>
      </c>
      <c r="D86" s="110">
        <v>4</v>
      </c>
      <c r="E86" s="111">
        <v>21</v>
      </c>
      <c r="F86" s="111">
        <v>65</v>
      </c>
      <c r="G86" s="111">
        <v>73</v>
      </c>
      <c r="H86" s="111">
        <v>163</v>
      </c>
      <c r="I86" s="124">
        <f t="shared" si="8"/>
        <v>2.4539877300613497</v>
      </c>
      <c r="J86" s="100">
        <f t="shared" si="8"/>
        <v>12.883435582822086</v>
      </c>
      <c r="K86" s="100">
        <f t="shared" si="8"/>
        <v>39.877300613496928</v>
      </c>
      <c r="L86" s="100">
        <f t="shared" si="8"/>
        <v>44.785276073619634</v>
      </c>
    </row>
    <row r="87" spans="1:12" s="141" customFormat="1" ht="13.2" customHeight="1" x14ac:dyDescent="0.45">
      <c r="A87" s="236"/>
      <c r="B87" s="206"/>
      <c r="C87" s="206" t="s">
        <v>2</v>
      </c>
      <c r="D87" s="260">
        <v>91</v>
      </c>
      <c r="E87" s="261">
        <v>187</v>
      </c>
      <c r="F87" s="261">
        <v>577</v>
      </c>
      <c r="G87" s="261">
        <v>864</v>
      </c>
      <c r="H87" s="261">
        <v>1719</v>
      </c>
      <c r="I87" s="128">
        <f t="shared" si="8"/>
        <v>5.2937754508435138</v>
      </c>
      <c r="J87" s="103">
        <f t="shared" si="8"/>
        <v>10.878417684700407</v>
      </c>
      <c r="K87" s="103">
        <f t="shared" si="8"/>
        <v>33.566026759744041</v>
      </c>
      <c r="L87" s="103">
        <f t="shared" si="8"/>
        <v>50.261780104712038</v>
      </c>
    </row>
    <row r="88" spans="1:12" s="141" customFormat="1" ht="13.2" customHeight="1" x14ac:dyDescent="0.45">
      <c r="A88" s="236"/>
      <c r="B88" s="202" t="s">
        <v>134</v>
      </c>
      <c r="C88" s="202" t="s">
        <v>3</v>
      </c>
      <c r="D88" s="110">
        <v>70</v>
      </c>
      <c r="E88" s="111">
        <v>138</v>
      </c>
      <c r="F88" s="111">
        <v>390</v>
      </c>
      <c r="G88" s="111">
        <v>488</v>
      </c>
      <c r="H88" s="111">
        <v>1086</v>
      </c>
      <c r="I88" s="124">
        <f t="shared" si="8"/>
        <v>6.4456721915285451</v>
      </c>
      <c r="J88" s="100">
        <f t="shared" si="8"/>
        <v>12.707182320441991</v>
      </c>
      <c r="K88" s="100">
        <f t="shared" si="8"/>
        <v>35.911602209944753</v>
      </c>
      <c r="L88" s="100">
        <f t="shared" si="8"/>
        <v>44.935543278084715</v>
      </c>
    </row>
    <row r="89" spans="1:12" s="141" customFormat="1" ht="13.2" customHeight="1" x14ac:dyDescent="0.45">
      <c r="A89" s="236"/>
      <c r="B89" s="202"/>
      <c r="C89" s="202" t="s">
        <v>4</v>
      </c>
      <c r="D89" s="110">
        <v>14</v>
      </c>
      <c r="E89" s="111">
        <v>25</v>
      </c>
      <c r="F89" s="111">
        <v>128</v>
      </c>
      <c r="G89" s="111">
        <v>195</v>
      </c>
      <c r="H89" s="111">
        <v>362</v>
      </c>
      <c r="I89" s="124">
        <f t="shared" si="8"/>
        <v>3.867403314917127</v>
      </c>
      <c r="J89" s="100">
        <f t="shared" si="8"/>
        <v>6.9060773480662991</v>
      </c>
      <c r="K89" s="100">
        <f t="shared" si="8"/>
        <v>35.359116022099442</v>
      </c>
      <c r="L89" s="100">
        <f t="shared" si="8"/>
        <v>53.867403314917127</v>
      </c>
    </row>
    <row r="90" spans="1:12" s="141" customFormat="1" ht="13.2" customHeight="1" x14ac:dyDescent="0.45">
      <c r="A90" s="236"/>
      <c r="B90" s="202"/>
      <c r="C90" s="202" t="s">
        <v>5</v>
      </c>
      <c r="D90" s="110">
        <v>23</v>
      </c>
      <c r="E90" s="111">
        <v>50</v>
      </c>
      <c r="F90" s="111">
        <v>143</v>
      </c>
      <c r="G90" s="111">
        <v>173</v>
      </c>
      <c r="H90" s="111">
        <v>389</v>
      </c>
      <c r="I90" s="124">
        <f t="shared" si="8"/>
        <v>5.9125964010282779</v>
      </c>
      <c r="J90" s="100">
        <f t="shared" si="8"/>
        <v>12.853470437017995</v>
      </c>
      <c r="K90" s="100">
        <f t="shared" si="8"/>
        <v>36.760925449871465</v>
      </c>
      <c r="L90" s="100">
        <f t="shared" si="8"/>
        <v>44.473007712082264</v>
      </c>
    </row>
    <row r="91" spans="1:12" s="141" customFormat="1" ht="13.2" customHeight="1" x14ac:dyDescent="0.45">
      <c r="A91" s="236"/>
      <c r="B91" s="202"/>
      <c r="C91" s="202" t="s">
        <v>6</v>
      </c>
      <c r="D91" s="110">
        <v>2</v>
      </c>
      <c r="E91" s="111">
        <v>9</v>
      </c>
      <c r="F91" s="111">
        <v>30</v>
      </c>
      <c r="G91" s="111">
        <v>43</v>
      </c>
      <c r="H91" s="111">
        <v>84</v>
      </c>
      <c r="I91" s="124">
        <f t="shared" si="8"/>
        <v>2.3809523809523809</v>
      </c>
      <c r="J91" s="100">
        <f t="shared" si="8"/>
        <v>10.714285714285714</v>
      </c>
      <c r="K91" s="100">
        <f t="shared" si="8"/>
        <v>35.714285714285715</v>
      </c>
      <c r="L91" s="100">
        <f t="shared" si="8"/>
        <v>51.19047619047619</v>
      </c>
    </row>
    <row r="92" spans="1:12" s="141" customFormat="1" ht="13.2" customHeight="1" x14ac:dyDescent="0.45">
      <c r="A92" s="236"/>
      <c r="B92" s="202"/>
      <c r="C92" s="202" t="s">
        <v>7</v>
      </c>
      <c r="D92" s="110">
        <v>14</v>
      </c>
      <c r="E92" s="111">
        <v>35</v>
      </c>
      <c r="F92" s="111">
        <v>96</v>
      </c>
      <c r="G92" s="111">
        <v>190</v>
      </c>
      <c r="H92" s="111">
        <v>335</v>
      </c>
      <c r="I92" s="124">
        <f t="shared" si="8"/>
        <v>4.1791044776119408</v>
      </c>
      <c r="J92" s="100">
        <f t="shared" si="8"/>
        <v>10.44776119402985</v>
      </c>
      <c r="K92" s="100">
        <f t="shared" si="8"/>
        <v>28.656716417910449</v>
      </c>
      <c r="L92" s="100">
        <f t="shared" si="8"/>
        <v>56.71641791044776</v>
      </c>
    </row>
    <row r="93" spans="1:12" s="141" customFormat="1" ht="13.2" customHeight="1" x14ac:dyDescent="0.45">
      <c r="A93" s="236"/>
      <c r="B93" s="202"/>
      <c r="C93" s="202" t="s">
        <v>8</v>
      </c>
      <c r="D93" s="110">
        <v>6</v>
      </c>
      <c r="E93" s="111">
        <v>11</v>
      </c>
      <c r="F93" s="111">
        <v>43</v>
      </c>
      <c r="G93" s="111">
        <v>53</v>
      </c>
      <c r="H93" s="111">
        <v>113</v>
      </c>
      <c r="I93" s="124">
        <f t="shared" si="8"/>
        <v>5.3097345132743365</v>
      </c>
      <c r="J93" s="100">
        <f t="shared" si="8"/>
        <v>9.7345132743362832</v>
      </c>
      <c r="K93" s="100">
        <f t="shared" si="8"/>
        <v>38.053097345132741</v>
      </c>
      <c r="L93" s="100">
        <f t="shared" si="8"/>
        <v>46.902654867256636</v>
      </c>
    </row>
    <row r="94" spans="1:12" s="141" customFormat="1" ht="13.2" customHeight="1" x14ac:dyDescent="0.45">
      <c r="A94" s="236"/>
      <c r="B94" s="202"/>
      <c r="C94" s="202" t="s">
        <v>9</v>
      </c>
      <c r="D94" s="110">
        <v>31</v>
      </c>
      <c r="E94" s="111">
        <v>43</v>
      </c>
      <c r="F94" s="111">
        <v>142</v>
      </c>
      <c r="G94" s="111">
        <v>240</v>
      </c>
      <c r="H94" s="111">
        <v>456</v>
      </c>
      <c r="I94" s="124">
        <f t="shared" si="8"/>
        <v>6.7982456140350882</v>
      </c>
      <c r="J94" s="100">
        <f t="shared" si="8"/>
        <v>9.4298245614035086</v>
      </c>
      <c r="K94" s="100">
        <f t="shared" si="8"/>
        <v>31.140350877192986</v>
      </c>
      <c r="L94" s="100">
        <f t="shared" si="8"/>
        <v>52.631578947368418</v>
      </c>
    </row>
    <row r="95" spans="1:12" s="141" customFormat="1" ht="13.2" customHeight="1" x14ac:dyDescent="0.45">
      <c r="A95" s="236"/>
      <c r="B95" s="202"/>
      <c r="C95" s="202" t="s">
        <v>10</v>
      </c>
      <c r="D95" s="110">
        <v>30</v>
      </c>
      <c r="E95" s="111">
        <v>44</v>
      </c>
      <c r="F95" s="111">
        <v>98</v>
      </c>
      <c r="G95" s="111">
        <v>88</v>
      </c>
      <c r="H95" s="111">
        <v>260</v>
      </c>
      <c r="I95" s="124">
        <f t="shared" si="8"/>
        <v>11.538461538461538</v>
      </c>
      <c r="J95" s="100">
        <f t="shared" si="8"/>
        <v>16.923076923076923</v>
      </c>
      <c r="K95" s="100">
        <f t="shared" si="8"/>
        <v>37.692307692307693</v>
      </c>
      <c r="L95" s="100">
        <f t="shared" si="8"/>
        <v>33.846153846153847</v>
      </c>
    </row>
    <row r="96" spans="1:12" s="141" customFormat="1" ht="13.2" customHeight="1" x14ac:dyDescent="0.45">
      <c r="A96" s="236"/>
      <c r="B96" s="202"/>
      <c r="C96" s="202" t="s">
        <v>11</v>
      </c>
      <c r="D96" s="110">
        <v>11</v>
      </c>
      <c r="E96" s="111">
        <v>46</v>
      </c>
      <c r="F96" s="111">
        <v>120</v>
      </c>
      <c r="G96" s="111">
        <v>148</v>
      </c>
      <c r="H96" s="111">
        <v>325</v>
      </c>
      <c r="I96" s="124">
        <f t="shared" si="8"/>
        <v>3.3846153846153846</v>
      </c>
      <c r="J96" s="100">
        <f t="shared" si="8"/>
        <v>14.153846153846153</v>
      </c>
      <c r="K96" s="100">
        <f t="shared" si="8"/>
        <v>36.923076923076927</v>
      </c>
      <c r="L96" s="100">
        <f t="shared" si="8"/>
        <v>45.53846153846154</v>
      </c>
    </row>
    <row r="97" spans="1:12" s="141" customFormat="1" ht="13.2" customHeight="1" x14ac:dyDescent="0.45">
      <c r="A97" s="236"/>
      <c r="B97" s="202"/>
      <c r="C97" s="202" t="s">
        <v>2</v>
      </c>
      <c r="D97" s="110">
        <v>201</v>
      </c>
      <c r="E97" s="111">
        <v>401</v>
      </c>
      <c r="F97" s="111">
        <v>1190</v>
      </c>
      <c r="G97" s="111">
        <v>1618</v>
      </c>
      <c r="H97" s="111">
        <v>3410</v>
      </c>
      <c r="I97" s="124">
        <f t="shared" si="8"/>
        <v>5.8944281524926687</v>
      </c>
      <c r="J97" s="100">
        <f t="shared" si="8"/>
        <v>11.759530791788857</v>
      </c>
      <c r="K97" s="100">
        <f t="shared" si="8"/>
        <v>34.897360703812318</v>
      </c>
      <c r="L97" s="100">
        <f t="shared" si="8"/>
        <v>47.448680351906155</v>
      </c>
    </row>
    <row r="98" spans="1:12" s="141" customFormat="1" ht="13.2" customHeight="1" x14ac:dyDescent="0.45">
      <c r="A98" s="236"/>
      <c r="B98" s="201" t="s">
        <v>21</v>
      </c>
      <c r="C98" s="201" t="s">
        <v>3</v>
      </c>
      <c r="D98" s="139">
        <v>50</v>
      </c>
      <c r="E98" s="140">
        <v>70</v>
      </c>
      <c r="F98" s="140">
        <v>294</v>
      </c>
      <c r="G98" s="140">
        <v>449</v>
      </c>
      <c r="H98" s="140">
        <v>863</v>
      </c>
      <c r="I98" s="123">
        <f t="shared" si="8"/>
        <v>5.793742757821553</v>
      </c>
      <c r="J98" s="101">
        <f t="shared" si="8"/>
        <v>8.1112398609501746</v>
      </c>
      <c r="K98" s="101">
        <f t="shared" si="8"/>
        <v>34.06720741599073</v>
      </c>
      <c r="L98" s="101">
        <f t="shared" si="8"/>
        <v>52.027809965237552</v>
      </c>
    </row>
    <row r="99" spans="1:12" s="141" customFormat="1" ht="13.2" customHeight="1" x14ac:dyDescent="0.45">
      <c r="A99" s="236"/>
      <c r="B99" s="202"/>
      <c r="C99" s="202" t="s">
        <v>4</v>
      </c>
      <c r="D99" s="110">
        <v>25</v>
      </c>
      <c r="E99" s="111">
        <v>48</v>
      </c>
      <c r="F99" s="111">
        <v>189</v>
      </c>
      <c r="G99" s="111">
        <v>323</v>
      </c>
      <c r="H99" s="111">
        <v>585</v>
      </c>
      <c r="I99" s="124">
        <f t="shared" si="8"/>
        <v>4.2735042735042734</v>
      </c>
      <c r="J99" s="100">
        <f t="shared" si="8"/>
        <v>8.2051282051282044</v>
      </c>
      <c r="K99" s="100">
        <f t="shared" si="8"/>
        <v>32.307692307692307</v>
      </c>
      <c r="L99" s="100">
        <f t="shared" si="8"/>
        <v>55.213675213675216</v>
      </c>
    </row>
    <row r="100" spans="1:12" s="141" customFormat="1" ht="13.2" customHeight="1" x14ac:dyDescent="0.45">
      <c r="A100" s="236"/>
      <c r="B100" s="202"/>
      <c r="C100" s="202" t="s">
        <v>5</v>
      </c>
      <c r="D100" s="110">
        <v>15</v>
      </c>
      <c r="E100" s="111">
        <v>27</v>
      </c>
      <c r="F100" s="111">
        <v>118</v>
      </c>
      <c r="G100" s="111">
        <v>202</v>
      </c>
      <c r="H100" s="111">
        <v>362</v>
      </c>
      <c r="I100" s="124">
        <f t="shared" si="8"/>
        <v>4.1436464088397784</v>
      </c>
      <c r="J100" s="100">
        <f t="shared" si="8"/>
        <v>7.4585635359116029</v>
      </c>
      <c r="K100" s="100">
        <f t="shared" si="8"/>
        <v>32.596685082872931</v>
      </c>
      <c r="L100" s="100">
        <f t="shared" si="8"/>
        <v>55.80110497237569</v>
      </c>
    </row>
    <row r="101" spans="1:12" s="141" customFormat="1" ht="13.2" customHeight="1" x14ac:dyDescent="0.45">
      <c r="A101" s="236"/>
      <c r="B101" s="202"/>
      <c r="C101" s="202" t="s">
        <v>6</v>
      </c>
      <c r="D101" s="110">
        <v>14</v>
      </c>
      <c r="E101" s="111">
        <v>25</v>
      </c>
      <c r="F101" s="111">
        <v>95</v>
      </c>
      <c r="G101" s="111">
        <v>158</v>
      </c>
      <c r="H101" s="111">
        <v>292</v>
      </c>
      <c r="I101" s="124">
        <f t="shared" si="8"/>
        <v>4.7945205479452051</v>
      </c>
      <c r="J101" s="100">
        <f t="shared" si="8"/>
        <v>8.5616438356164384</v>
      </c>
      <c r="K101" s="100">
        <f t="shared" si="8"/>
        <v>32.534246575342465</v>
      </c>
      <c r="L101" s="100">
        <f t="shared" si="8"/>
        <v>54.109589041095894</v>
      </c>
    </row>
    <row r="102" spans="1:12" s="141" customFormat="1" ht="13.2" customHeight="1" x14ac:dyDescent="0.45">
      <c r="A102" s="236"/>
      <c r="B102" s="202"/>
      <c r="C102" s="202" t="s">
        <v>7</v>
      </c>
      <c r="D102" s="110">
        <v>2</v>
      </c>
      <c r="E102" s="111">
        <v>18</v>
      </c>
      <c r="F102" s="111">
        <v>43</v>
      </c>
      <c r="G102" s="111">
        <v>102</v>
      </c>
      <c r="H102" s="111">
        <v>165</v>
      </c>
      <c r="I102" s="124">
        <f t="shared" si="8"/>
        <v>1.2121212121212122</v>
      </c>
      <c r="J102" s="100">
        <f t="shared" si="8"/>
        <v>10.909090909090908</v>
      </c>
      <c r="K102" s="100">
        <f t="shared" si="8"/>
        <v>26.060606060606062</v>
      </c>
      <c r="L102" s="100">
        <f t="shared" si="8"/>
        <v>61.818181818181813</v>
      </c>
    </row>
    <row r="103" spans="1:12" s="141" customFormat="1" ht="13.2" customHeight="1" x14ac:dyDescent="0.45">
      <c r="A103" s="236"/>
      <c r="B103" s="202"/>
      <c r="C103" s="202" t="s">
        <v>8</v>
      </c>
      <c r="D103" s="110">
        <v>5</v>
      </c>
      <c r="E103" s="111">
        <v>6</v>
      </c>
      <c r="F103" s="111">
        <v>21</v>
      </c>
      <c r="G103" s="111">
        <v>45</v>
      </c>
      <c r="H103" s="111">
        <v>77</v>
      </c>
      <c r="I103" s="124">
        <f t="shared" si="8"/>
        <v>6.4935064935064926</v>
      </c>
      <c r="J103" s="100">
        <f t="shared" si="8"/>
        <v>7.7922077922077921</v>
      </c>
      <c r="K103" s="100">
        <f t="shared" si="8"/>
        <v>27.27272727272727</v>
      </c>
      <c r="L103" s="100">
        <f t="shared" si="8"/>
        <v>58.441558441558442</v>
      </c>
    </row>
    <row r="104" spans="1:12" s="141" customFormat="1" ht="13.2" customHeight="1" x14ac:dyDescent="0.45">
      <c r="A104" s="236"/>
      <c r="B104" s="202"/>
      <c r="C104" s="202" t="s">
        <v>9</v>
      </c>
      <c r="D104" s="110">
        <v>2</v>
      </c>
      <c r="E104" s="111">
        <v>15</v>
      </c>
      <c r="F104" s="111">
        <v>58</v>
      </c>
      <c r="G104" s="111">
        <v>63</v>
      </c>
      <c r="H104" s="111">
        <v>138</v>
      </c>
      <c r="I104" s="124">
        <f t="shared" si="8"/>
        <v>1.4492753623188406</v>
      </c>
      <c r="J104" s="100">
        <f t="shared" si="8"/>
        <v>10.869565217391305</v>
      </c>
      <c r="K104" s="100">
        <f t="shared" si="8"/>
        <v>42.028985507246375</v>
      </c>
      <c r="L104" s="100">
        <f t="shared" si="8"/>
        <v>45.652173913043477</v>
      </c>
    </row>
    <row r="105" spans="1:12" s="141" customFormat="1" ht="13.2" customHeight="1" x14ac:dyDescent="0.45">
      <c r="A105" s="236"/>
      <c r="B105" s="202"/>
      <c r="C105" s="202" t="s">
        <v>10</v>
      </c>
      <c r="D105" s="110">
        <v>12</v>
      </c>
      <c r="E105" s="111">
        <v>14</v>
      </c>
      <c r="F105" s="111">
        <v>60</v>
      </c>
      <c r="G105" s="111">
        <v>93</v>
      </c>
      <c r="H105" s="111">
        <v>179</v>
      </c>
      <c r="I105" s="124">
        <f t="shared" si="8"/>
        <v>6.7039106145251397</v>
      </c>
      <c r="J105" s="100">
        <f t="shared" si="8"/>
        <v>7.8212290502793298</v>
      </c>
      <c r="K105" s="100">
        <f t="shared" si="8"/>
        <v>33.519553072625698</v>
      </c>
      <c r="L105" s="100">
        <f t="shared" si="8"/>
        <v>51.955307262569825</v>
      </c>
    </row>
    <row r="106" spans="1:12" s="141" customFormat="1" ht="13.2" customHeight="1" x14ac:dyDescent="0.45">
      <c r="A106" s="236"/>
      <c r="B106" s="202"/>
      <c r="C106" s="202" t="s">
        <v>11</v>
      </c>
      <c r="D106" s="110">
        <v>6</v>
      </c>
      <c r="E106" s="111">
        <v>6</v>
      </c>
      <c r="F106" s="111">
        <v>46</v>
      </c>
      <c r="G106" s="111">
        <v>79</v>
      </c>
      <c r="H106" s="111">
        <v>137</v>
      </c>
      <c r="I106" s="124">
        <f t="shared" si="8"/>
        <v>4.3795620437956204</v>
      </c>
      <c r="J106" s="100">
        <f t="shared" si="8"/>
        <v>4.3795620437956204</v>
      </c>
      <c r="K106" s="100">
        <f t="shared" si="8"/>
        <v>33.576642335766422</v>
      </c>
      <c r="L106" s="100">
        <f t="shared" si="8"/>
        <v>57.664233576642332</v>
      </c>
    </row>
    <row r="107" spans="1:12" s="141" customFormat="1" ht="13.2" customHeight="1" x14ac:dyDescent="0.45">
      <c r="A107" s="230"/>
      <c r="B107" s="209"/>
      <c r="C107" s="209" t="s">
        <v>2</v>
      </c>
      <c r="D107" s="262">
        <v>131</v>
      </c>
      <c r="E107" s="263">
        <v>229</v>
      </c>
      <c r="F107" s="263">
        <v>924</v>
      </c>
      <c r="G107" s="263">
        <v>1514</v>
      </c>
      <c r="H107" s="263">
        <v>2798</v>
      </c>
      <c r="I107" s="125">
        <f t="shared" si="8"/>
        <v>4.6819156540385984</v>
      </c>
      <c r="J107" s="104">
        <f t="shared" si="8"/>
        <v>8.1844174410293071</v>
      </c>
      <c r="K107" s="104">
        <f t="shared" si="8"/>
        <v>33.023588277340963</v>
      </c>
      <c r="L107" s="104">
        <f t="shared" si="8"/>
        <v>54.110078627591143</v>
      </c>
    </row>
    <row r="108" spans="1:12" s="141" customFormat="1" ht="13.2" customHeight="1" x14ac:dyDescent="0.45">
      <c r="A108" s="212" t="s">
        <v>166</v>
      </c>
      <c r="B108" s="215" t="s">
        <v>136</v>
      </c>
      <c r="C108" s="215" t="s">
        <v>3</v>
      </c>
      <c r="D108" s="112">
        <f>D138+D148</f>
        <v>132</v>
      </c>
      <c r="E108" s="113">
        <f t="shared" ref="E108:H108" si="9">E138+E148</f>
        <v>240</v>
      </c>
      <c r="F108" s="113">
        <f t="shared" si="9"/>
        <v>741</v>
      </c>
      <c r="G108" s="113">
        <f t="shared" si="9"/>
        <v>740</v>
      </c>
      <c r="H108" s="113">
        <f t="shared" si="9"/>
        <v>1853</v>
      </c>
      <c r="I108" s="129">
        <f>D108/$H108*100</f>
        <v>7.123583378305451</v>
      </c>
      <c r="J108" s="105">
        <f t="shared" ref="J108:L157" si="10">E108/$H108*100</f>
        <v>12.951969778737183</v>
      </c>
      <c r="K108" s="105">
        <f t="shared" si="10"/>
        <v>39.989206691851052</v>
      </c>
      <c r="L108" s="105">
        <f t="shared" si="10"/>
        <v>39.935240151106314</v>
      </c>
    </row>
    <row r="109" spans="1:12" s="141" customFormat="1" ht="13.2" customHeight="1" x14ac:dyDescent="0.45">
      <c r="A109" s="223"/>
      <c r="B109" s="216"/>
      <c r="C109" s="216" t="s">
        <v>4</v>
      </c>
      <c r="D109" s="114">
        <f t="shared" ref="D109:H117" si="11">D139+D149</f>
        <v>54</v>
      </c>
      <c r="E109" s="115">
        <f t="shared" si="11"/>
        <v>94</v>
      </c>
      <c r="F109" s="115">
        <f t="shared" si="11"/>
        <v>292</v>
      </c>
      <c r="G109" s="115">
        <f t="shared" si="11"/>
        <v>384</v>
      </c>
      <c r="H109" s="115">
        <f t="shared" si="11"/>
        <v>824</v>
      </c>
      <c r="I109" s="130">
        <f t="shared" ref="I109:I157" si="12">D109/$H109*100</f>
        <v>6.5533980582524274</v>
      </c>
      <c r="J109" s="106">
        <f t="shared" si="10"/>
        <v>11.407766990291263</v>
      </c>
      <c r="K109" s="106">
        <f t="shared" si="10"/>
        <v>35.436893203883493</v>
      </c>
      <c r="L109" s="106">
        <f t="shared" si="10"/>
        <v>46.601941747572816</v>
      </c>
    </row>
    <row r="110" spans="1:12" s="141" customFormat="1" ht="13.2" customHeight="1" x14ac:dyDescent="0.45">
      <c r="A110" s="223"/>
      <c r="B110" s="216"/>
      <c r="C110" s="216" t="s">
        <v>5</v>
      </c>
      <c r="D110" s="114">
        <f t="shared" si="11"/>
        <v>47</v>
      </c>
      <c r="E110" s="115">
        <f t="shared" si="11"/>
        <v>77</v>
      </c>
      <c r="F110" s="115">
        <f t="shared" si="11"/>
        <v>289</v>
      </c>
      <c r="G110" s="115">
        <f t="shared" si="11"/>
        <v>295</v>
      </c>
      <c r="H110" s="115">
        <f t="shared" si="11"/>
        <v>708</v>
      </c>
      <c r="I110" s="130">
        <f t="shared" si="12"/>
        <v>6.638418079096045</v>
      </c>
      <c r="J110" s="106">
        <f t="shared" si="10"/>
        <v>10.875706214689265</v>
      </c>
      <c r="K110" s="106">
        <f t="shared" si="10"/>
        <v>40.819209039548021</v>
      </c>
      <c r="L110" s="106">
        <f t="shared" si="10"/>
        <v>41.666666666666671</v>
      </c>
    </row>
    <row r="111" spans="1:12" s="141" customFormat="1" ht="13.2" customHeight="1" x14ac:dyDescent="0.45">
      <c r="A111" s="223"/>
      <c r="B111" s="216"/>
      <c r="C111" s="216" t="s">
        <v>6</v>
      </c>
      <c r="D111" s="114">
        <f t="shared" si="11"/>
        <v>18</v>
      </c>
      <c r="E111" s="115">
        <f t="shared" si="11"/>
        <v>29</v>
      </c>
      <c r="F111" s="115">
        <f t="shared" si="11"/>
        <v>95</v>
      </c>
      <c r="G111" s="115">
        <f t="shared" si="11"/>
        <v>163</v>
      </c>
      <c r="H111" s="115">
        <f t="shared" si="11"/>
        <v>305</v>
      </c>
      <c r="I111" s="130">
        <f t="shared" si="12"/>
        <v>5.9016393442622954</v>
      </c>
      <c r="J111" s="106">
        <f t="shared" si="10"/>
        <v>9.5081967213114744</v>
      </c>
      <c r="K111" s="106">
        <f t="shared" si="10"/>
        <v>31.147540983606557</v>
      </c>
      <c r="L111" s="106">
        <f t="shared" si="10"/>
        <v>53.442622950819676</v>
      </c>
    </row>
    <row r="112" spans="1:12" s="141" customFormat="1" ht="13.2" customHeight="1" x14ac:dyDescent="0.45">
      <c r="A112" s="223"/>
      <c r="B112" s="216"/>
      <c r="C112" s="216" t="s">
        <v>7</v>
      </c>
      <c r="D112" s="114">
        <f t="shared" si="11"/>
        <v>37</v>
      </c>
      <c r="E112" s="115">
        <f t="shared" si="11"/>
        <v>40</v>
      </c>
      <c r="F112" s="115">
        <f t="shared" si="11"/>
        <v>197</v>
      </c>
      <c r="G112" s="115">
        <f t="shared" si="11"/>
        <v>265</v>
      </c>
      <c r="H112" s="115">
        <f t="shared" si="11"/>
        <v>539</v>
      </c>
      <c r="I112" s="130">
        <f t="shared" si="12"/>
        <v>6.8645640074211505</v>
      </c>
      <c r="J112" s="106">
        <f t="shared" si="10"/>
        <v>7.421150278293136</v>
      </c>
      <c r="K112" s="106">
        <f t="shared" si="10"/>
        <v>36.549165120593692</v>
      </c>
      <c r="L112" s="106">
        <f t="shared" si="10"/>
        <v>49.165120593692023</v>
      </c>
    </row>
    <row r="113" spans="1:12" s="141" customFormat="1" ht="13.2" customHeight="1" x14ac:dyDescent="0.45">
      <c r="A113" s="223"/>
      <c r="B113" s="216"/>
      <c r="C113" s="216" t="s">
        <v>8</v>
      </c>
      <c r="D113" s="114">
        <f t="shared" si="11"/>
        <v>16</v>
      </c>
      <c r="E113" s="115">
        <f t="shared" si="11"/>
        <v>25</v>
      </c>
      <c r="F113" s="115">
        <f t="shared" si="11"/>
        <v>73</v>
      </c>
      <c r="G113" s="115">
        <f t="shared" si="11"/>
        <v>83</v>
      </c>
      <c r="H113" s="115">
        <f t="shared" si="11"/>
        <v>197</v>
      </c>
      <c r="I113" s="130">
        <f t="shared" si="12"/>
        <v>8.1218274111675122</v>
      </c>
      <c r="J113" s="106">
        <f t="shared" si="10"/>
        <v>12.690355329949238</v>
      </c>
      <c r="K113" s="106">
        <f t="shared" si="10"/>
        <v>37.055837563451774</v>
      </c>
      <c r="L113" s="106">
        <f t="shared" si="10"/>
        <v>42.131979695431468</v>
      </c>
    </row>
    <row r="114" spans="1:12" s="141" customFormat="1" ht="13.2" customHeight="1" x14ac:dyDescent="0.45">
      <c r="A114" s="223"/>
      <c r="B114" s="216"/>
      <c r="C114" s="216" t="s">
        <v>9</v>
      </c>
      <c r="D114" s="114">
        <f t="shared" si="11"/>
        <v>36</v>
      </c>
      <c r="E114" s="115">
        <f t="shared" si="11"/>
        <v>67</v>
      </c>
      <c r="F114" s="115">
        <f t="shared" si="11"/>
        <v>247</v>
      </c>
      <c r="G114" s="115">
        <f t="shared" si="11"/>
        <v>235</v>
      </c>
      <c r="H114" s="115">
        <f t="shared" si="11"/>
        <v>585</v>
      </c>
      <c r="I114" s="130">
        <f t="shared" si="12"/>
        <v>6.1538461538461542</v>
      </c>
      <c r="J114" s="106">
        <f t="shared" si="10"/>
        <v>11.452991452991453</v>
      </c>
      <c r="K114" s="106">
        <f t="shared" si="10"/>
        <v>42.222222222222221</v>
      </c>
      <c r="L114" s="106">
        <f t="shared" si="10"/>
        <v>40.17094017094017</v>
      </c>
    </row>
    <row r="115" spans="1:12" s="141" customFormat="1" ht="13.2" customHeight="1" x14ac:dyDescent="0.45">
      <c r="A115" s="223"/>
      <c r="B115" s="216"/>
      <c r="C115" s="216" t="s">
        <v>10</v>
      </c>
      <c r="D115" s="114">
        <f t="shared" si="11"/>
        <v>28</v>
      </c>
      <c r="E115" s="115">
        <f t="shared" si="11"/>
        <v>43</v>
      </c>
      <c r="F115" s="115">
        <f t="shared" si="11"/>
        <v>182</v>
      </c>
      <c r="G115" s="115">
        <f t="shared" si="11"/>
        <v>192</v>
      </c>
      <c r="H115" s="115">
        <f t="shared" si="11"/>
        <v>445</v>
      </c>
      <c r="I115" s="130">
        <f t="shared" si="12"/>
        <v>6.2921348314606744</v>
      </c>
      <c r="J115" s="106">
        <f t="shared" si="10"/>
        <v>9.6629213483146064</v>
      </c>
      <c r="K115" s="106">
        <f t="shared" si="10"/>
        <v>40.898876404494381</v>
      </c>
      <c r="L115" s="106">
        <f t="shared" si="10"/>
        <v>43.146067415730336</v>
      </c>
    </row>
    <row r="116" spans="1:12" s="141" customFormat="1" ht="13.2" customHeight="1" x14ac:dyDescent="0.45">
      <c r="A116" s="223"/>
      <c r="B116" s="216"/>
      <c r="C116" s="216" t="s">
        <v>11</v>
      </c>
      <c r="D116" s="114">
        <f t="shared" si="11"/>
        <v>26</v>
      </c>
      <c r="E116" s="115">
        <f t="shared" si="11"/>
        <v>66</v>
      </c>
      <c r="F116" s="115">
        <f t="shared" si="11"/>
        <v>190</v>
      </c>
      <c r="G116" s="115">
        <f t="shared" si="11"/>
        <v>193</v>
      </c>
      <c r="H116" s="115">
        <f t="shared" si="11"/>
        <v>475</v>
      </c>
      <c r="I116" s="130">
        <f t="shared" si="12"/>
        <v>5.4736842105263159</v>
      </c>
      <c r="J116" s="106">
        <f t="shared" si="10"/>
        <v>13.894736842105262</v>
      </c>
      <c r="K116" s="106">
        <f t="shared" si="10"/>
        <v>40</v>
      </c>
      <c r="L116" s="106">
        <f t="shared" si="10"/>
        <v>40.631578947368418</v>
      </c>
    </row>
    <row r="117" spans="1:12" s="141" customFormat="1" ht="13.2" customHeight="1" x14ac:dyDescent="0.45">
      <c r="A117" s="223"/>
      <c r="B117" s="216"/>
      <c r="C117" s="216" t="s">
        <v>2</v>
      </c>
      <c r="D117" s="114">
        <f t="shared" si="11"/>
        <v>394</v>
      </c>
      <c r="E117" s="115">
        <f t="shared" si="11"/>
        <v>681</v>
      </c>
      <c r="F117" s="115">
        <f t="shared" si="11"/>
        <v>2306</v>
      </c>
      <c r="G117" s="115">
        <f t="shared" si="11"/>
        <v>2550</v>
      </c>
      <c r="H117" s="115">
        <f t="shared" si="11"/>
        <v>5931</v>
      </c>
      <c r="I117" s="130">
        <f t="shared" si="12"/>
        <v>6.6430618782667343</v>
      </c>
      <c r="J117" s="106">
        <f t="shared" si="10"/>
        <v>11.482043500252908</v>
      </c>
      <c r="K117" s="106">
        <f t="shared" si="10"/>
        <v>38.880458607317486</v>
      </c>
      <c r="L117" s="106">
        <f t="shared" si="10"/>
        <v>42.994436014162872</v>
      </c>
    </row>
    <row r="118" spans="1:12" s="141" customFormat="1" ht="13.2" customHeight="1" x14ac:dyDescent="0.45">
      <c r="A118" s="223"/>
      <c r="B118" s="215" t="s">
        <v>18</v>
      </c>
      <c r="C118" s="215" t="s">
        <v>3</v>
      </c>
      <c r="D118" s="112">
        <v>46</v>
      </c>
      <c r="E118" s="113">
        <v>66</v>
      </c>
      <c r="F118" s="113">
        <v>252</v>
      </c>
      <c r="G118" s="113">
        <v>195</v>
      </c>
      <c r="H118" s="113">
        <v>559</v>
      </c>
      <c r="I118" s="129">
        <f t="shared" si="12"/>
        <v>8.2289803220035775</v>
      </c>
      <c r="J118" s="105">
        <f t="shared" si="10"/>
        <v>11.806797853309481</v>
      </c>
      <c r="K118" s="105">
        <f t="shared" si="10"/>
        <v>45.080500894454381</v>
      </c>
      <c r="L118" s="105">
        <f t="shared" si="10"/>
        <v>34.883720930232556</v>
      </c>
    </row>
    <row r="119" spans="1:12" s="141" customFormat="1" ht="13.2" customHeight="1" x14ac:dyDescent="0.45">
      <c r="A119" s="274"/>
      <c r="B119" s="216"/>
      <c r="C119" s="216" t="s">
        <v>4</v>
      </c>
      <c r="D119" s="114">
        <v>9</v>
      </c>
      <c r="E119" s="115">
        <v>20</v>
      </c>
      <c r="F119" s="115">
        <v>52</v>
      </c>
      <c r="G119" s="115">
        <v>67</v>
      </c>
      <c r="H119" s="115">
        <v>148</v>
      </c>
      <c r="I119" s="130">
        <f t="shared" si="12"/>
        <v>6.0810810810810816</v>
      </c>
      <c r="J119" s="106">
        <f t="shared" si="10"/>
        <v>13.513513513513514</v>
      </c>
      <c r="K119" s="106">
        <f t="shared" si="10"/>
        <v>35.135135135135137</v>
      </c>
      <c r="L119" s="106">
        <f t="shared" si="10"/>
        <v>45.270270270270267</v>
      </c>
    </row>
    <row r="120" spans="1:12" s="141" customFormat="1" ht="13.2" customHeight="1" x14ac:dyDescent="0.45">
      <c r="A120" s="223"/>
      <c r="B120" s="216"/>
      <c r="C120" s="216" t="s">
        <v>5</v>
      </c>
      <c r="D120" s="114">
        <v>12</v>
      </c>
      <c r="E120" s="115">
        <v>20</v>
      </c>
      <c r="F120" s="115">
        <v>86</v>
      </c>
      <c r="G120" s="115">
        <v>66</v>
      </c>
      <c r="H120" s="115">
        <v>184</v>
      </c>
      <c r="I120" s="130">
        <f t="shared" si="12"/>
        <v>6.5217391304347823</v>
      </c>
      <c r="J120" s="106">
        <f t="shared" si="10"/>
        <v>10.869565217391305</v>
      </c>
      <c r="K120" s="106">
        <f t="shared" si="10"/>
        <v>46.739130434782609</v>
      </c>
      <c r="L120" s="106">
        <f t="shared" si="10"/>
        <v>35.869565217391305</v>
      </c>
    </row>
    <row r="121" spans="1:12" s="141" customFormat="1" ht="13.2" customHeight="1" x14ac:dyDescent="0.45">
      <c r="A121" s="223"/>
      <c r="B121" s="216"/>
      <c r="C121" s="216" t="s">
        <v>6</v>
      </c>
      <c r="D121" s="114">
        <v>1</v>
      </c>
      <c r="E121" s="115">
        <v>5</v>
      </c>
      <c r="F121" s="115">
        <v>12</v>
      </c>
      <c r="G121" s="115">
        <v>17</v>
      </c>
      <c r="H121" s="115">
        <v>35</v>
      </c>
      <c r="I121" s="130">
        <f t="shared" si="12"/>
        <v>2.8571428571428572</v>
      </c>
      <c r="J121" s="106">
        <f t="shared" si="10"/>
        <v>14.285714285714285</v>
      </c>
      <c r="K121" s="106">
        <f t="shared" si="10"/>
        <v>34.285714285714285</v>
      </c>
      <c r="L121" s="106">
        <f t="shared" si="10"/>
        <v>48.571428571428569</v>
      </c>
    </row>
    <row r="122" spans="1:12" s="141" customFormat="1" ht="13.2" customHeight="1" x14ac:dyDescent="0.45">
      <c r="A122" s="223"/>
      <c r="B122" s="216"/>
      <c r="C122" s="216" t="s">
        <v>7</v>
      </c>
      <c r="D122" s="114">
        <v>14</v>
      </c>
      <c r="E122" s="115">
        <v>16</v>
      </c>
      <c r="F122" s="115">
        <v>63</v>
      </c>
      <c r="G122" s="115">
        <v>65</v>
      </c>
      <c r="H122" s="115">
        <v>158</v>
      </c>
      <c r="I122" s="130">
        <f t="shared" si="12"/>
        <v>8.8607594936708853</v>
      </c>
      <c r="J122" s="106">
        <f t="shared" si="10"/>
        <v>10.126582278481013</v>
      </c>
      <c r="K122" s="106">
        <f t="shared" si="10"/>
        <v>39.87341772151899</v>
      </c>
      <c r="L122" s="106">
        <f t="shared" si="10"/>
        <v>41.139240506329116</v>
      </c>
    </row>
    <row r="123" spans="1:12" s="141" customFormat="1" ht="13.2" customHeight="1" x14ac:dyDescent="0.45">
      <c r="A123" s="223"/>
      <c r="B123" s="216"/>
      <c r="C123" s="216" t="s">
        <v>8</v>
      </c>
      <c r="D123" s="114">
        <v>3</v>
      </c>
      <c r="E123" s="115">
        <v>5</v>
      </c>
      <c r="F123" s="115">
        <v>23</v>
      </c>
      <c r="G123" s="115">
        <v>26</v>
      </c>
      <c r="H123" s="115">
        <v>57</v>
      </c>
      <c r="I123" s="130">
        <f t="shared" si="12"/>
        <v>5.2631578947368416</v>
      </c>
      <c r="J123" s="106">
        <f t="shared" si="10"/>
        <v>8.7719298245614024</v>
      </c>
      <c r="K123" s="106">
        <f t="shared" si="10"/>
        <v>40.350877192982452</v>
      </c>
      <c r="L123" s="106">
        <f t="shared" si="10"/>
        <v>45.614035087719294</v>
      </c>
    </row>
    <row r="124" spans="1:12" s="141" customFormat="1" ht="13.2" customHeight="1" x14ac:dyDescent="0.45">
      <c r="A124" s="223"/>
      <c r="B124" s="216"/>
      <c r="C124" s="216" t="s">
        <v>9</v>
      </c>
      <c r="D124" s="114">
        <v>16</v>
      </c>
      <c r="E124" s="115">
        <v>25</v>
      </c>
      <c r="F124" s="115">
        <v>105</v>
      </c>
      <c r="G124" s="115">
        <v>91</v>
      </c>
      <c r="H124" s="115">
        <v>237</v>
      </c>
      <c r="I124" s="130">
        <f t="shared" si="12"/>
        <v>6.7510548523206744</v>
      </c>
      <c r="J124" s="106">
        <f t="shared" si="10"/>
        <v>10.548523206751055</v>
      </c>
      <c r="K124" s="106">
        <f t="shared" si="10"/>
        <v>44.303797468354425</v>
      </c>
      <c r="L124" s="106">
        <f t="shared" si="10"/>
        <v>38.396624472573833</v>
      </c>
    </row>
    <row r="125" spans="1:12" s="141" customFormat="1" ht="13.2" customHeight="1" x14ac:dyDescent="0.45">
      <c r="A125" s="223"/>
      <c r="B125" s="216"/>
      <c r="C125" s="216" t="s">
        <v>10</v>
      </c>
      <c r="D125" s="114">
        <v>10</v>
      </c>
      <c r="E125" s="115">
        <v>15</v>
      </c>
      <c r="F125" s="115">
        <v>58</v>
      </c>
      <c r="G125" s="115">
        <v>51</v>
      </c>
      <c r="H125" s="115">
        <v>134</v>
      </c>
      <c r="I125" s="130">
        <f t="shared" si="12"/>
        <v>7.4626865671641784</v>
      </c>
      <c r="J125" s="106">
        <f t="shared" si="10"/>
        <v>11.194029850746269</v>
      </c>
      <c r="K125" s="106">
        <f t="shared" si="10"/>
        <v>43.283582089552233</v>
      </c>
      <c r="L125" s="106">
        <f t="shared" si="10"/>
        <v>38.059701492537314</v>
      </c>
    </row>
    <row r="126" spans="1:12" s="141" customFormat="1" ht="13.2" customHeight="1" x14ac:dyDescent="0.45">
      <c r="A126" s="223"/>
      <c r="B126" s="216"/>
      <c r="C126" s="216" t="s">
        <v>11</v>
      </c>
      <c r="D126" s="114">
        <v>12</v>
      </c>
      <c r="E126" s="115">
        <v>25</v>
      </c>
      <c r="F126" s="115">
        <v>74</v>
      </c>
      <c r="G126" s="115">
        <v>51</v>
      </c>
      <c r="H126" s="115">
        <v>162</v>
      </c>
      <c r="I126" s="130">
        <f t="shared" si="12"/>
        <v>7.4074074074074066</v>
      </c>
      <c r="J126" s="106">
        <f t="shared" si="10"/>
        <v>15.432098765432098</v>
      </c>
      <c r="K126" s="106">
        <f t="shared" si="10"/>
        <v>45.679012345679013</v>
      </c>
      <c r="L126" s="106">
        <f t="shared" si="10"/>
        <v>31.481481481481481</v>
      </c>
    </row>
    <row r="127" spans="1:12" s="141" customFormat="1" ht="13.2" customHeight="1" x14ac:dyDescent="0.45">
      <c r="A127" s="223"/>
      <c r="B127" s="216"/>
      <c r="C127" s="216" t="s">
        <v>2</v>
      </c>
      <c r="D127" s="114">
        <v>123</v>
      </c>
      <c r="E127" s="115">
        <v>197</v>
      </c>
      <c r="F127" s="115">
        <v>725</v>
      </c>
      <c r="G127" s="115">
        <v>629</v>
      </c>
      <c r="H127" s="115">
        <v>1674</v>
      </c>
      <c r="I127" s="130">
        <f t="shared" si="12"/>
        <v>7.3476702508960576</v>
      </c>
      <c r="J127" s="106">
        <f t="shared" si="10"/>
        <v>11.768219832735962</v>
      </c>
      <c r="K127" s="106">
        <f t="shared" si="10"/>
        <v>43.309438470728793</v>
      </c>
      <c r="L127" s="106">
        <f t="shared" si="10"/>
        <v>37.574671445639183</v>
      </c>
    </row>
    <row r="128" spans="1:12" s="141" customFormat="1" ht="13.2" customHeight="1" x14ac:dyDescent="0.45">
      <c r="A128" s="223"/>
      <c r="B128" s="220" t="s">
        <v>20</v>
      </c>
      <c r="C128" s="220" t="s">
        <v>3</v>
      </c>
      <c r="D128" s="264">
        <v>39</v>
      </c>
      <c r="E128" s="265">
        <v>81</v>
      </c>
      <c r="F128" s="265">
        <v>218</v>
      </c>
      <c r="G128" s="265">
        <v>201</v>
      </c>
      <c r="H128" s="265">
        <v>539</v>
      </c>
      <c r="I128" s="133">
        <f t="shared" si="12"/>
        <v>7.2356215213358066</v>
      </c>
      <c r="J128" s="107">
        <f t="shared" si="10"/>
        <v>15.027829313543601</v>
      </c>
      <c r="K128" s="107">
        <f t="shared" si="10"/>
        <v>40.445269016697587</v>
      </c>
      <c r="L128" s="107">
        <f t="shared" si="10"/>
        <v>37.291280148423006</v>
      </c>
    </row>
    <row r="129" spans="1:12" s="141" customFormat="1" ht="13.2" customHeight="1" x14ac:dyDescent="0.45">
      <c r="A129" s="223"/>
      <c r="B129" s="216"/>
      <c r="C129" s="216" t="s">
        <v>4</v>
      </c>
      <c r="D129" s="114">
        <v>8</v>
      </c>
      <c r="E129" s="115">
        <v>17</v>
      </c>
      <c r="F129" s="115">
        <v>61</v>
      </c>
      <c r="G129" s="115">
        <v>96</v>
      </c>
      <c r="H129" s="115">
        <v>182</v>
      </c>
      <c r="I129" s="130">
        <f t="shared" si="12"/>
        <v>4.395604395604396</v>
      </c>
      <c r="J129" s="106">
        <f t="shared" si="10"/>
        <v>9.3406593406593412</v>
      </c>
      <c r="K129" s="106">
        <f t="shared" si="10"/>
        <v>33.516483516483511</v>
      </c>
      <c r="L129" s="106">
        <f t="shared" si="10"/>
        <v>52.747252747252752</v>
      </c>
    </row>
    <row r="130" spans="1:12" s="141" customFormat="1" ht="13.2" customHeight="1" x14ac:dyDescent="0.45">
      <c r="A130" s="223"/>
      <c r="B130" s="216"/>
      <c r="C130" s="216" t="s">
        <v>5</v>
      </c>
      <c r="D130" s="114">
        <v>10</v>
      </c>
      <c r="E130" s="115">
        <v>23</v>
      </c>
      <c r="F130" s="115">
        <v>75</v>
      </c>
      <c r="G130" s="115">
        <v>87</v>
      </c>
      <c r="H130" s="115">
        <v>195</v>
      </c>
      <c r="I130" s="130">
        <f t="shared" si="12"/>
        <v>5.1282051282051277</v>
      </c>
      <c r="J130" s="106">
        <f t="shared" si="10"/>
        <v>11.794871794871794</v>
      </c>
      <c r="K130" s="106">
        <f t="shared" si="10"/>
        <v>38.461538461538467</v>
      </c>
      <c r="L130" s="106">
        <f t="shared" si="10"/>
        <v>44.61538461538462</v>
      </c>
    </row>
    <row r="131" spans="1:12" s="141" customFormat="1" ht="13.2" customHeight="1" x14ac:dyDescent="0.45">
      <c r="A131" s="223"/>
      <c r="B131" s="216"/>
      <c r="C131" s="216" t="s">
        <v>6</v>
      </c>
      <c r="D131" s="114">
        <v>3</v>
      </c>
      <c r="E131" s="115">
        <v>2</v>
      </c>
      <c r="F131" s="115">
        <v>8</v>
      </c>
      <c r="G131" s="115">
        <v>14</v>
      </c>
      <c r="H131" s="115">
        <v>27</v>
      </c>
      <c r="I131" s="130">
        <f t="shared" si="12"/>
        <v>11.111111111111111</v>
      </c>
      <c r="J131" s="106">
        <f t="shared" si="10"/>
        <v>7.4074074074074066</v>
      </c>
      <c r="K131" s="106">
        <f t="shared" si="10"/>
        <v>29.629629629629626</v>
      </c>
      <c r="L131" s="106">
        <f t="shared" si="10"/>
        <v>51.851851851851848</v>
      </c>
    </row>
    <row r="132" spans="1:12" s="141" customFormat="1" ht="13.2" customHeight="1" x14ac:dyDescent="0.45">
      <c r="A132" s="223"/>
      <c r="B132" s="216"/>
      <c r="C132" s="216" t="s">
        <v>7</v>
      </c>
      <c r="D132" s="114">
        <v>12</v>
      </c>
      <c r="E132" s="115">
        <v>9</v>
      </c>
      <c r="F132" s="115">
        <v>72</v>
      </c>
      <c r="G132" s="115">
        <v>102</v>
      </c>
      <c r="H132" s="115">
        <v>195</v>
      </c>
      <c r="I132" s="130">
        <f t="shared" si="12"/>
        <v>6.1538461538461542</v>
      </c>
      <c r="J132" s="106">
        <f t="shared" si="10"/>
        <v>4.6153846153846159</v>
      </c>
      <c r="K132" s="106">
        <f t="shared" si="10"/>
        <v>36.923076923076927</v>
      </c>
      <c r="L132" s="106">
        <f t="shared" si="10"/>
        <v>52.307692307692314</v>
      </c>
    </row>
    <row r="133" spans="1:12" s="141" customFormat="1" ht="13.2" customHeight="1" x14ac:dyDescent="0.45">
      <c r="A133" s="223"/>
      <c r="B133" s="216"/>
      <c r="C133" s="216" t="s">
        <v>8</v>
      </c>
      <c r="D133" s="114">
        <v>5</v>
      </c>
      <c r="E133" s="115">
        <v>8</v>
      </c>
      <c r="F133" s="115">
        <v>17</v>
      </c>
      <c r="G133" s="115">
        <v>22</v>
      </c>
      <c r="H133" s="115">
        <v>52</v>
      </c>
      <c r="I133" s="130">
        <f t="shared" si="12"/>
        <v>9.6153846153846168</v>
      </c>
      <c r="J133" s="106">
        <f t="shared" si="10"/>
        <v>15.384615384615385</v>
      </c>
      <c r="K133" s="106">
        <f t="shared" si="10"/>
        <v>32.692307692307693</v>
      </c>
      <c r="L133" s="106">
        <f t="shared" si="10"/>
        <v>42.307692307692307</v>
      </c>
    </row>
    <row r="134" spans="1:12" s="141" customFormat="1" ht="13.2" customHeight="1" x14ac:dyDescent="0.45">
      <c r="A134" s="223"/>
      <c r="B134" s="216"/>
      <c r="C134" s="216" t="s">
        <v>9</v>
      </c>
      <c r="D134" s="114">
        <v>11</v>
      </c>
      <c r="E134" s="115">
        <v>27</v>
      </c>
      <c r="F134" s="115">
        <v>105</v>
      </c>
      <c r="G134" s="115">
        <v>89</v>
      </c>
      <c r="H134" s="115">
        <v>232</v>
      </c>
      <c r="I134" s="130">
        <f t="shared" si="12"/>
        <v>4.7413793103448274</v>
      </c>
      <c r="J134" s="106">
        <f t="shared" si="10"/>
        <v>11.637931034482758</v>
      </c>
      <c r="K134" s="106">
        <f t="shared" si="10"/>
        <v>45.258620689655174</v>
      </c>
      <c r="L134" s="106">
        <f t="shared" si="10"/>
        <v>38.362068965517246</v>
      </c>
    </row>
    <row r="135" spans="1:12" s="141" customFormat="1" ht="13.2" customHeight="1" x14ac:dyDescent="0.45">
      <c r="A135" s="223"/>
      <c r="B135" s="216"/>
      <c r="C135" s="216" t="s">
        <v>10</v>
      </c>
      <c r="D135" s="114">
        <v>8</v>
      </c>
      <c r="E135" s="115">
        <v>14</v>
      </c>
      <c r="F135" s="115">
        <v>58</v>
      </c>
      <c r="G135" s="115">
        <v>59</v>
      </c>
      <c r="H135" s="115">
        <v>139</v>
      </c>
      <c r="I135" s="130">
        <f t="shared" si="12"/>
        <v>5.755395683453238</v>
      </c>
      <c r="J135" s="106">
        <f t="shared" si="10"/>
        <v>10.071942446043165</v>
      </c>
      <c r="K135" s="106">
        <f t="shared" si="10"/>
        <v>41.726618705035975</v>
      </c>
      <c r="L135" s="106">
        <f t="shared" si="10"/>
        <v>42.446043165467628</v>
      </c>
    </row>
    <row r="136" spans="1:12" s="141" customFormat="1" ht="13.2" customHeight="1" x14ac:dyDescent="0.45">
      <c r="A136" s="223"/>
      <c r="B136" s="216"/>
      <c r="C136" s="216" t="s">
        <v>11</v>
      </c>
      <c r="D136" s="114">
        <v>6</v>
      </c>
      <c r="E136" s="115">
        <v>27</v>
      </c>
      <c r="F136" s="115">
        <v>69</v>
      </c>
      <c r="G136" s="115">
        <v>68</v>
      </c>
      <c r="H136" s="115">
        <v>170</v>
      </c>
      <c r="I136" s="130">
        <f t="shared" si="12"/>
        <v>3.5294117647058822</v>
      </c>
      <c r="J136" s="106">
        <f t="shared" si="10"/>
        <v>15.882352941176469</v>
      </c>
      <c r="K136" s="106">
        <f t="shared" si="10"/>
        <v>40.588235294117645</v>
      </c>
      <c r="L136" s="106">
        <f t="shared" si="10"/>
        <v>40</v>
      </c>
    </row>
    <row r="137" spans="1:12" s="141" customFormat="1" ht="13.2" customHeight="1" x14ac:dyDescent="0.45">
      <c r="A137" s="223"/>
      <c r="B137" s="217"/>
      <c r="C137" s="217" t="s">
        <v>2</v>
      </c>
      <c r="D137" s="266">
        <v>102</v>
      </c>
      <c r="E137" s="267">
        <v>208</v>
      </c>
      <c r="F137" s="267">
        <v>683</v>
      </c>
      <c r="G137" s="267">
        <v>738</v>
      </c>
      <c r="H137" s="267">
        <v>1731</v>
      </c>
      <c r="I137" s="134">
        <f t="shared" si="12"/>
        <v>5.8925476603119584</v>
      </c>
      <c r="J137" s="108">
        <f t="shared" si="10"/>
        <v>12.016175621028308</v>
      </c>
      <c r="K137" s="108">
        <f t="shared" si="10"/>
        <v>39.456961294049684</v>
      </c>
      <c r="L137" s="108">
        <f t="shared" si="10"/>
        <v>42.634315424610051</v>
      </c>
    </row>
    <row r="138" spans="1:12" s="141" customFormat="1" ht="13.2" customHeight="1" x14ac:dyDescent="0.45">
      <c r="A138" s="223"/>
      <c r="B138" s="216" t="s">
        <v>134</v>
      </c>
      <c r="C138" s="216" t="s">
        <v>3</v>
      </c>
      <c r="D138" s="114">
        <v>85</v>
      </c>
      <c r="E138" s="115">
        <v>147</v>
      </c>
      <c r="F138" s="115">
        <v>470</v>
      </c>
      <c r="G138" s="115">
        <v>396</v>
      </c>
      <c r="H138" s="115">
        <v>1098</v>
      </c>
      <c r="I138" s="130">
        <f t="shared" si="12"/>
        <v>7.7413479052823311</v>
      </c>
      <c r="J138" s="106">
        <f t="shared" si="10"/>
        <v>13.387978142076504</v>
      </c>
      <c r="K138" s="106">
        <f t="shared" si="10"/>
        <v>42.805100182149367</v>
      </c>
      <c r="L138" s="106">
        <f t="shared" si="10"/>
        <v>36.065573770491802</v>
      </c>
    </row>
    <row r="139" spans="1:12" s="141" customFormat="1" ht="13.2" customHeight="1" x14ac:dyDescent="0.45">
      <c r="A139" s="223"/>
      <c r="B139" s="216"/>
      <c r="C139" s="216" t="s">
        <v>4</v>
      </c>
      <c r="D139" s="114">
        <v>17</v>
      </c>
      <c r="E139" s="115">
        <v>37</v>
      </c>
      <c r="F139" s="115">
        <v>113</v>
      </c>
      <c r="G139" s="115">
        <v>163</v>
      </c>
      <c r="H139" s="115">
        <v>330</v>
      </c>
      <c r="I139" s="130">
        <f t="shared" si="12"/>
        <v>5.1515151515151514</v>
      </c>
      <c r="J139" s="106">
        <f t="shared" si="10"/>
        <v>11.212121212121213</v>
      </c>
      <c r="K139" s="106">
        <f t="shared" si="10"/>
        <v>34.242424242424242</v>
      </c>
      <c r="L139" s="106">
        <f t="shared" si="10"/>
        <v>49.393939393939398</v>
      </c>
    </row>
    <row r="140" spans="1:12" s="141" customFormat="1" ht="13.2" customHeight="1" x14ac:dyDescent="0.45">
      <c r="A140" s="223"/>
      <c r="B140" s="216"/>
      <c r="C140" s="216" t="s">
        <v>5</v>
      </c>
      <c r="D140" s="114">
        <v>22</v>
      </c>
      <c r="E140" s="115">
        <v>43</v>
      </c>
      <c r="F140" s="115">
        <v>161</v>
      </c>
      <c r="G140" s="115">
        <v>153</v>
      </c>
      <c r="H140" s="115">
        <v>379</v>
      </c>
      <c r="I140" s="130">
        <f t="shared" si="12"/>
        <v>5.8047493403693933</v>
      </c>
      <c r="J140" s="106">
        <f t="shared" si="10"/>
        <v>11.345646437994723</v>
      </c>
      <c r="K140" s="106">
        <f t="shared" si="10"/>
        <v>42.480211081794195</v>
      </c>
      <c r="L140" s="106">
        <f t="shared" si="10"/>
        <v>40.369393139841684</v>
      </c>
    </row>
    <row r="141" spans="1:12" s="141" customFormat="1" ht="13.2" customHeight="1" x14ac:dyDescent="0.45">
      <c r="A141" s="223"/>
      <c r="B141" s="216"/>
      <c r="C141" s="216" t="s">
        <v>6</v>
      </c>
      <c r="D141" s="114">
        <v>4</v>
      </c>
      <c r="E141" s="115">
        <v>7</v>
      </c>
      <c r="F141" s="115">
        <v>20</v>
      </c>
      <c r="G141" s="115">
        <v>31</v>
      </c>
      <c r="H141" s="115">
        <v>62</v>
      </c>
      <c r="I141" s="130">
        <f t="shared" si="12"/>
        <v>6.4516129032258061</v>
      </c>
      <c r="J141" s="106">
        <f t="shared" si="10"/>
        <v>11.29032258064516</v>
      </c>
      <c r="K141" s="106">
        <f t="shared" si="10"/>
        <v>32.258064516129032</v>
      </c>
      <c r="L141" s="106">
        <f t="shared" si="10"/>
        <v>50</v>
      </c>
    </row>
    <row r="142" spans="1:12" s="141" customFormat="1" ht="13.2" customHeight="1" x14ac:dyDescent="0.45">
      <c r="A142" s="223"/>
      <c r="B142" s="216"/>
      <c r="C142" s="216" t="s">
        <v>7</v>
      </c>
      <c r="D142" s="114">
        <v>26</v>
      </c>
      <c r="E142" s="115">
        <v>25</v>
      </c>
      <c r="F142" s="115">
        <v>135</v>
      </c>
      <c r="G142" s="115">
        <v>167</v>
      </c>
      <c r="H142" s="115">
        <v>353</v>
      </c>
      <c r="I142" s="130">
        <f t="shared" si="12"/>
        <v>7.3654390934844187</v>
      </c>
      <c r="J142" s="106">
        <f t="shared" si="10"/>
        <v>7.0821529745042495</v>
      </c>
      <c r="K142" s="106">
        <f t="shared" si="10"/>
        <v>38.243626062322946</v>
      </c>
      <c r="L142" s="106">
        <f t="shared" si="10"/>
        <v>47.308781869688389</v>
      </c>
    </row>
    <row r="143" spans="1:12" s="141" customFormat="1" ht="13.2" customHeight="1" x14ac:dyDescent="0.45">
      <c r="A143" s="223"/>
      <c r="B143" s="216"/>
      <c r="C143" s="216" t="s">
        <v>8</v>
      </c>
      <c r="D143" s="114">
        <v>8</v>
      </c>
      <c r="E143" s="115">
        <v>13</v>
      </c>
      <c r="F143" s="115">
        <v>40</v>
      </c>
      <c r="G143" s="115">
        <v>48</v>
      </c>
      <c r="H143" s="115">
        <v>109</v>
      </c>
      <c r="I143" s="130">
        <f t="shared" si="12"/>
        <v>7.3394495412844041</v>
      </c>
      <c r="J143" s="106">
        <f t="shared" si="10"/>
        <v>11.926605504587156</v>
      </c>
      <c r="K143" s="106">
        <f t="shared" si="10"/>
        <v>36.697247706422019</v>
      </c>
      <c r="L143" s="106">
        <f t="shared" si="10"/>
        <v>44.036697247706428</v>
      </c>
    </row>
    <row r="144" spans="1:12" s="141" customFormat="1" ht="13.2" customHeight="1" x14ac:dyDescent="0.45">
      <c r="A144" s="223"/>
      <c r="B144" s="216"/>
      <c r="C144" s="216" t="s">
        <v>9</v>
      </c>
      <c r="D144" s="114">
        <v>27</v>
      </c>
      <c r="E144" s="115">
        <v>52</v>
      </c>
      <c r="F144" s="115">
        <v>210</v>
      </c>
      <c r="G144" s="115">
        <v>180</v>
      </c>
      <c r="H144" s="115">
        <v>469</v>
      </c>
      <c r="I144" s="130">
        <f t="shared" si="12"/>
        <v>5.7569296375266523</v>
      </c>
      <c r="J144" s="106">
        <f t="shared" si="10"/>
        <v>11.087420042643924</v>
      </c>
      <c r="K144" s="106">
        <f t="shared" si="10"/>
        <v>44.776119402985074</v>
      </c>
      <c r="L144" s="106">
        <f t="shared" si="10"/>
        <v>38.379530916844352</v>
      </c>
    </row>
    <row r="145" spans="1:12" s="141" customFormat="1" ht="13.2" customHeight="1" x14ac:dyDescent="0.45">
      <c r="A145" s="223"/>
      <c r="B145" s="216"/>
      <c r="C145" s="216" t="s">
        <v>10</v>
      </c>
      <c r="D145" s="114">
        <v>18</v>
      </c>
      <c r="E145" s="115">
        <v>29</v>
      </c>
      <c r="F145" s="115">
        <v>116</v>
      </c>
      <c r="G145" s="115">
        <v>110</v>
      </c>
      <c r="H145" s="115">
        <v>273</v>
      </c>
      <c r="I145" s="130">
        <f t="shared" si="12"/>
        <v>6.593406593406594</v>
      </c>
      <c r="J145" s="106">
        <f t="shared" si="10"/>
        <v>10.622710622710622</v>
      </c>
      <c r="K145" s="106">
        <f t="shared" si="10"/>
        <v>42.490842490842489</v>
      </c>
      <c r="L145" s="106">
        <f t="shared" si="10"/>
        <v>40.293040293040292</v>
      </c>
    </row>
    <row r="146" spans="1:12" s="141" customFormat="1" ht="13.2" customHeight="1" x14ac:dyDescent="0.45">
      <c r="A146" s="223"/>
      <c r="B146" s="216"/>
      <c r="C146" s="216" t="s">
        <v>11</v>
      </c>
      <c r="D146" s="114">
        <v>18</v>
      </c>
      <c r="E146" s="115">
        <v>52</v>
      </c>
      <c r="F146" s="115">
        <v>143</v>
      </c>
      <c r="G146" s="115">
        <v>119</v>
      </c>
      <c r="H146" s="115">
        <v>332</v>
      </c>
      <c r="I146" s="130">
        <f t="shared" si="12"/>
        <v>5.4216867469879517</v>
      </c>
      <c r="J146" s="106">
        <f t="shared" si="10"/>
        <v>15.66265060240964</v>
      </c>
      <c r="K146" s="106">
        <f t="shared" si="10"/>
        <v>43.07228915662651</v>
      </c>
      <c r="L146" s="106">
        <f t="shared" si="10"/>
        <v>35.843373493975903</v>
      </c>
    </row>
    <row r="147" spans="1:12" s="141" customFormat="1" ht="13.2" customHeight="1" x14ac:dyDescent="0.45">
      <c r="A147" s="223"/>
      <c r="B147" s="216"/>
      <c r="C147" s="216" t="s">
        <v>2</v>
      </c>
      <c r="D147" s="114">
        <v>225</v>
      </c>
      <c r="E147" s="115">
        <v>405</v>
      </c>
      <c r="F147" s="115">
        <v>1408</v>
      </c>
      <c r="G147" s="115">
        <v>1367</v>
      </c>
      <c r="H147" s="115">
        <v>3405</v>
      </c>
      <c r="I147" s="130">
        <f t="shared" si="12"/>
        <v>6.607929515418502</v>
      </c>
      <c r="J147" s="106">
        <f t="shared" si="10"/>
        <v>11.894273127753303</v>
      </c>
      <c r="K147" s="106">
        <f t="shared" si="10"/>
        <v>41.350954478707784</v>
      </c>
      <c r="L147" s="106">
        <f t="shared" si="10"/>
        <v>40.14684287812041</v>
      </c>
    </row>
    <row r="148" spans="1:12" s="141" customFormat="1" ht="13.2" customHeight="1" x14ac:dyDescent="0.45">
      <c r="A148" s="223"/>
      <c r="B148" s="215" t="s">
        <v>21</v>
      </c>
      <c r="C148" s="215" t="s">
        <v>3</v>
      </c>
      <c r="D148" s="112">
        <v>47</v>
      </c>
      <c r="E148" s="113">
        <v>93</v>
      </c>
      <c r="F148" s="113">
        <v>271</v>
      </c>
      <c r="G148" s="113">
        <v>344</v>
      </c>
      <c r="H148" s="113">
        <v>755</v>
      </c>
      <c r="I148" s="129">
        <f t="shared" si="12"/>
        <v>6.2251655629139071</v>
      </c>
      <c r="J148" s="105">
        <f t="shared" si="10"/>
        <v>12.317880794701987</v>
      </c>
      <c r="K148" s="105">
        <f t="shared" si="10"/>
        <v>35.894039735099334</v>
      </c>
      <c r="L148" s="105">
        <f t="shared" si="10"/>
        <v>45.562913907284766</v>
      </c>
    </row>
    <row r="149" spans="1:12" s="141" customFormat="1" ht="13.2" customHeight="1" x14ac:dyDescent="0.45">
      <c r="A149" s="223"/>
      <c r="B149" s="216"/>
      <c r="C149" s="216" t="s">
        <v>4</v>
      </c>
      <c r="D149" s="114">
        <v>37</v>
      </c>
      <c r="E149" s="115">
        <v>57</v>
      </c>
      <c r="F149" s="115">
        <v>179</v>
      </c>
      <c r="G149" s="115">
        <v>221</v>
      </c>
      <c r="H149" s="115">
        <v>494</v>
      </c>
      <c r="I149" s="130">
        <f t="shared" si="12"/>
        <v>7.4898785425101213</v>
      </c>
      <c r="J149" s="106">
        <f t="shared" si="10"/>
        <v>11.538461538461538</v>
      </c>
      <c r="K149" s="106">
        <f t="shared" si="10"/>
        <v>36.234817813765183</v>
      </c>
      <c r="L149" s="106">
        <f t="shared" si="10"/>
        <v>44.736842105263158</v>
      </c>
    </row>
    <row r="150" spans="1:12" s="141" customFormat="1" ht="13.2" customHeight="1" x14ac:dyDescent="0.45">
      <c r="A150" s="223"/>
      <c r="B150" s="216"/>
      <c r="C150" s="216" t="s">
        <v>5</v>
      </c>
      <c r="D150" s="114">
        <v>25</v>
      </c>
      <c r="E150" s="115">
        <v>34</v>
      </c>
      <c r="F150" s="115">
        <v>128</v>
      </c>
      <c r="G150" s="115">
        <v>142</v>
      </c>
      <c r="H150" s="115">
        <v>329</v>
      </c>
      <c r="I150" s="130">
        <f t="shared" si="12"/>
        <v>7.598784194528875</v>
      </c>
      <c r="J150" s="106">
        <f t="shared" si="10"/>
        <v>10.334346504559271</v>
      </c>
      <c r="K150" s="106">
        <f t="shared" si="10"/>
        <v>38.90577507598784</v>
      </c>
      <c r="L150" s="106">
        <f t="shared" si="10"/>
        <v>43.161094224924014</v>
      </c>
    </row>
    <row r="151" spans="1:12" s="141" customFormat="1" ht="13.2" customHeight="1" x14ac:dyDescent="0.45">
      <c r="A151" s="223"/>
      <c r="B151" s="216"/>
      <c r="C151" s="216" t="s">
        <v>6</v>
      </c>
      <c r="D151" s="114">
        <v>14</v>
      </c>
      <c r="E151" s="115">
        <v>22</v>
      </c>
      <c r="F151" s="115">
        <v>75</v>
      </c>
      <c r="G151" s="115">
        <v>132</v>
      </c>
      <c r="H151" s="115">
        <v>243</v>
      </c>
      <c r="I151" s="130">
        <f t="shared" si="12"/>
        <v>5.761316872427984</v>
      </c>
      <c r="J151" s="106">
        <f t="shared" si="10"/>
        <v>9.0534979423868318</v>
      </c>
      <c r="K151" s="106">
        <f t="shared" si="10"/>
        <v>30.864197530864196</v>
      </c>
      <c r="L151" s="106">
        <f t="shared" si="10"/>
        <v>54.320987654320987</v>
      </c>
    </row>
    <row r="152" spans="1:12" s="141" customFormat="1" ht="13.2" customHeight="1" x14ac:dyDescent="0.45">
      <c r="A152" s="223"/>
      <c r="B152" s="216"/>
      <c r="C152" s="216" t="s">
        <v>7</v>
      </c>
      <c r="D152" s="114">
        <v>11</v>
      </c>
      <c r="E152" s="115">
        <v>15</v>
      </c>
      <c r="F152" s="115">
        <v>62</v>
      </c>
      <c r="G152" s="115">
        <v>98</v>
      </c>
      <c r="H152" s="115">
        <v>186</v>
      </c>
      <c r="I152" s="130">
        <f t="shared" si="12"/>
        <v>5.913978494623656</v>
      </c>
      <c r="J152" s="106">
        <f t="shared" si="10"/>
        <v>8.064516129032258</v>
      </c>
      <c r="K152" s="106">
        <f t="shared" si="10"/>
        <v>33.333333333333329</v>
      </c>
      <c r="L152" s="106">
        <f t="shared" si="10"/>
        <v>52.688172043010752</v>
      </c>
    </row>
    <row r="153" spans="1:12" s="141" customFormat="1" ht="13.2" customHeight="1" x14ac:dyDescent="0.45">
      <c r="A153" s="223"/>
      <c r="B153" s="216"/>
      <c r="C153" s="216" t="s">
        <v>8</v>
      </c>
      <c r="D153" s="114">
        <v>8</v>
      </c>
      <c r="E153" s="115">
        <v>12</v>
      </c>
      <c r="F153" s="115">
        <v>33</v>
      </c>
      <c r="G153" s="115">
        <v>35</v>
      </c>
      <c r="H153" s="115">
        <v>88</v>
      </c>
      <c r="I153" s="130">
        <f t="shared" si="12"/>
        <v>9.0909090909090917</v>
      </c>
      <c r="J153" s="106">
        <f t="shared" si="10"/>
        <v>13.636363636363635</v>
      </c>
      <c r="K153" s="106">
        <f t="shared" si="10"/>
        <v>37.5</v>
      </c>
      <c r="L153" s="106">
        <f t="shared" si="10"/>
        <v>39.772727272727273</v>
      </c>
    </row>
    <row r="154" spans="1:12" s="141" customFormat="1" ht="13.2" customHeight="1" x14ac:dyDescent="0.45">
      <c r="A154" s="223"/>
      <c r="B154" s="216"/>
      <c r="C154" s="216" t="s">
        <v>9</v>
      </c>
      <c r="D154" s="114">
        <v>9</v>
      </c>
      <c r="E154" s="115">
        <v>15</v>
      </c>
      <c r="F154" s="115">
        <v>37</v>
      </c>
      <c r="G154" s="115">
        <v>55</v>
      </c>
      <c r="H154" s="115">
        <v>116</v>
      </c>
      <c r="I154" s="130">
        <f t="shared" si="12"/>
        <v>7.7586206896551726</v>
      </c>
      <c r="J154" s="106">
        <f t="shared" si="10"/>
        <v>12.931034482758621</v>
      </c>
      <c r="K154" s="106">
        <f t="shared" si="10"/>
        <v>31.896551724137932</v>
      </c>
      <c r="L154" s="106">
        <f t="shared" si="10"/>
        <v>47.413793103448278</v>
      </c>
    </row>
    <row r="155" spans="1:12" s="141" customFormat="1" ht="13.2" customHeight="1" x14ac:dyDescent="0.45">
      <c r="A155" s="223"/>
      <c r="B155" s="216"/>
      <c r="C155" s="216" t="s">
        <v>10</v>
      </c>
      <c r="D155" s="114">
        <v>10</v>
      </c>
      <c r="E155" s="115">
        <v>14</v>
      </c>
      <c r="F155" s="115">
        <v>66</v>
      </c>
      <c r="G155" s="115">
        <v>82</v>
      </c>
      <c r="H155" s="115">
        <v>172</v>
      </c>
      <c r="I155" s="130">
        <f t="shared" si="12"/>
        <v>5.8139534883720927</v>
      </c>
      <c r="J155" s="106">
        <f t="shared" si="10"/>
        <v>8.1395348837209305</v>
      </c>
      <c r="K155" s="106">
        <f t="shared" si="10"/>
        <v>38.372093023255815</v>
      </c>
      <c r="L155" s="106">
        <f t="shared" si="10"/>
        <v>47.674418604651166</v>
      </c>
    </row>
    <row r="156" spans="1:12" s="141" customFormat="1" ht="13.2" customHeight="1" x14ac:dyDescent="0.45">
      <c r="A156" s="223"/>
      <c r="B156" s="216"/>
      <c r="C156" s="216" t="s">
        <v>11</v>
      </c>
      <c r="D156" s="114">
        <v>8</v>
      </c>
      <c r="E156" s="115">
        <v>14</v>
      </c>
      <c r="F156" s="115">
        <v>47</v>
      </c>
      <c r="G156" s="115">
        <v>74</v>
      </c>
      <c r="H156" s="115">
        <v>143</v>
      </c>
      <c r="I156" s="130">
        <f t="shared" si="12"/>
        <v>5.5944055944055942</v>
      </c>
      <c r="J156" s="106">
        <f t="shared" si="10"/>
        <v>9.79020979020979</v>
      </c>
      <c r="K156" s="106">
        <f t="shared" si="10"/>
        <v>32.867132867132867</v>
      </c>
      <c r="L156" s="106">
        <f t="shared" si="10"/>
        <v>51.748251748251747</v>
      </c>
    </row>
    <row r="157" spans="1:12" s="141" customFormat="1" ht="13.2" customHeight="1" x14ac:dyDescent="0.45">
      <c r="A157" s="227"/>
      <c r="B157" s="224"/>
      <c r="C157" s="224" t="s">
        <v>2</v>
      </c>
      <c r="D157" s="268">
        <v>169</v>
      </c>
      <c r="E157" s="269">
        <v>276</v>
      </c>
      <c r="F157" s="269">
        <v>898</v>
      </c>
      <c r="G157" s="269">
        <v>1183</v>
      </c>
      <c r="H157" s="269">
        <v>2526</v>
      </c>
      <c r="I157" s="131">
        <f t="shared" si="12"/>
        <v>6.6904196357878076</v>
      </c>
      <c r="J157" s="109">
        <f t="shared" si="10"/>
        <v>10.926365795724466</v>
      </c>
      <c r="K157" s="109">
        <f t="shared" si="10"/>
        <v>35.550277117973081</v>
      </c>
      <c r="L157" s="109">
        <f t="shared" si="10"/>
        <v>46.832937450514649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8" width="8.796875" style="178"/>
    <col min="9" max="12" width="8.796875" style="247"/>
    <col min="13" max="18" width="8.796875" style="248"/>
    <col min="19" max="16384" width="8.796875" style="178"/>
  </cols>
  <sheetData>
    <row r="1" spans="1:18" s="141" customFormat="1" ht="16.2" customHeight="1" x14ac:dyDescent="0.45">
      <c r="A1" s="141" t="s">
        <v>0</v>
      </c>
      <c r="B1" s="141" t="s">
        <v>1</v>
      </c>
      <c r="I1" s="245"/>
      <c r="J1" s="245"/>
      <c r="K1" s="245"/>
      <c r="L1" s="245"/>
      <c r="M1" s="246"/>
      <c r="N1" s="246"/>
      <c r="O1" s="246"/>
      <c r="P1" s="246"/>
      <c r="Q1" s="246"/>
      <c r="R1" s="246"/>
    </row>
    <row r="2" spans="1:18" s="141" customFormat="1" ht="16.2" customHeight="1" x14ac:dyDescent="0.45">
      <c r="A2" s="141" t="s">
        <v>152</v>
      </c>
      <c r="I2" s="245"/>
      <c r="J2" s="245"/>
      <c r="K2" s="245"/>
      <c r="L2" s="245"/>
      <c r="M2" s="246"/>
      <c r="N2" s="246"/>
      <c r="O2" s="246"/>
      <c r="P2" s="246"/>
      <c r="Q2" s="246"/>
      <c r="R2" s="246"/>
    </row>
    <row r="3" spans="1:18" ht="6" customHeight="1" x14ac:dyDescent="0.45"/>
    <row r="4" spans="1:18" ht="13.8" customHeight="1" x14ac:dyDescent="0.45">
      <c r="A4" s="180" t="s">
        <v>129</v>
      </c>
      <c r="B4" s="141" t="s">
        <v>130</v>
      </c>
    </row>
    <row r="5" spans="1:18" s="141" customFormat="1" ht="12" x14ac:dyDescent="0.45">
      <c r="A5" s="180"/>
      <c r="I5" s="245"/>
      <c r="J5" s="245"/>
      <c r="K5" s="245"/>
      <c r="L5" s="245"/>
      <c r="M5" s="246"/>
      <c r="N5" s="246"/>
      <c r="O5" s="246"/>
      <c r="P5" s="246"/>
      <c r="Q5" s="246"/>
      <c r="R5" s="246"/>
    </row>
    <row r="6" spans="1:18" s="186" customFormat="1" ht="13.2" customHeight="1" x14ac:dyDescent="0.45">
      <c r="D6" s="181" t="s">
        <v>142</v>
      </c>
      <c r="G6" s="181" t="s">
        <v>143</v>
      </c>
      <c r="I6" s="278"/>
      <c r="J6" s="278"/>
      <c r="K6" s="278"/>
      <c r="L6" s="278"/>
      <c r="M6" s="279"/>
      <c r="N6" s="279"/>
      <c r="O6" s="279"/>
      <c r="P6" s="279"/>
      <c r="Q6" s="279"/>
      <c r="R6" s="279"/>
    </row>
    <row r="7" spans="1:18" s="141" customFormat="1" ht="13.2" customHeight="1" x14ac:dyDescent="0.45">
      <c r="D7" s="181" t="s">
        <v>39</v>
      </c>
      <c r="E7" s="186" t="s">
        <v>40</v>
      </c>
      <c r="F7" s="186" t="s">
        <v>16</v>
      </c>
      <c r="G7" s="181" t="s">
        <v>39</v>
      </c>
      <c r="H7" s="186" t="s">
        <v>40</v>
      </c>
      <c r="I7" s="278"/>
      <c r="J7" s="245"/>
      <c r="K7" s="245"/>
      <c r="L7" s="245"/>
      <c r="M7" s="246"/>
      <c r="N7" s="246"/>
      <c r="O7" s="246"/>
      <c r="P7" s="246"/>
      <c r="Q7" s="246"/>
      <c r="R7" s="246"/>
    </row>
    <row r="8" spans="1:18" s="141" customFormat="1" ht="13.2" customHeight="1" x14ac:dyDescent="0.45">
      <c r="A8" s="184" t="s">
        <v>17</v>
      </c>
      <c r="B8" s="185" t="s">
        <v>132</v>
      </c>
      <c r="C8" s="185" t="s">
        <v>3</v>
      </c>
      <c r="D8" s="76">
        <f>D38+D68+D78</f>
        <v>4302</v>
      </c>
      <c r="E8" s="77">
        <f>E38+E68+E78</f>
        <v>876</v>
      </c>
      <c r="F8" s="77">
        <f>F38+F68+F78</f>
        <v>5178</v>
      </c>
      <c r="G8" s="116">
        <f>D8/$F8*100</f>
        <v>83.082271147161066</v>
      </c>
      <c r="H8" s="79">
        <f>E8/$F8*100</f>
        <v>16.917728852838934</v>
      </c>
      <c r="I8" s="245"/>
      <c r="J8" s="245"/>
      <c r="K8" s="245"/>
      <c r="L8" s="245"/>
      <c r="M8" s="246"/>
      <c r="N8" s="246"/>
      <c r="O8" s="246"/>
      <c r="P8" s="246"/>
      <c r="Q8" s="246"/>
      <c r="R8" s="246"/>
    </row>
    <row r="9" spans="1:18" s="141" customFormat="1" ht="13.2" customHeight="1" x14ac:dyDescent="0.45">
      <c r="A9" s="194"/>
      <c r="B9" s="187"/>
      <c r="C9" s="187" t="s">
        <v>4</v>
      </c>
      <c r="D9" s="80">
        <f t="shared" ref="D9:E17" si="0">D39+D69+D79</f>
        <v>2162</v>
      </c>
      <c r="E9" s="81">
        <f t="shared" si="0"/>
        <v>383</v>
      </c>
      <c r="F9" s="81">
        <f t="shared" ref="F9" si="1">F39+F69+F79</f>
        <v>2545</v>
      </c>
      <c r="G9" s="117">
        <f t="shared" ref="G9:G72" si="2">D9/$F9*100</f>
        <v>84.950884086444006</v>
      </c>
      <c r="H9" s="83">
        <f t="shared" ref="H9:H72" si="3">E9/$F9*100</f>
        <v>15.04911591355599</v>
      </c>
      <c r="I9" s="245"/>
      <c r="J9" s="245"/>
      <c r="K9" s="245"/>
      <c r="L9" s="245"/>
      <c r="M9" s="246"/>
      <c r="N9" s="246"/>
      <c r="O9" s="246"/>
      <c r="P9" s="246"/>
      <c r="Q9" s="246"/>
      <c r="R9" s="246"/>
    </row>
    <row r="10" spans="1:18" s="141" customFormat="1" ht="13.2" customHeight="1" x14ac:dyDescent="0.45">
      <c r="A10" s="194"/>
      <c r="B10" s="187"/>
      <c r="C10" s="187" t="s">
        <v>5</v>
      </c>
      <c r="D10" s="80">
        <f t="shared" si="0"/>
        <v>1861</v>
      </c>
      <c r="E10" s="81">
        <f t="shared" si="0"/>
        <v>385</v>
      </c>
      <c r="F10" s="81">
        <f t="shared" ref="F10" si="4">F40+F70+F80</f>
        <v>2246</v>
      </c>
      <c r="G10" s="117">
        <f t="shared" si="2"/>
        <v>82.858414959928766</v>
      </c>
      <c r="H10" s="83">
        <f t="shared" si="3"/>
        <v>17.141585040071238</v>
      </c>
      <c r="I10" s="245"/>
      <c r="J10" s="245"/>
      <c r="K10" s="245"/>
      <c r="L10" s="245"/>
      <c r="M10" s="246"/>
      <c r="N10" s="246"/>
      <c r="O10" s="246"/>
      <c r="P10" s="246"/>
      <c r="Q10" s="246"/>
      <c r="R10" s="246"/>
    </row>
    <row r="11" spans="1:18" s="141" customFormat="1" ht="13.2" customHeight="1" x14ac:dyDescent="0.45">
      <c r="A11" s="194"/>
      <c r="B11" s="187"/>
      <c r="C11" s="187" t="s">
        <v>6</v>
      </c>
      <c r="D11" s="80">
        <f t="shared" si="0"/>
        <v>784</v>
      </c>
      <c r="E11" s="81">
        <f t="shared" si="0"/>
        <v>183</v>
      </c>
      <c r="F11" s="81">
        <f t="shared" ref="F11" si="5">F41+F71+F81</f>
        <v>967</v>
      </c>
      <c r="G11" s="117">
        <f t="shared" si="2"/>
        <v>81.075491209927605</v>
      </c>
      <c r="H11" s="83">
        <f t="shared" si="3"/>
        <v>18.924508790072387</v>
      </c>
      <c r="I11" s="245"/>
      <c r="J11" s="245"/>
      <c r="K11" s="245"/>
      <c r="L11" s="245"/>
      <c r="M11" s="246"/>
      <c r="N11" s="246"/>
      <c r="O11" s="246"/>
      <c r="P11" s="246"/>
      <c r="Q11" s="246"/>
      <c r="R11" s="246"/>
    </row>
    <row r="12" spans="1:18" s="141" customFormat="1" ht="13.2" customHeight="1" x14ac:dyDescent="0.45">
      <c r="A12" s="194"/>
      <c r="B12" s="187"/>
      <c r="C12" s="187" t="s">
        <v>7</v>
      </c>
      <c r="D12" s="80">
        <f t="shared" si="0"/>
        <v>1355</v>
      </c>
      <c r="E12" s="81">
        <f t="shared" si="0"/>
        <v>257</v>
      </c>
      <c r="F12" s="81">
        <f t="shared" ref="F12" si="6">F42+F72+F82</f>
        <v>1612</v>
      </c>
      <c r="G12" s="117">
        <f t="shared" si="2"/>
        <v>84.057071960297776</v>
      </c>
      <c r="H12" s="83">
        <f t="shared" si="3"/>
        <v>15.942928039702235</v>
      </c>
      <c r="I12" s="245"/>
      <c r="J12" s="245"/>
      <c r="K12" s="245"/>
      <c r="L12" s="245"/>
      <c r="M12" s="246"/>
      <c r="N12" s="246"/>
      <c r="O12" s="246"/>
      <c r="P12" s="246"/>
      <c r="Q12" s="246"/>
      <c r="R12" s="246"/>
    </row>
    <row r="13" spans="1:18" s="141" customFormat="1" ht="13.2" customHeight="1" x14ac:dyDescent="0.45">
      <c r="A13" s="194"/>
      <c r="B13" s="187"/>
      <c r="C13" s="187" t="s">
        <v>8</v>
      </c>
      <c r="D13" s="80">
        <f t="shared" si="0"/>
        <v>479</v>
      </c>
      <c r="E13" s="81">
        <f t="shared" si="0"/>
        <v>107</v>
      </c>
      <c r="F13" s="81">
        <f t="shared" ref="F13" si="7">F43+F73+F83</f>
        <v>586</v>
      </c>
      <c r="G13" s="117">
        <f t="shared" si="2"/>
        <v>81.74061433447099</v>
      </c>
      <c r="H13" s="83">
        <f t="shared" si="3"/>
        <v>18.25938566552901</v>
      </c>
      <c r="I13" s="245"/>
      <c r="J13" s="245"/>
      <c r="K13" s="245"/>
      <c r="L13" s="245"/>
      <c r="M13" s="246"/>
      <c r="N13" s="246"/>
      <c r="O13" s="246"/>
      <c r="P13" s="246"/>
      <c r="Q13" s="246"/>
      <c r="R13" s="246"/>
    </row>
    <row r="14" spans="1:18" s="141" customFormat="1" ht="13.2" customHeight="1" x14ac:dyDescent="0.45">
      <c r="A14" s="194"/>
      <c r="B14" s="187"/>
      <c r="C14" s="187" t="s">
        <v>9</v>
      </c>
      <c r="D14" s="80">
        <f t="shared" si="0"/>
        <v>1629</v>
      </c>
      <c r="E14" s="81">
        <f t="shared" si="0"/>
        <v>282</v>
      </c>
      <c r="F14" s="81">
        <f t="shared" ref="F14" si="8">F44+F74+F84</f>
        <v>1911</v>
      </c>
      <c r="G14" s="117">
        <f t="shared" si="2"/>
        <v>85.243328100470961</v>
      </c>
      <c r="H14" s="83">
        <f t="shared" si="3"/>
        <v>14.756671899529042</v>
      </c>
      <c r="I14" s="245"/>
      <c r="J14" s="245"/>
      <c r="K14" s="245"/>
      <c r="L14" s="245"/>
      <c r="M14" s="246"/>
      <c r="N14" s="246"/>
      <c r="O14" s="246"/>
      <c r="P14" s="246"/>
      <c r="Q14" s="246"/>
      <c r="R14" s="246"/>
    </row>
    <row r="15" spans="1:18" s="141" customFormat="1" ht="13.2" customHeight="1" x14ac:dyDescent="0.45">
      <c r="A15" s="194"/>
      <c r="B15" s="187"/>
      <c r="C15" s="187" t="s">
        <v>10</v>
      </c>
      <c r="D15" s="80">
        <f t="shared" si="0"/>
        <v>1043</v>
      </c>
      <c r="E15" s="81">
        <f t="shared" si="0"/>
        <v>227</v>
      </c>
      <c r="F15" s="81">
        <f t="shared" ref="F15" si="9">F45+F75+F85</f>
        <v>1270</v>
      </c>
      <c r="G15" s="117">
        <f t="shared" si="2"/>
        <v>82.125984251968504</v>
      </c>
      <c r="H15" s="83">
        <f t="shared" si="3"/>
        <v>17.874015748031496</v>
      </c>
      <c r="I15" s="245"/>
      <c r="J15" s="245"/>
      <c r="K15" s="245"/>
      <c r="L15" s="245"/>
      <c r="M15" s="246"/>
      <c r="N15" s="246"/>
      <c r="O15" s="246"/>
      <c r="P15" s="246"/>
      <c r="Q15" s="246"/>
      <c r="R15" s="246"/>
    </row>
    <row r="16" spans="1:18" s="141" customFormat="1" ht="13.2" customHeight="1" x14ac:dyDescent="0.45">
      <c r="A16" s="194"/>
      <c r="B16" s="187"/>
      <c r="C16" s="187" t="s">
        <v>11</v>
      </c>
      <c r="D16" s="80">
        <f t="shared" si="0"/>
        <v>1167</v>
      </c>
      <c r="E16" s="81">
        <f t="shared" si="0"/>
        <v>245</v>
      </c>
      <c r="F16" s="81">
        <f t="shared" ref="F16" si="10">F46+F76+F86</f>
        <v>1412</v>
      </c>
      <c r="G16" s="117">
        <f t="shared" si="2"/>
        <v>82.648725212464598</v>
      </c>
      <c r="H16" s="83">
        <f t="shared" si="3"/>
        <v>17.351274787535413</v>
      </c>
      <c r="I16" s="245"/>
      <c r="J16" s="245"/>
      <c r="K16" s="245"/>
      <c r="L16" s="245"/>
      <c r="M16" s="246"/>
      <c r="N16" s="246"/>
      <c r="O16" s="246"/>
      <c r="P16" s="246"/>
      <c r="Q16" s="246"/>
      <c r="R16" s="246"/>
    </row>
    <row r="17" spans="1:18" s="141" customFormat="1" ht="13.2" customHeight="1" x14ac:dyDescent="0.45">
      <c r="A17" s="194"/>
      <c r="B17" s="187"/>
      <c r="C17" s="187" t="s">
        <v>2</v>
      </c>
      <c r="D17" s="80">
        <f t="shared" si="0"/>
        <v>14782</v>
      </c>
      <c r="E17" s="81">
        <f t="shared" si="0"/>
        <v>2945</v>
      </c>
      <c r="F17" s="81">
        <f t="shared" ref="F17" si="11">F47+F77+F87</f>
        <v>17727</v>
      </c>
      <c r="G17" s="117">
        <f t="shared" si="2"/>
        <v>83.386923901393345</v>
      </c>
      <c r="H17" s="83">
        <f t="shared" si="3"/>
        <v>16.613076098606644</v>
      </c>
      <c r="I17" s="245"/>
      <c r="J17" s="245"/>
      <c r="K17" s="245"/>
      <c r="L17" s="245"/>
      <c r="M17" s="246"/>
      <c r="N17" s="246"/>
      <c r="O17" s="246"/>
      <c r="P17" s="246"/>
      <c r="Q17" s="246"/>
      <c r="R17" s="246"/>
    </row>
    <row r="18" spans="1:18" s="141" customFormat="1" ht="13.2" customHeight="1" x14ac:dyDescent="0.45">
      <c r="A18" s="194"/>
      <c r="B18" s="185" t="s">
        <v>12</v>
      </c>
      <c r="C18" s="185" t="s">
        <v>3</v>
      </c>
      <c r="D18" s="76">
        <v>567</v>
      </c>
      <c r="E18" s="77">
        <v>90</v>
      </c>
      <c r="F18" s="77">
        <v>657</v>
      </c>
      <c r="G18" s="116">
        <f t="shared" si="2"/>
        <v>86.301369863013704</v>
      </c>
      <c r="H18" s="79">
        <f t="shared" si="3"/>
        <v>13.698630136986301</v>
      </c>
      <c r="I18" s="245"/>
      <c r="J18" s="245"/>
      <c r="K18" s="245"/>
      <c r="L18" s="245"/>
      <c r="M18" s="246"/>
      <c r="N18" s="246"/>
      <c r="O18" s="246"/>
      <c r="P18" s="246"/>
      <c r="Q18" s="246"/>
      <c r="R18" s="246"/>
    </row>
    <row r="19" spans="1:18" s="141" customFormat="1" ht="13.2" customHeight="1" x14ac:dyDescent="0.45">
      <c r="A19" s="194"/>
      <c r="B19" s="187"/>
      <c r="C19" s="187" t="s">
        <v>4</v>
      </c>
      <c r="D19" s="80">
        <v>325</v>
      </c>
      <c r="E19" s="81">
        <v>49</v>
      </c>
      <c r="F19" s="81">
        <v>374</v>
      </c>
      <c r="G19" s="117">
        <f t="shared" si="2"/>
        <v>86.898395721925141</v>
      </c>
      <c r="H19" s="83">
        <f t="shared" si="3"/>
        <v>13.101604278074866</v>
      </c>
      <c r="I19" s="245"/>
      <c r="J19" s="245"/>
      <c r="K19" s="245"/>
      <c r="L19" s="245"/>
      <c r="M19" s="246"/>
      <c r="N19" s="246"/>
      <c r="O19" s="246"/>
      <c r="P19" s="246"/>
      <c r="Q19" s="246"/>
      <c r="R19" s="246"/>
    </row>
    <row r="20" spans="1:18" s="141" customFormat="1" ht="13.2" customHeight="1" x14ac:dyDescent="0.45">
      <c r="A20" s="194"/>
      <c r="B20" s="187"/>
      <c r="C20" s="187" t="s">
        <v>5</v>
      </c>
      <c r="D20" s="80">
        <v>340</v>
      </c>
      <c r="E20" s="81">
        <v>68</v>
      </c>
      <c r="F20" s="81">
        <v>408</v>
      </c>
      <c r="G20" s="117">
        <f t="shared" si="2"/>
        <v>83.333333333333343</v>
      </c>
      <c r="H20" s="83">
        <f t="shared" si="3"/>
        <v>16.666666666666664</v>
      </c>
      <c r="I20" s="245"/>
      <c r="J20" s="245"/>
      <c r="K20" s="245"/>
      <c r="L20" s="245"/>
      <c r="M20" s="246"/>
      <c r="N20" s="246"/>
      <c r="O20" s="246"/>
      <c r="P20" s="246"/>
      <c r="Q20" s="246"/>
      <c r="R20" s="246"/>
    </row>
    <row r="21" spans="1:18" s="141" customFormat="1" ht="13.2" customHeight="1" x14ac:dyDescent="0.45">
      <c r="A21" s="194"/>
      <c r="B21" s="187"/>
      <c r="C21" s="187" t="s">
        <v>6</v>
      </c>
      <c r="D21" s="80">
        <v>114</v>
      </c>
      <c r="E21" s="81">
        <v>14</v>
      </c>
      <c r="F21" s="81">
        <v>128</v>
      </c>
      <c r="G21" s="117">
        <f t="shared" si="2"/>
        <v>89.0625</v>
      </c>
      <c r="H21" s="83">
        <f t="shared" si="3"/>
        <v>10.9375</v>
      </c>
      <c r="I21" s="245"/>
      <c r="J21" s="245"/>
      <c r="K21" s="245"/>
      <c r="L21" s="245"/>
      <c r="M21" s="246"/>
      <c r="N21" s="246"/>
      <c r="O21" s="246"/>
      <c r="P21" s="246"/>
      <c r="Q21" s="246"/>
      <c r="R21" s="246"/>
    </row>
    <row r="22" spans="1:18" s="141" customFormat="1" ht="13.2" customHeight="1" x14ac:dyDescent="0.45">
      <c r="A22" s="194"/>
      <c r="B22" s="187"/>
      <c r="C22" s="187" t="s">
        <v>7</v>
      </c>
      <c r="D22" s="80">
        <v>246</v>
      </c>
      <c r="E22" s="81">
        <v>32</v>
      </c>
      <c r="F22" s="81">
        <v>278</v>
      </c>
      <c r="G22" s="117">
        <f t="shared" si="2"/>
        <v>88.489208633093526</v>
      </c>
      <c r="H22" s="83">
        <f t="shared" si="3"/>
        <v>11.510791366906476</v>
      </c>
      <c r="I22" s="245"/>
      <c r="J22" s="245"/>
      <c r="K22" s="245"/>
      <c r="L22" s="245"/>
      <c r="M22" s="246"/>
      <c r="N22" s="246"/>
      <c r="O22" s="246"/>
      <c r="P22" s="246"/>
      <c r="Q22" s="246"/>
      <c r="R22" s="246"/>
    </row>
    <row r="23" spans="1:18" s="141" customFormat="1" ht="13.2" customHeight="1" x14ac:dyDescent="0.45">
      <c r="A23" s="194"/>
      <c r="B23" s="187"/>
      <c r="C23" s="187" t="s">
        <v>8</v>
      </c>
      <c r="D23" s="80">
        <v>77</v>
      </c>
      <c r="E23" s="81">
        <v>11</v>
      </c>
      <c r="F23" s="81">
        <v>88</v>
      </c>
      <c r="G23" s="117">
        <f t="shared" si="2"/>
        <v>87.5</v>
      </c>
      <c r="H23" s="83">
        <f t="shared" si="3"/>
        <v>12.5</v>
      </c>
      <c r="I23" s="245"/>
      <c r="J23" s="245"/>
      <c r="K23" s="245"/>
      <c r="L23" s="245"/>
      <c r="M23" s="246"/>
      <c r="N23" s="246"/>
      <c r="O23" s="246"/>
      <c r="P23" s="246"/>
      <c r="Q23" s="246"/>
      <c r="R23" s="246"/>
    </row>
    <row r="24" spans="1:18" s="141" customFormat="1" ht="13.2" customHeight="1" x14ac:dyDescent="0.45">
      <c r="A24" s="194"/>
      <c r="B24" s="187"/>
      <c r="C24" s="187" t="s">
        <v>9</v>
      </c>
      <c r="D24" s="80">
        <v>293</v>
      </c>
      <c r="E24" s="81">
        <v>50</v>
      </c>
      <c r="F24" s="81">
        <v>343</v>
      </c>
      <c r="G24" s="117">
        <f t="shared" si="2"/>
        <v>85.422740524781332</v>
      </c>
      <c r="H24" s="83">
        <f t="shared" si="3"/>
        <v>14.577259475218659</v>
      </c>
      <c r="I24" s="245"/>
      <c r="J24" s="245"/>
      <c r="K24" s="245"/>
      <c r="L24" s="245"/>
      <c r="M24" s="246"/>
      <c r="N24" s="246"/>
      <c r="O24" s="246"/>
      <c r="P24" s="246"/>
      <c r="Q24" s="246"/>
      <c r="R24" s="246"/>
    </row>
    <row r="25" spans="1:18" s="141" customFormat="1" ht="13.2" customHeight="1" x14ac:dyDescent="0.45">
      <c r="A25" s="194"/>
      <c r="B25" s="187"/>
      <c r="C25" s="187" t="s">
        <v>10</v>
      </c>
      <c r="D25" s="80">
        <v>134</v>
      </c>
      <c r="E25" s="81">
        <v>29</v>
      </c>
      <c r="F25" s="81">
        <v>163</v>
      </c>
      <c r="G25" s="117">
        <f t="shared" si="2"/>
        <v>82.208588957055213</v>
      </c>
      <c r="H25" s="83">
        <f t="shared" si="3"/>
        <v>17.791411042944784</v>
      </c>
      <c r="I25" s="245"/>
      <c r="J25" s="245"/>
      <c r="K25" s="245"/>
      <c r="L25" s="245"/>
      <c r="M25" s="246"/>
      <c r="N25" s="246"/>
      <c r="O25" s="246"/>
      <c r="P25" s="246"/>
      <c r="Q25" s="246"/>
      <c r="R25" s="246"/>
    </row>
    <row r="26" spans="1:18" s="141" customFormat="1" ht="13.2" customHeight="1" x14ac:dyDescent="0.45">
      <c r="A26" s="194"/>
      <c r="B26" s="187"/>
      <c r="C26" s="187" t="s">
        <v>11</v>
      </c>
      <c r="D26" s="80">
        <v>196</v>
      </c>
      <c r="E26" s="81">
        <v>23</v>
      </c>
      <c r="F26" s="81">
        <v>219</v>
      </c>
      <c r="G26" s="117">
        <f t="shared" si="2"/>
        <v>89.49771689497716</v>
      </c>
      <c r="H26" s="83">
        <f t="shared" si="3"/>
        <v>10.50228310502283</v>
      </c>
      <c r="I26" s="245"/>
      <c r="J26" s="245"/>
      <c r="K26" s="245"/>
      <c r="L26" s="245"/>
      <c r="M26" s="246"/>
      <c r="N26" s="246"/>
      <c r="O26" s="246"/>
      <c r="P26" s="246"/>
      <c r="Q26" s="246"/>
      <c r="R26" s="246"/>
    </row>
    <row r="27" spans="1:18" s="141" customFormat="1" ht="13.2" customHeight="1" x14ac:dyDescent="0.45">
      <c r="A27" s="194"/>
      <c r="B27" s="187"/>
      <c r="C27" s="187" t="s">
        <v>2</v>
      </c>
      <c r="D27" s="80">
        <v>2292</v>
      </c>
      <c r="E27" s="81">
        <v>366</v>
      </c>
      <c r="F27" s="81">
        <v>2658</v>
      </c>
      <c r="G27" s="117">
        <f t="shared" si="2"/>
        <v>86.230248306997751</v>
      </c>
      <c r="H27" s="83">
        <f t="shared" si="3"/>
        <v>13.769751693002258</v>
      </c>
      <c r="I27" s="245"/>
      <c r="J27" s="245"/>
      <c r="K27" s="245"/>
      <c r="L27" s="245"/>
      <c r="M27" s="246"/>
      <c r="N27" s="246"/>
      <c r="O27" s="246"/>
      <c r="P27" s="246"/>
      <c r="Q27" s="246"/>
      <c r="R27" s="246"/>
    </row>
    <row r="28" spans="1:18" s="141" customFormat="1" ht="13.2" customHeight="1" x14ac:dyDescent="0.45">
      <c r="A28" s="194"/>
      <c r="B28" s="188" t="s">
        <v>19</v>
      </c>
      <c r="C28" s="188" t="s">
        <v>3</v>
      </c>
      <c r="D28" s="250">
        <v>661</v>
      </c>
      <c r="E28" s="251">
        <v>67</v>
      </c>
      <c r="F28" s="251">
        <v>728</v>
      </c>
      <c r="G28" s="121">
        <f t="shared" si="2"/>
        <v>90.796703296703299</v>
      </c>
      <c r="H28" s="97">
        <f t="shared" si="3"/>
        <v>9.2032967032967044</v>
      </c>
      <c r="I28" s="245"/>
      <c r="J28" s="245"/>
      <c r="K28" s="245"/>
      <c r="L28" s="245"/>
      <c r="M28" s="246"/>
      <c r="N28" s="246"/>
      <c r="O28" s="246"/>
      <c r="P28" s="246"/>
      <c r="Q28" s="246"/>
      <c r="R28" s="246"/>
    </row>
    <row r="29" spans="1:18" s="141" customFormat="1" ht="13.2" customHeight="1" x14ac:dyDescent="0.45">
      <c r="A29" s="194"/>
      <c r="B29" s="187"/>
      <c r="C29" s="187" t="s">
        <v>4</v>
      </c>
      <c r="D29" s="80">
        <v>366</v>
      </c>
      <c r="E29" s="81">
        <v>36</v>
      </c>
      <c r="F29" s="81">
        <v>402</v>
      </c>
      <c r="G29" s="117">
        <f t="shared" si="2"/>
        <v>91.044776119402982</v>
      </c>
      <c r="H29" s="83">
        <f t="shared" si="3"/>
        <v>8.9552238805970141</v>
      </c>
      <c r="I29" s="245"/>
      <c r="J29" s="245"/>
      <c r="K29" s="245"/>
      <c r="L29" s="245"/>
      <c r="M29" s="246"/>
      <c r="N29" s="246"/>
      <c r="O29" s="246"/>
      <c r="P29" s="246"/>
      <c r="Q29" s="246"/>
      <c r="R29" s="246"/>
    </row>
    <row r="30" spans="1:18" s="141" customFormat="1" ht="13.2" customHeight="1" x14ac:dyDescent="0.45">
      <c r="A30" s="194"/>
      <c r="B30" s="187"/>
      <c r="C30" s="187" t="s">
        <v>5</v>
      </c>
      <c r="D30" s="80">
        <v>342</v>
      </c>
      <c r="E30" s="81">
        <v>37</v>
      </c>
      <c r="F30" s="81">
        <v>379</v>
      </c>
      <c r="G30" s="117">
        <f t="shared" si="2"/>
        <v>90.237467018469658</v>
      </c>
      <c r="H30" s="83">
        <f t="shared" si="3"/>
        <v>9.7625329815303434</v>
      </c>
      <c r="I30" s="245"/>
      <c r="J30" s="245"/>
      <c r="K30" s="245"/>
      <c r="L30" s="245"/>
      <c r="M30" s="246"/>
      <c r="N30" s="246"/>
      <c r="O30" s="246"/>
      <c r="P30" s="246"/>
      <c r="Q30" s="246"/>
      <c r="R30" s="246"/>
    </row>
    <row r="31" spans="1:18" s="141" customFormat="1" ht="13.2" customHeight="1" x14ac:dyDescent="0.45">
      <c r="A31" s="194"/>
      <c r="B31" s="187"/>
      <c r="C31" s="187" t="s">
        <v>6</v>
      </c>
      <c r="D31" s="80">
        <v>146</v>
      </c>
      <c r="E31" s="81">
        <v>15</v>
      </c>
      <c r="F31" s="81">
        <v>161</v>
      </c>
      <c r="G31" s="117">
        <f t="shared" si="2"/>
        <v>90.683229813664596</v>
      </c>
      <c r="H31" s="83">
        <f t="shared" si="3"/>
        <v>9.316770186335404</v>
      </c>
      <c r="I31" s="245"/>
      <c r="J31" s="245"/>
      <c r="K31" s="245"/>
      <c r="L31" s="245"/>
      <c r="M31" s="246"/>
      <c r="N31" s="246"/>
      <c r="O31" s="246"/>
      <c r="P31" s="246"/>
      <c r="Q31" s="246"/>
      <c r="R31" s="246"/>
    </row>
    <row r="32" spans="1:18" s="141" customFormat="1" ht="13.2" customHeight="1" x14ac:dyDescent="0.45">
      <c r="A32" s="194"/>
      <c r="B32" s="187"/>
      <c r="C32" s="187" t="s">
        <v>7</v>
      </c>
      <c r="D32" s="80">
        <v>267</v>
      </c>
      <c r="E32" s="81">
        <v>27</v>
      </c>
      <c r="F32" s="81">
        <v>294</v>
      </c>
      <c r="G32" s="117">
        <f t="shared" si="2"/>
        <v>90.816326530612244</v>
      </c>
      <c r="H32" s="83">
        <f t="shared" si="3"/>
        <v>9.183673469387756</v>
      </c>
      <c r="I32" s="245"/>
      <c r="J32" s="245"/>
      <c r="K32" s="245"/>
      <c r="L32" s="245"/>
      <c r="M32" s="246"/>
      <c r="N32" s="246"/>
      <c r="O32" s="246"/>
      <c r="P32" s="246"/>
      <c r="Q32" s="246"/>
      <c r="R32" s="246"/>
    </row>
    <row r="33" spans="1:18" s="141" customFormat="1" ht="13.2" customHeight="1" x14ac:dyDescent="0.45">
      <c r="A33" s="194"/>
      <c r="B33" s="187"/>
      <c r="C33" s="187" t="s">
        <v>8</v>
      </c>
      <c r="D33" s="80">
        <v>103</v>
      </c>
      <c r="E33" s="81">
        <v>8</v>
      </c>
      <c r="F33" s="81">
        <v>111</v>
      </c>
      <c r="G33" s="117">
        <f t="shared" si="2"/>
        <v>92.792792792792795</v>
      </c>
      <c r="H33" s="83">
        <f t="shared" si="3"/>
        <v>7.2072072072072073</v>
      </c>
      <c r="I33" s="245"/>
      <c r="J33" s="245"/>
      <c r="K33" s="245"/>
      <c r="L33" s="245"/>
      <c r="M33" s="246"/>
      <c r="N33" s="246"/>
      <c r="O33" s="246"/>
      <c r="P33" s="246"/>
      <c r="Q33" s="246"/>
      <c r="R33" s="246"/>
    </row>
    <row r="34" spans="1:18" s="141" customFormat="1" ht="13.2" customHeight="1" x14ac:dyDescent="0.45">
      <c r="A34" s="194"/>
      <c r="B34" s="187"/>
      <c r="C34" s="187" t="s">
        <v>9</v>
      </c>
      <c r="D34" s="80">
        <v>369</v>
      </c>
      <c r="E34" s="81">
        <v>23</v>
      </c>
      <c r="F34" s="81">
        <v>392</v>
      </c>
      <c r="G34" s="117">
        <f t="shared" si="2"/>
        <v>94.132653061224488</v>
      </c>
      <c r="H34" s="83">
        <f t="shared" si="3"/>
        <v>5.8673469387755102</v>
      </c>
      <c r="I34" s="245"/>
      <c r="J34" s="245"/>
      <c r="K34" s="245"/>
      <c r="L34" s="245"/>
      <c r="M34" s="246"/>
      <c r="N34" s="246"/>
      <c r="O34" s="246"/>
      <c r="P34" s="246"/>
      <c r="Q34" s="246"/>
      <c r="R34" s="246"/>
    </row>
    <row r="35" spans="1:18" s="141" customFormat="1" ht="13.2" customHeight="1" x14ac:dyDescent="0.45">
      <c r="A35" s="194"/>
      <c r="B35" s="187"/>
      <c r="C35" s="187" t="s">
        <v>10</v>
      </c>
      <c r="D35" s="80">
        <v>199</v>
      </c>
      <c r="E35" s="81">
        <v>27</v>
      </c>
      <c r="F35" s="81">
        <v>226</v>
      </c>
      <c r="G35" s="117">
        <f t="shared" si="2"/>
        <v>88.053097345132741</v>
      </c>
      <c r="H35" s="83">
        <f t="shared" si="3"/>
        <v>11.946902654867257</v>
      </c>
      <c r="I35" s="245"/>
      <c r="J35" s="245"/>
      <c r="K35" s="245"/>
      <c r="L35" s="245"/>
      <c r="M35" s="246"/>
      <c r="N35" s="246"/>
      <c r="O35" s="246"/>
      <c r="P35" s="246"/>
      <c r="Q35" s="246"/>
      <c r="R35" s="246"/>
    </row>
    <row r="36" spans="1:18" s="141" customFormat="1" ht="13.2" customHeight="1" x14ac:dyDescent="0.45">
      <c r="A36" s="194"/>
      <c r="B36" s="187"/>
      <c r="C36" s="187" t="s">
        <v>11</v>
      </c>
      <c r="D36" s="80">
        <v>239</v>
      </c>
      <c r="E36" s="81">
        <v>17</v>
      </c>
      <c r="F36" s="81">
        <v>256</v>
      </c>
      <c r="G36" s="117">
        <f t="shared" si="2"/>
        <v>93.359375</v>
      </c>
      <c r="H36" s="83">
        <f t="shared" si="3"/>
        <v>6.640625</v>
      </c>
      <c r="I36" s="245"/>
      <c r="J36" s="245"/>
      <c r="K36" s="245"/>
      <c r="L36" s="245"/>
      <c r="M36" s="246"/>
      <c r="N36" s="246"/>
      <c r="O36" s="246"/>
      <c r="P36" s="246"/>
      <c r="Q36" s="246"/>
      <c r="R36" s="246"/>
    </row>
    <row r="37" spans="1:18" s="141" customFormat="1" ht="13.2" customHeight="1" x14ac:dyDescent="0.45">
      <c r="A37" s="194"/>
      <c r="B37" s="191"/>
      <c r="C37" s="191" t="s">
        <v>2</v>
      </c>
      <c r="D37" s="252">
        <v>2692</v>
      </c>
      <c r="E37" s="253">
        <v>257</v>
      </c>
      <c r="F37" s="253">
        <v>2949</v>
      </c>
      <c r="G37" s="122">
        <f t="shared" si="2"/>
        <v>91.285181417429641</v>
      </c>
      <c r="H37" s="98">
        <f t="shared" si="3"/>
        <v>8.7148185825703628</v>
      </c>
      <c r="I37" s="245"/>
      <c r="J37" s="245"/>
      <c r="K37" s="245"/>
      <c r="L37" s="245"/>
      <c r="M37" s="246"/>
      <c r="N37" s="246"/>
      <c r="O37" s="246"/>
      <c r="P37" s="246"/>
      <c r="Q37" s="246"/>
      <c r="R37" s="246"/>
    </row>
    <row r="38" spans="1:18" s="141" customFormat="1" ht="13.2" customHeight="1" x14ac:dyDescent="0.45">
      <c r="A38" s="194"/>
      <c r="B38" s="187" t="s">
        <v>133</v>
      </c>
      <c r="C38" s="187" t="s">
        <v>3</v>
      </c>
      <c r="D38" s="80">
        <v>1228</v>
      </c>
      <c r="E38" s="81">
        <v>157</v>
      </c>
      <c r="F38" s="81">
        <v>1385</v>
      </c>
      <c r="G38" s="117">
        <f t="shared" si="2"/>
        <v>88.664259927797843</v>
      </c>
      <c r="H38" s="83">
        <f t="shared" si="3"/>
        <v>11.335740072202166</v>
      </c>
      <c r="I38" s="245"/>
      <c r="J38" s="245"/>
      <c r="K38" s="245"/>
      <c r="L38" s="245"/>
      <c r="M38" s="246"/>
      <c r="N38" s="246"/>
      <c r="O38" s="246"/>
      <c r="P38" s="246"/>
      <c r="Q38" s="246"/>
      <c r="R38" s="246"/>
    </row>
    <row r="39" spans="1:18" s="141" customFormat="1" ht="13.2" customHeight="1" x14ac:dyDescent="0.45">
      <c r="A39" s="194"/>
      <c r="B39" s="187"/>
      <c r="C39" s="187" t="s">
        <v>4</v>
      </c>
      <c r="D39" s="80">
        <v>691</v>
      </c>
      <c r="E39" s="81">
        <v>85</v>
      </c>
      <c r="F39" s="81">
        <v>776</v>
      </c>
      <c r="G39" s="117">
        <f t="shared" si="2"/>
        <v>89.046391752577307</v>
      </c>
      <c r="H39" s="83">
        <f t="shared" si="3"/>
        <v>10.953608247422681</v>
      </c>
      <c r="I39" s="245"/>
      <c r="J39" s="245"/>
      <c r="K39" s="245"/>
      <c r="L39" s="245"/>
      <c r="M39" s="246"/>
      <c r="N39" s="246"/>
      <c r="O39" s="246"/>
      <c r="P39" s="246"/>
      <c r="Q39" s="246"/>
      <c r="R39" s="246"/>
    </row>
    <row r="40" spans="1:18" s="141" customFormat="1" ht="13.2" customHeight="1" x14ac:dyDescent="0.45">
      <c r="A40" s="194"/>
      <c r="B40" s="187"/>
      <c r="C40" s="187" t="s">
        <v>5</v>
      </c>
      <c r="D40" s="80">
        <v>682</v>
      </c>
      <c r="E40" s="81">
        <v>105</v>
      </c>
      <c r="F40" s="81">
        <v>787</v>
      </c>
      <c r="G40" s="117">
        <f t="shared" si="2"/>
        <v>86.658195679796705</v>
      </c>
      <c r="H40" s="83">
        <f t="shared" si="3"/>
        <v>13.341804320203304</v>
      </c>
      <c r="I40" s="245"/>
      <c r="J40" s="245"/>
      <c r="K40" s="245"/>
      <c r="L40" s="245"/>
      <c r="M40" s="246"/>
      <c r="N40" s="246"/>
      <c r="O40" s="246"/>
      <c r="P40" s="246"/>
      <c r="Q40" s="246"/>
      <c r="R40" s="246"/>
    </row>
    <row r="41" spans="1:18" s="141" customFormat="1" ht="13.2" customHeight="1" x14ac:dyDescent="0.45">
      <c r="A41" s="194"/>
      <c r="B41" s="187"/>
      <c r="C41" s="187" t="s">
        <v>6</v>
      </c>
      <c r="D41" s="80">
        <v>260</v>
      </c>
      <c r="E41" s="81">
        <v>29</v>
      </c>
      <c r="F41" s="81">
        <v>289</v>
      </c>
      <c r="G41" s="117">
        <f t="shared" si="2"/>
        <v>89.965397923875429</v>
      </c>
      <c r="H41" s="83">
        <f t="shared" si="3"/>
        <v>10.034602076124568</v>
      </c>
      <c r="I41" s="245"/>
      <c r="J41" s="245"/>
      <c r="K41" s="245"/>
      <c r="L41" s="245"/>
      <c r="M41" s="246"/>
      <c r="N41" s="246"/>
      <c r="O41" s="246"/>
      <c r="P41" s="246"/>
      <c r="Q41" s="246"/>
      <c r="R41" s="246"/>
    </row>
    <row r="42" spans="1:18" s="141" customFormat="1" ht="13.2" customHeight="1" x14ac:dyDescent="0.45">
      <c r="A42" s="194"/>
      <c r="B42" s="187"/>
      <c r="C42" s="187" t="s">
        <v>7</v>
      </c>
      <c r="D42" s="80">
        <v>513</v>
      </c>
      <c r="E42" s="81">
        <v>59</v>
      </c>
      <c r="F42" s="81">
        <v>572</v>
      </c>
      <c r="G42" s="117">
        <f t="shared" si="2"/>
        <v>89.685314685314694</v>
      </c>
      <c r="H42" s="83">
        <f t="shared" si="3"/>
        <v>10.314685314685315</v>
      </c>
      <c r="I42" s="245"/>
      <c r="J42" s="245"/>
      <c r="K42" s="245"/>
      <c r="L42" s="245"/>
      <c r="M42" s="246"/>
      <c r="N42" s="246"/>
      <c r="O42" s="246"/>
      <c r="P42" s="246"/>
      <c r="Q42" s="246"/>
      <c r="R42" s="246"/>
    </row>
    <row r="43" spans="1:18" s="141" customFormat="1" ht="13.2" customHeight="1" x14ac:dyDescent="0.45">
      <c r="A43" s="194"/>
      <c r="B43" s="187"/>
      <c r="C43" s="187" t="s">
        <v>8</v>
      </c>
      <c r="D43" s="80">
        <v>180</v>
      </c>
      <c r="E43" s="81">
        <v>19</v>
      </c>
      <c r="F43" s="81">
        <v>199</v>
      </c>
      <c r="G43" s="117">
        <f t="shared" si="2"/>
        <v>90.452261306532662</v>
      </c>
      <c r="H43" s="83">
        <f t="shared" si="3"/>
        <v>9.5477386934673358</v>
      </c>
      <c r="I43" s="245"/>
      <c r="J43" s="245"/>
      <c r="K43" s="245"/>
      <c r="L43" s="245"/>
      <c r="M43" s="246"/>
      <c r="N43" s="246"/>
      <c r="O43" s="246"/>
      <c r="P43" s="246"/>
      <c r="Q43" s="246"/>
      <c r="R43" s="246"/>
    </row>
    <row r="44" spans="1:18" s="141" customFormat="1" ht="13.2" customHeight="1" x14ac:dyDescent="0.45">
      <c r="A44" s="194"/>
      <c r="B44" s="187"/>
      <c r="C44" s="187" t="s">
        <v>9</v>
      </c>
      <c r="D44" s="80">
        <v>662</v>
      </c>
      <c r="E44" s="81">
        <v>73</v>
      </c>
      <c r="F44" s="81">
        <v>735</v>
      </c>
      <c r="G44" s="117">
        <f t="shared" si="2"/>
        <v>90.068027210884352</v>
      </c>
      <c r="H44" s="83">
        <f t="shared" si="3"/>
        <v>9.9319727891156457</v>
      </c>
      <c r="I44" s="245"/>
      <c r="J44" s="245"/>
      <c r="K44" s="245"/>
      <c r="L44" s="245"/>
      <c r="M44" s="246"/>
      <c r="N44" s="246"/>
      <c r="O44" s="246"/>
      <c r="P44" s="246"/>
      <c r="Q44" s="246"/>
      <c r="R44" s="246"/>
    </row>
    <row r="45" spans="1:18" s="141" customFormat="1" ht="13.2" customHeight="1" x14ac:dyDescent="0.45">
      <c r="A45" s="194"/>
      <c r="B45" s="187"/>
      <c r="C45" s="187" t="s">
        <v>10</v>
      </c>
      <c r="D45" s="80">
        <v>333</v>
      </c>
      <c r="E45" s="81">
        <v>56</v>
      </c>
      <c r="F45" s="81">
        <v>389</v>
      </c>
      <c r="G45" s="117">
        <f t="shared" si="2"/>
        <v>85.604113110539842</v>
      </c>
      <c r="H45" s="83">
        <f t="shared" si="3"/>
        <v>14.395886889460154</v>
      </c>
      <c r="I45" s="245"/>
      <c r="J45" s="245"/>
      <c r="K45" s="245"/>
      <c r="L45" s="245"/>
      <c r="M45" s="246"/>
      <c r="N45" s="246"/>
      <c r="O45" s="246"/>
      <c r="P45" s="246"/>
      <c r="Q45" s="246"/>
      <c r="R45" s="246"/>
    </row>
    <row r="46" spans="1:18" s="141" customFormat="1" ht="13.2" customHeight="1" x14ac:dyDescent="0.45">
      <c r="A46" s="194"/>
      <c r="B46" s="187"/>
      <c r="C46" s="187" t="s">
        <v>11</v>
      </c>
      <c r="D46" s="80">
        <v>435</v>
      </c>
      <c r="E46" s="81">
        <v>40</v>
      </c>
      <c r="F46" s="81">
        <v>475</v>
      </c>
      <c r="G46" s="117">
        <f t="shared" si="2"/>
        <v>91.578947368421055</v>
      </c>
      <c r="H46" s="83">
        <f t="shared" si="3"/>
        <v>8.4210526315789469</v>
      </c>
      <c r="I46" s="245"/>
      <c r="J46" s="245"/>
      <c r="K46" s="245"/>
      <c r="L46" s="245"/>
      <c r="M46" s="246"/>
      <c r="N46" s="246"/>
      <c r="O46" s="246"/>
      <c r="P46" s="246"/>
      <c r="Q46" s="246"/>
      <c r="R46" s="246"/>
    </row>
    <row r="47" spans="1:18" s="141" customFormat="1" ht="13.2" customHeight="1" x14ac:dyDescent="0.45">
      <c r="A47" s="194"/>
      <c r="B47" s="195"/>
      <c r="C47" s="195" t="s">
        <v>2</v>
      </c>
      <c r="D47" s="276">
        <v>4984</v>
      </c>
      <c r="E47" s="277">
        <v>623</v>
      </c>
      <c r="F47" s="277">
        <v>5607</v>
      </c>
      <c r="G47" s="118">
        <f t="shared" si="2"/>
        <v>88.888888888888886</v>
      </c>
      <c r="H47" s="119">
        <f t="shared" si="3"/>
        <v>11.111111111111111</v>
      </c>
      <c r="I47" s="245"/>
      <c r="J47" s="245"/>
      <c r="K47" s="245"/>
      <c r="L47" s="245"/>
      <c r="M47" s="246"/>
      <c r="N47" s="246"/>
      <c r="O47" s="246"/>
      <c r="P47" s="246"/>
      <c r="Q47" s="246"/>
      <c r="R47" s="246"/>
    </row>
    <row r="48" spans="1:18" s="141" customFormat="1" ht="13.2" customHeight="1" x14ac:dyDescent="0.45">
      <c r="A48" s="194"/>
      <c r="B48" s="187" t="s">
        <v>18</v>
      </c>
      <c r="C48" s="187" t="s">
        <v>3</v>
      </c>
      <c r="D48" s="80">
        <v>892</v>
      </c>
      <c r="E48" s="81">
        <v>207</v>
      </c>
      <c r="F48" s="81">
        <v>1099</v>
      </c>
      <c r="G48" s="117">
        <f t="shared" si="2"/>
        <v>81.164695177434027</v>
      </c>
      <c r="H48" s="83">
        <f t="shared" si="3"/>
        <v>18.835304822565966</v>
      </c>
      <c r="I48" s="245"/>
      <c r="J48" s="245"/>
      <c r="K48" s="245"/>
      <c r="L48" s="245"/>
      <c r="M48" s="246"/>
      <c r="N48" s="246"/>
      <c r="O48" s="246"/>
      <c r="P48" s="246"/>
      <c r="Q48" s="246"/>
      <c r="R48" s="246"/>
    </row>
    <row r="49" spans="1:18" s="141" customFormat="1" ht="13.2" customHeight="1" x14ac:dyDescent="0.45">
      <c r="A49" s="194"/>
      <c r="B49" s="187"/>
      <c r="C49" s="187" t="s">
        <v>4</v>
      </c>
      <c r="D49" s="80">
        <v>262</v>
      </c>
      <c r="E49" s="81">
        <v>59</v>
      </c>
      <c r="F49" s="81">
        <v>321</v>
      </c>
      <c r="G49" s="117">
        <f t="shared" si="2"/>
        <v>81.619937694704049</v>
      </c>
      <c r="H49" s="83">
        <f t="shared" si="3"/>
        <v>18.380062305295951</v>
      </c>
      <c r="I49" s="245"/>
      <c r="J49" s="245"/>
      <c r="K49" s="245"/>
      <c r="L49" s="245"/>
      <c r="M49" s="246"/>
      <c r="N49" s="246"/>
      <c r="O49" s="246"/>
      <c r="P49" s="246"/>
      <c r="Q49" s="246"/>
      <c r="R49" s="246"/>
    </row>
    <row r="50" spans="1:18" s="141" customFormat="1" ht="13.2" customHeight="1" x14ac:dyDescent="0.45">
      <c r="A50" s="194"/>
      <c r="B50" s="187"/>
      <c r="C50" s="187" t="s">
        <v>5</v>
      </c>
      <c r="D50" s="80">
        <v>290</v>
      </c>
      <c r="E50" s="81">
        <v>83</v>
      </c>
      <c r="F50" s="81">
        <v>373</v>
      </c>
      <c r="G50" s="117">
        <f t="shared" si="2"/>
        <v>77.747989276139407</v>
      </c>
      <c r="H50" s="83">
        <f t="shared" si="3"/>
        <v>22.25201072386059</v>
      </c>
      <c r="I50" s="245"/>
      <c r="J50" s="245"/>
      <c r="K50" s="245"/>
      <c r="L50" s="245"/>
      <c r="M50" s="246"/>
      <c r="N50" s="246"/>
      <c r="O50" s="246"/>
      <c r="P50" s="246"/>
      <c r="Q50" s="246"/>
      <c r="R50" s="246"/>
    </row>
    <row r="51" spans="1:18" s="141" customFormat="1" ht="13.2" customHeight="1" x14ac:dyDescent="0.45">
      <c r="A51" s="194"/>
      <c r="B51" s="187"/>
      <c r="C51" s="187" t="s">
        <v>6</v>
      </c>
      <c r="D51" s="80">
        <v>53</v>
      </c>
      <c r="E51" s="81">
        <v>21</v>
      </c>
      <c r="F51" s="81">
        <v>74</v>
      </c>
      <c r="G51" s="117">
        <f t="shared" si="2"/>
        <v>71.621621621621628</v>
      </c>
      <c r="H51" s="83">
        <f t="shared" si="3"/>
        <v>28.378378378378379</v>
      </c>
      <c r="I51" s="245"/>
      <c r="J51" s="245"/>
      <c r="K51" s="245"/>
      <c r="L51" s="245"/>
      <c r="M51" s="246"/>
      <c r="N51" s="246"/>
      <c r="O51" s="246"/>
      <c r="P51" s="246"/>
      <c r="Q51" s="246"/>
      <c r="R51" s="246"/>
    </row>
    <row r="52" spans="1:18" s="141" customFormat="1" ht="13.2" customHeight="1" x14ac:dyDescent="0.45">
      <c r="A52" s="194"/>
      <c r="B52" s="187"/>
      <c r="C52" s="187" t="s">
        <v>7</v>
      </c>
      <c r="D52" s="80">
        <v>255</v>
      </c>
      <c r="E52" s="81">
        <v>62</v>
      </c>
      <c r="F52" s="81">
        <v>317</v>
      </c>
      <c r="G52" s="117">
        <f t="shared" si="2"/>
        <v>80.441640378548897</v>
      </c>
      <c r="H52" s="83">
        <f t="shared" si="3"/>
        <v>19.558359621451103</v>
      </c>
      <c r="I52" s="245"/>
      <c r="J52" s="245"/>
      <c r="K52" s="245"/>
      <c r="L52" s="245"/>
      <c r="M52" s="246"/>
      <c r="N52" s="246"/>
      <c r="O52" s="246"/>
      <c r="P52" s="246"/>
      <c r="Q52" s="246"/>
      <c r="R52" s="246"/>
    </row>
    <row r="53" spans="1:18" s="141" customFormat="1" ht="13.2" customHeight="1" x14ac:dyDescent="0.45">
      <c r="A53" s="194"/>
      <c r="B53" s="187"/>
      <c r="C53" s="187" t="s">
        <v>8</v>
      </c>
      <c r="D53" s="80">
        <v>94</v>
      </c>
      <c r="E53" s="81">
        <v>21</v>
      </c>
      <c r="F53" s="81">
        <v>115</v>
      </c>
      <c r="G53" s="117">
        <f t="shared" si="2"/>
        <v>81.739130434782609</v>
      </c>
      <c r="H53" s="83">
        <f t="shared" si="3"/>
        <v>18.260869565217391</v>
      </c>
      <c r="I53" s="245"/>
      <c r="J53" s="245"/>
      <c r="K53" s="245"/>
      <c r="L53" s="245"/>
      <c r="M53" s="246"/>
      <c r="N53" s="246"/>
      <c r="O53" s="246"/>
      <c r="P53" s="246"/>
      <c r="Q53" s="246"/>
      <c r="R53" s="246"/>
    </row>
    <row r="54" spans="1:18" s="141" customFormat="1" ht="13.2" customHeight="1" x14ac:dyDescent="0.45">
      <c r="A54" s="194"/>
      <c r="B54" s="187"/>
      <c r="C54" s="187" t="s">
        <v>9</v>
      </c>
      <c r="D54" s="80">
        <v>380</v>
      </c>
      <c r="E54" s="81">
        <v>88</v>
      </c>
      <c r="F54" s="81">
        <v>468</v>
      </c>
      <c r="G54" s="117">
        <f t="shared" si="2"/>
        <v>81.196581196581192</v>
      </c>
      <c r="H54" s="83">
        <f t="shared" si="3"/>
        <v>18.803418803418804</v>
      </c>
      <c r="I54" s="245"/>
      <c r="J54" s="245"/>
      <c r="K54" s="245"/>
      <c r="L54" s="245"/>
      <c r="M54" s="246"/>
      <c r="N54" s="246"/>
      <c r="O54" s="246"/>
      <c r="P54" s="246"/>
      <c r="Q54" s="246"/>
      <c r="R54" s="246"/>
    </row>
    <row r="55" spans="1:18" s="141" customFormat="1" ht="13.2" customHeight="1" x14ac:dyDescent="0.45">
      <c r="A55" s="194"/>
      <c r="B55" s="187"/>
      <c r="C55" s="187" t="s">
        <v>10</v>
      </c>
      <c r="D55" s="80">
        <v>213</v>
      </c>
      <c r="E55" s="81">
        <v>56</v>
      </c>
      <c r="F55" s="81">
        <v>269</v>
      </c>
      <c r="G55" s="117">
        <f t="shared" si="2"/>
        <v>79.182156133828997</v>
      </c>
      <c r="H55" s="83">
        <f t="shared" si="3"/>
        <v>20.817843866171003</v>
      </c>
      <c r="I55" s="245"/>
      <c r="J55" s="245"/>
      <c r="K55" s="245"/>
      <c r="L55" s="245"/>
      <c r="M55" s="246"/>
      <c r="N55" s="246"/>
      <c r="O55" s="246"/>
      <c r="P55" s="246"/>
      <c r="Q55" s="246"/>
      <c r="R55" s="246"/>
    </row>
    <row r="56" spans="1:18" s="141" customFormat="1" ht="13.2" customHeight="1" x14ac:dyDescent="0.45">
      <c r="A56" s="194"/>
      <c r="B56" s="187"/>
      <c r="C56" s="187" t="s">
        <v>11</v>
      </c>
      <c r="D56" s="80">
        <v>245</v>
      </c>
      <c r="E56" s="81">
        <v>79</v>
      </c>
      <c r="F56" s="81">
        <v>324</v>
      </c>
      <c r="G56" s="117">
        <f t="shared" si="2"/>
        <v>75.617283950617292</v>
      </c>
      <c r="H56" s="83">
        <f t="shared" si="3"/>
        <v>24.382716049382715</v>
      </c>
      <c r="I56" s="245"/>
      <c r="J56" s="245"/>
      <c r="K56" s="245"/>
      <c r="L56" s="245"/>
      <c r="M56" s="246"/>
      <c r="N56" s="246"/>
      <c r="O56" s="246"/>
      <c r="P56" s="246"/>
      <c r="Q56" s="246"/>
      <c r="R56" s="246"/>
    </row>
    <row r="57" spans="1:18" s="141" customFormat="1" ht="13.2" customHeight="1" x14ac:dyDescent="0.45">
      <c r="A57" s="194"/>
      <c r="B57" s="187"/>
      <c r="C57" s="187" t="s">
        <v>2</v>
      </c>
      <c r="D57" s="80">
        <v>2684</v>
      </c>
      <c r="E57" s="81">
        <v>676</v>
      </c>
      <c r="F57" s="81">
        <v>3360</v>
      </c>
      <c r="G57" s="117">
        <f t="shared" si="2"/>
        <v>79.88095238095238</v>
      </c>
      <c r="H57" s="83">
        <f t="shared" si="3"/>
        <v>20.11904761904762</v>
      </c>
      <c r="I57" s="245"/>
      <c r="J57" s="245"/>
      <c r="K57" s="245"/>
      <c r="L57" s="245"/>
      <c r="M57" s="246"/>
      <c r="N57" s="246"/>
      <c r="O57" s="246"/>
      <c r="P57" s="246"/>
      <c r="Q57" s="246"/>
      <c r="R57" s="246"/>
    </row>
    <row r="58" spans="1:18" s="141" customFormat="1" ht="13.2" customHeight="1" x14ac:dyDescent="0.45">
      <c r="A58" s="194"/>
      <c r="B58" s="188" t="s">
        <v>20</v>
      </c>
      <c r="C58" s="188" t="s">
        <v>3</v>
      </c>
      <c r="D58" s="250">
        <v>868</v>
      </c>
      <c r="E58" s="251">
        <v>212</v>
      </c>
      <c r="F58" s="251">
        <v>1080</v>
      </c>
      <c r="G58" s="121">
        <f t="shared" si="2"/>
        <v>80.370370370370367</v>
      </c>
      <c r="H58" s="97">
        <f t="shared" si="3"/>
        <v>19.62962962962963</v>
      </c>
      <c r="I58" s="245"/>
      <c r="J58" s="245"/>
      <c r="K58" s="245"/>
      <c r="L58" s="245"/>
      <c r="M58" s="246"/>
      <c r="N58" s="246"/>
      <c r="O58" s="246"/>
      <c r="P58" s="246"/>
      <c r="Q58" s="246"/>
      <c r="R58" s="246"/>
    </row>
    <row r="59" spans="1:18" s="141" customFormat="1" ht="13.2" customHeight="1" x14ac:dyDescent="0.45">
      <c r="A59" s="194"/>
      <c r="B59" s="187"/>
      <c r="C59" s="187" t="s">
        <v>4</v>
      </c>
      <c r="D59" s="80">
        <v>305</v>
      </c>
      <c r="E59" s="81">
        <v>65</v>
      </c>
      <c r="F59" s="81">
        <v>370</v>
      </c>
      <c r="G59" s="117">
        <f t="shared" si="2"/>
        <v>82.432432432432435</v>
      </c>
      <c r="H59" s="83">
        <f t="shared" si="3"/>
        <v>17.567567567567568</v>
      </c>
      <c r="I59" s="245"/>
      <c r="J59" s="245"/>
      <c r="K59" s="245"/>
      <c r="L59" s="245"/>
      <c r="M59" s="246"/>
      <c r="N59" s="246"/>
      <c r="O59" s="246"/>
      <c r="P59" s="246"/>
      <c r="Q59" s="246"/>
      <c r="R59" s="246"/>
    </row>
    <row r="60" spans="1:18" s="141" customFormat="1" ht="13.2" customHeight="1" x14ac:dyDescent="0.45">
      <c r="A60" s="194"/>
      <c r="B60" s="187"/>
      <c r="C60" s="187" t="s">
        <v>5</v>
      </c>
      <c r="D60" s="80">
        <v>325</v>
      </c>
      <c r="E60" s="81">
        <v>70</v>
      </c>
      <c r="F60" s="81">
        <v>395</v>
      </c>
      <c r="G60" s="117">
        <f t="shared" si="2"/>
        <v>82.278481012658233</v>
      </c>
      <c r="H60" s="83">
        <f t="shared" si="3"/>
        <v>17.721518987341771</v>
      </c>
      <c r="I60" s="245"/>
      <c r="J60" s="245"/>
      <c r="K60" s="245"/>
      <c r="L60" s="245"/>
      <c r="M60" s="246"/>
      <c r="N60" s="246"/>
      <c r="O60" s="246"/>
      <c r="P60" s="246"/>
      <c r="Q60" s="246"/>
      <c r="R60" s="246"/>
    </row>
    <row r="61" spans="1:18" s="141" customFormat="1" ht="13.2" customHeight="1" x14ac:dyDescent="0.45">
      <c r="A61" s="194"/>
      <c r="B61" s="187"/>
      <c r="C61" s="187" t="s">
        <v>6</v>
      </c>
      <c r="D61" s="80">
        <v>52</v>
      </c>
      <c r="E61" s="81">
        <v>20</v>
      </c>
      <c r="F61" s="81">
        <v>72</v>
      </c>
      <c r="G61" s="117">
        <f t="shared" si="2"/>
        <v>72.222222222222214</v>
      </c>
      <c r="H61" s="83">
        <f t="shared" si="3"/>
        <v>27.777777777777779</v>
      </c>
      <c r="I61" s="245"/>
      <c r="J61" s="245"/>
      <c r="K61" s="245"/>
      <c r="L61" s="245"/>
      <c r="M61" s="246"/>
      <c r="N61" s="246"/>
      <c r="O61" s="246"/>
      <c r="P61" s="246"/>
      <c r="Q61" s="246"/>
      <c r="R61" s="246"/>
    </row>
    <row r="62" spans="1:18" s="141" customFormat="1" ht="13.2" customHeight="1" x14ac:dyDescent="0.45">
      <c r="A62" s="194"/>
      <c r="B62" s="187"/>
      <c r="C62" s="187" t="s">
        <v>7</v>
      </c>
      <c r="D62" s="80">
        <v>303</v>
      </c>
      <c r="E62" s="81">
        <v>68</v>
      </c>
      <c r="F62" s="81">
        <v>371</v>
      </c>
      <c r="G62" s="117">
        <f t="shared" si="2"/>
        <v>81.671159029649601</v>
      </c>
      <c r="H62" s="83">
        <f t="shared" si="3"/>
        <v>18.328840970350406</v>
      </c>
      <c r="I62" s="245"/>
      <c r="J62" s="245"/>
      <c r="K62" s="245"/>
      <c r="L62" s="245"/>
      <c r="M62" s="246"/>
      <c r="N62" s="246"/>
      <c r="O62" s="246"/>
      <c r="P62" s="246"/>
      <c r="Q62" s="246"/>
      <c r="R62" s="246"/>
    </row>
    <row r="63" spans="1:18" s="141" customFormat="1" ht="13.2" customHeight="1" x14ac:dyDescent="0.45">
      <c r="A63" s="194"/>
      <c r="B63" s="187"/>
      <c r="C63" s="187" t="s">
        <v>8</v>
      </c>
      <c r="D63" s="80">
        <v>80</v>
      </c>
      <c r="E63" s="81">
        <v>27</v>
      </c>
      <c r="F63" s="81">
        <v>107</v>
      </c>
      <c r="G63" s="117">
        <f t="shared" si="2"/>
        <v>74.766355140186917</v>
      </c>
      <c r="H63" s="83">
        <f t="shared" si="3"/>
        <v>25.233644859813083</v>
      </c>
      <c r="I63" s="245"/>
      <c r="J63" s="245"/>
      <c r="K63" s="245"/>
      <c r="L63" s="245"/>
      <c r="M63" s="246"/>
      <c r="N63" s="246"/>
      <c r="O63" s="246"/>
      <c r="P63" s="246"/>
      <c r="Q63" s="246"/>
      <c r="R63" s="246"/>
    </row>
    <row r="64" spans="1:18" s="141" customFormat="1" ht="13.2" customHeight="1" x14ac:dyDescent="0.45">
      <c r="A64" s="194"/>
      <c r="B64" s="187"/>
      <c r="C64" s="187" t="s">
        <v>9</v>
      </c>
      <c r="D64" s="80">
        <v>373</v>
      </c>
      <c r="E64" s="81">
        <v>80</v>
      </c>
      <c r="F64" s="81">
        <v>453</v>
      </c>
      <c r="G64" s="117">
        <f t="shared" si="2"/>
        <v>82.33995584988962</v>
      </c>
      <c r="H64" s="83">
        <f t="shared" si="3"/>
        <v>17.660044150110377</v>
      </c>
      <c r="I64" s="245"/>
      <c r="J64" s="245"/>
      <c r="K64" s="245"/>
      <c r="L64" s="245"/>
      <c r="M64" s="246"/>
      <c r="N64" s="246"/>
      <c r="O64" s="246"/>
      <c r="P64" s="246"/>
      <c r="Q64" s="246"/>
      <c r="R64" s="246"/>
    </row>
    <row r="65" spans="1:18" s="141" customFormat="1" ht="13.2" customHeight="1" x14ac:dyDescent="0.45">
      <c r="A65" s="194"/>
      <c r="B65" s="187"/>
      <c r="C65" s="187" t="s">
        <v>10</v>
      </c>
      <c r="D65" s="80">
        <v>221</v>
      </c>
      <c r="E65" s="81">
        <v>40</v>
      </c>
      <c r="F65" s="81">
        <v>261</v>
      </c>
      <c r="G65" s="117">
        <f t="shared" si="2"/>
        <v>84.674329501915707</v>
      </c>
      <c r="H65" s="83">
        <f t="shared" si="3"/>
        <v>15.325670498084291</v>
      </c>
      <c r="I65" s="245"/>
      <c r="J65" s="245"/>
      <c r="K65" s="245"/>
      <c r="L65" s="245"/>
      <c r="M65" s="246"/>
      <c r="N65" s="246"/>
      <c r="O65" s="246"/>
      <c r="P65" s="246"/>
      <c r="Q65" s="246"/>
      <c r="R65" s="246"/>
    </row>
    <row r="66" spans="1:18" s="141" customFormat="1" ht="13.2" customHeight="1" x14ac:dyDescent="0.45">
      <c r="A66" s="194"/>
      <c r="B66" s="187"/>
      <c r="C66" s="187" t="s">
        <v>11</v>
      </c>
      <c r="D66" s="80">
        <v>261</v>
      </c>
      <c r="E66" s="81">
        <v>72</v>
      </c>
      <c r="F66" s="81">
        <v>333</v>
      </c>
      <c r="G66" s="117">
        <f t="shared" si="2"/>
        <v>78.378378378378372</v>
      </c>
      <c r="H66" s="83">
        <f t="shared" si="3"/>
        <v>21.621621621621621</v>
      </c>
      <c r="I66" s="245"/>
      <c r="J66" s="245"/>
      <c r="K66" s="245"/>
      <c r="L66" s="245"/>
      <c r="M66" s="246"/>
      <c r="N66" s="246"/>
      <c r="O66" s="246"/>
      <c r="P66" s="246"/>
      <c r="Q66" s="246"/>
      <c r="R66" s="246"/>
    </row>
    <row r="67" spans="1:18" s="141" customFormat="1" ht="13.2" customHeight="1" x14ac:dyDescent="0.45">
      <c r="A67" s="194"/>
      <c r="B67" s="191"/>
      <c r="C67" s="191" t="s">
        <v>2</v>
      </c>
      <c r="D67" s="252">
        <v>2788</v>
      </c>
      <c r="E67" s="253">
        <v>654</v>
      </c>
      <c r="F67" s="253">
        <v>3442</v>
      </c>
      <c r="G67" s="122">
        <f t="shared" si="2"/>
        <v>80.999418942475316</v>
      </c>
      <c r="H67" s="98">
        <f t="shared" si="3"/>
        <v>19.000581057524695</v>
      </c>
      <c r="I67" s="245"/>
      <c r="J67" s="245"/>
      <c r="K67" s="245"/>
      <c r="L67" s="245"/>
      <c r="M67" s="246"/>
      <c r="N67" s="246"/>
      <c r="O67" s="246"/>
      <c r="P67" s="246"/>
      <c r="Q67" s="246"/>
      <c r="R67" s="246"/>
    </row>
    <row r="68" spans="1:18" s="141" customFormat="1" ht="13.2" customHeight="1" x14ac:dyDescent="0.45">
      <c r="A68" s="194"/>
      <c r="B68" s="187" t="s">
        <v>134</v>
      </c>
      <c r="C68" s="187" t="s">
        <v>3</v>
      </c>
      <c r="D68" s="80">
        <v>1760</v>
      </c>
      <c r="E68" s="81">
        <v>419</v>
      </c>
      <c r="F68" s="81">
        <v>2179</v>
      </c>
      <c r="G68" s="117">
        <f t="shared" si="2"/>
        <v>80.770995869664986</v>
      </c>
      <c r="H68" s="83">
        <f t="shared" si="3"/>
        <v>19.229004130335017</v>
      </c>
      <c r="I68" s="245"/>
      <c r="J68" s="245"/>
      <c r="K68" s="245"/>
      <c r="L68" s="245"/>
      <c r="M68" s="246"/>
      <c r="N68" s="246"/>
      <c r="O68" s="246"/>
      <c r="P68" s="246"/>
      <c r="Q68" s="246"/>
      <c r="R68" s="246"/>
    </row>
    <row r="69" spans="1:18" s="141" customFormat="1" ht="13.2" customHeight="1" x14ac:dyDescent="0.45">
      <c r="A69" s="194"/>
      <c r="B69" s="187"/>
      <c r="C69" s="187" t="s">
        <v>4</v>
      </c>
      <c r="D69" s="80">
        <v>567</v>
      </c>
      <c r="E69" s="81">
        <v>124</v>
      </c>
      <c r="F69" s="81">
        <v>691</v>
      </c>
      <c r="G69" s="117">
        <f t="shared" si="2"/>
        <v>82.054992764109997</v>
      </c>
      <c r="H69" s="83">
        <f t="shared" si="3"/>
        <v>17.945007235890014</v>
      </c>
      <c r="I69" s="245"/>
      <c r="J69" s="245"/>
      <c r="K69" s="245"/>
      <c r="L69" s="245"/>
      <c r="M69" s="246"/>
      <c r="N69" s="246"/>
      <c r="O69" s="246"/>
      <c r="P69" s="246"/>
      <c r="Q69" s="246"/>
      <c r="R69" s="246"/>
    </row>
    <row r="70" spans="1:18" s="141" customFormat="1" ht="13.2" customHeight="1" x14ac:dyDescent="0.45">
      <c r="A70" s="194"/>
      <c r="B70" s="187"/>
      <c r="C70" s="187" t="s">
        <v>5</v>
      </c>
      <c r="D70" s="80">
        <v>615</v>
      </c>
      <c r="E70" s="81">
        <v>153</v>
      </c>
      <c r="F70" s="81">
        <v>768</v>
      </c>
      <c r="G70" s="117">
        <f t="shared" si="2"/>
        <v>80.078125</v>
      </c>
      <c r="H70" s="83">
        <f t="shared" si="3"/>
        <v>19.921875</v>
      </c>
      <c r="I70" s="245"/>
      <c r="J70" s="245"/>
      <c r="K70" s="245"/>
      <c r="L70" s="245"/>
      <c r="M70" s="246"/>
      <c r="N70" s="246"/>
      <c r="O70" s="246"/>
      <c r="P70" s="246"/>
      <c r="Q70" s="246"/>
      <c r="R70" s="246"/>
    </row>
    <row r="71" spans="1:18" s="141" customFormat="1" ht="13.2" customHeight="1" x14ac:dyDescent="0.45">
      <c r="A71" s="194"/>
      <c r="B71" s="187"/>
      <c r="C71" s="187" t="s">
        <v>6</v>
      </c>
      <c r="D71" s="80">
        <v>105</v>
      </c>
      <c r="E71" s="81">
        <v>41</v>
      </c>
      <c r="F71" s="81">
        <v>146</v>
      </c>
      <c r="G71" s="117">
        <f t="shared" si="2"/>
        <v>71.917808219178085</v>
      </c>
      <c r="H71" s="83">
        <f t="shared" si="3"/>
        <v>28.082191780821919</v>
      </c>
      <c r="I71" s="245"/>
      <c r="J71" s="245"/>
      <c r="K71" s="245"/>
      <c r="L71" s="245"/>
      <c r="M71" s="246"/>
      <c r="N71" s="246"/>
      <c r="O71" s="246"/>
      <c r="P71" s="246"/>
      <c r="Q71" s="246"/>
      <c r="R71" s="246"/>
    </row>
    <row r="72" spans="1:18" s="141" customFormat="1" ht="13.2" customHeight="1" x14ac:dyDescent="0.45">
      <c r="A72" s="194"/>
      <c r="B72" s="187"/>
      <c r="C72" s="187" t="s">
        <v>7</v>
      </c>
      <c r="D72" s="80">
        <v>558</v>
      </c>
      <c r="E72" s="81">
        <v>130</v>
      </c>
      <c r="F72" s="81">
        <v>688</v>
      </c>
      <c r="G72" s="117">
        <f t="shared" si="2"/>
        <v>81.104651162790702</v>
      </c>
      <c r="H72" s="83">
        <f t="shared" si="3"/>
        <v>18.895348837209301</v>
      </c>
      <c r="I72" s="245"/>
      <c r="J72" s="245"/>
      <c r="K72" s="245"/>
      <c r="L72" s="245"/>
      <c r="M72" s="246"/>
      <c r="N72" s="246"/>
      <c r="O72" s="246"/>
      <c r="P72" s="246"/>
      <c r="Q72" s="246"/>
      <c r="R72" s="246"/>
    </row>
    <row r="73" spans="1:18" s="141" customFormat="1" ht="13.2" customHeight="1" x14ac:dyDescent="0.45">
      <c r="A73" s="194"/>
      <c r="B73" s="187"/>
      <c r="C73" s="187" t="s">
        <v>8</v>
      </c>
      <c r="D73" s="80">
        <v>174</v>
      </c>
      <c r="E73" s="81">
        <v>48</v>
      </c>
      <c r="F73" s="81">
        <v>222</v>
      </c>
      <c r="G73" s="117">
        <f t="shared" ref="G73:G136" si="12">D73/$F73*100</f>
        <v>78.378378378378372</v>
      </c>
      <c r="H73" s="83">
        <f t="shared" ref="H73:H136" si="13">E73/$F73*100</f>
        <v>21.621621621621621</v>
      </c>
      <c r="I73" s="245"/>
      <c r="J73" s="245"/>
      <c r="K73" s="245"/>
      <c r="L73" s="245"/>
      <c r="M73" s="246"/>
      <c r="N73" s="246"/>
      <c r="O73" s="246"/>
      <c r="P73" s="246"/>
      <c r="Q73" s="246"/>
      <c r="R73" s="246"/>
    </row>
    <row r="74" spans="1:18" s="141" customFormat="1" ht="13.2" customHeight="1" x14ac:dyDescent="0.45">
      <c r="A74" s="194"/>
      <c r="B74" s="187"/>
      <c r="C74" s="187" t="s">
        <v>9</v>
      </c>
      <c r="D74" s="80">
        <v>753</v>
      </c>
      <c r="E74" s="81">
        <v>168</v>
      </c>
      <c r="F74" s="81">
        <v>921</v>
      </c>
      <c r="G74" s="117">
        <f t="shared" si="12"/>
        <v>81.758957654723133</v>
      </c>
      <c r="H74" s="83">
        <f t="shared" si="13"/>
        <v>18.241042345276874</v>
      </c>
      <c r="I74" s="245"/>
      <c r="J74" s="245"/>
      <c r="K74" s="245"/>
      <c r="L74" s="245"/>
      <c r="M74" s="246"/>
      <c r="N74" s="246"/>
      <c r="O74" s="246"/>
      <c r="P74" s="246"/>
      <c r="Q74" s="246"/>
      <c r="R74" s="246"/>
    </row>
    <row r="75" spans="1:18" s="141" customFormat="1" ht="13.2" customHeight="1" x14ac:dyDescent="0.45">
      <c r="A75" s="194"/>
      <c r="B75" s="187"/>
      <c r="C75" s="187" t="s">
        <v>10</v>
      </c>
      <c r="D75" s="80">
        <v>434</v>
      </c>
      <c r="E75" s="81">
        <v>96</v>
      </c>
      <c r="F75" s="81">
        <v>530</v>
      </c>
      <c r="G75" s="117">
        <f t="shared" si="12"/>
        <v>81.886792452830193</v>
      </c>
      <c r="H75" s="83">
        <f t="shared" si="13"/>
        <v>18.113207547169811</v>
      </c>
      <c r="I75" s="245"/>
      <c r="J75" s="245"/>
      <c r="K75" s="245"/>
      <c r="L75" s="245"/>
      <c r="M75" s="246"/>
      <c r="N75" s="246"/>
      <c r="O75" s="246"/>
      <c r="P75" s="246"/>
      <c r="Q75" s="246"/>
      <c r="R75" s="246"/>
    </row>
    <row r="76" spans="1:18" s="141" customFormat="1" ht="13.2" customHeight="1" x14ac:dyDescent="0.45">
      <c r="A76" s="194"/>
      <c r="B76" s="187"/>
      <c r="C76" s="187" t="s">
        <v>11</v>
      </c>
      <c r="D76" s="80">
        <v>506</v>
      </c>
      <c r="E76" s="81">
        <v>151</v>
      </c>
      <c r="F76" s="81">
        <v>657</v>
      </c>
      <c r="G76" s="117">
        <f t="shared" si="12"/>
        <v>77.016742770167426</v>
      </c>
      <c r="H76" s="83">
        <f t="shared" si="13"/>
        <v>22.983257229832571</v>
      </c>
      <c r="I76" s="245"/>
      <c r="J76" s="245"/>
      <c r="K76" s="245"/>
      <c r="L76" s="245"/>
      <c r="M76" s="246"/>
      <c r="N76" s="246"/>
      <c r="O76" s="246"/>
      <c r="P76" s="246"/>
      <c r="Q76" s="246"/>
      <c r="R76" s="246"/>
    </row>
    <row r="77" spans="1:18" s="141" customFormat="1" ht="13.2" customHeight="1" x14ac:dyDescent="0.45">
      <c r="A77" s="194"/>
      <c r="B77" s="187"/>
      <c r="C77" s="187" t="s">
        <v>2</v>
      </c>
      <c r="D77" s="80">
        <v>5472</v>
      </c>
      <c r="E77" s="81">
        <v>1330</v>
      </c>
      <c r="F77" s="81">
        <v>6802</v>
      </c>
      <c r="G77" s="117">
        <f t="shared" si="12"/>
        <v>80.44692737430168</v>
      </c>
      <c r="H77" s="83">
        <f t="shared" si="13"/>
        <v>19.553072625698324</v>
      </c>
      <c r="I77" s="245"/>
      <c r="J77" s="245"/>
      <c r="K77" s="245"/>
      <c r="L77" s="245"/>
      <c r="M77" s="246"/>
      <c r="N77" s="246"/>
      <c r="O77" s="246"/>
      <c r="P77" s="246"/>
      <c r="Q77" s="246"/>
      <c r="R77" s="246"/>
    </row>
    <row r="78" spans="1:18" s="141" customFormat="1" ht="13.2" customHeight="1" x14ac:dyDescent="0.45">
      <c r="A78" s="194"/>
      <c r="B78" s="185" t="s">
        <v>21</v>
      </c>
      <c r="C78" s="185" t="s">
        <v>3</v>
      </c>
      <c r="D78" s="76">
        <v>1314</v>
      </c>
      <c r="E78" s="77">
        <v>300</v>
      </c>
      <c r="F78" s="77">
        <v>1614</v>
      </c>
      <c r="G78" s="116">
        <f t="shared" si="12"/>
        <v>81.412639405204459</v>
      </c>
      <c r="H78" s="79">
        <f t="shared" si="13"/>
        <v>18.587360594795538</v>
      </c>
      <c r="I78" s="245"/>
      <c r="J78" s="245"/>
      <c r="K78" s="245"/>
      <c r="L78" s="245"/>
      <c r="M78" s="246"/>
      <c r="N78" s="246"/>
      <c r="O78" s="246"/>
      <c r="P78" s="246"/>
      <c r="Q78" s="246"/>
      <c r="R78" s="246"/>
    </row>
    <row r="79" spans="1:18" s="141" customFormat="1" ht="13.2" customHeight="1" x14ac:dyDescent="0.45">
      <c r="A79" s="194"/>
      <c r="B79" s="187"/>
      <c r="C79" s="187" t="s">
        <v>4</v>
      </c>
      <c r="D79" s="80">
        <v>904</v>
      </c>
      <c r="E79" s="81">
        <v>174</v>
      </c>
      <c r="F79" s="81">
        <v>1078</v>
      </c>
      <c r="G79" s="117">
        <f t="shared" si="12"/>
        <v>83.85899814471243</v>
      </c>
      <c r="H79" s="83">
        <f t="shared" si="13"/>
        <v>16.14100185528757</v>
      </c>
      <c r="I79" s="245"/>
      <c r="J79" s="245"/>
      <c r="K79" s="245"/>
      <c r="L79" s="245"/>
      <c r="M79" s="246"/>
      <c r="N79" s="246"/>
      <c r="O79" s="246"/>
      <c r="P79" s="246"/>
      <c r="Q79" s="246"/>
      <c r="R79" s="246"/>
    </row>
    <row r="80" spans="1:18" s="141" customFormat="1" ht="13.2" customHeight="1" x14ac:dyDescent="0.45">
      <c r="A80" s="194"/>
      <c r="B80" s="187"/>
      <c r="C80" s="187" t="s">
        <v>5</v>
      </c>
      <c r="D80" s="80">
        <v>564</v>
      </c>
      <c r="E80" s="81">
        <v>127</v>
      </c>
      <c r="F80" s="81">
        <v>691</v>
      </c>
      <c r="G80" s="117">
        <f t="shared" si="12"/>
        <v>81.620839363241686</v>
      </c>
      <c r="H80" s="83">
        <f t="shared" si="13"/>
        <v>18.379160636758321</v>
      </c>
      <c r="I80" s="245"/>
      <c r="J80" s="245"/>
      <c r="K80" s="245"/>
      <c r="L80" s="245"/>
      <c r="M80" s="246"/>
      <c r="N80" s="246"/>
      <c r="O80" s="246"/>
      <c r="P80" s="246"/>
      <c r="Q80" s="246"/>
      <c r="R80" s="246"/>
    </row>
    <row r="81" spans="1:18" s="141" customFormat="1" ht="13.2" customHeight="1" x14ac:dyDescent="0.45">
      <c r="A81" s="194"/>
      <c r="B81" s="187"/>
      <c r="C81" s="187" t="s">
        <v>6</v>
      </c>
      <c r="D81" s="80">
        <v>419</v>
      </c>
      <c r="E81" s="81">
        <v>113</v>
      </c>
      <c r="F81" s="81">
        <v>532</v>
      </c>
      <c r="G81" s="117">
        <f t="shared" si="12"/>
        <v>78.759398496240607</v>
      </c>
      <c r="H81" s="83">
        <f t="shared" si="13"/>
        <v>21.2406015037594</v>
      </c>
      <c r="I81" s="245"/>
      <c r="J81" s="245"/>
      <c r="K81" s="245"/>
      <c r="L81" s="245"/>
      <c r="M81" s="246"/>
      <c r="N81" s="246"/>
      <c r="O81" s="246"/>
      <c r="P81" s="246"/>
      <c r="Q81" s="246"/>
      <c r="R81" s="246"/>
    </row>
    <row r="82" spans="1:18" s="141" customFormat="1" ht="13.2" customHeight="1" x14ac:dyDescent="0.45">
      <c r="A82" s="194"/>
      <c r="B82" s="187"/>
      <c r="C82" s="187" t="s">
        <v>7</v>
      </c>
      <c r="D82" s="80">
        <v>284</v>
      </c>
      <c r="E82" s="81">
        <v>68</v>
      </c>
      <c r="F82" s="81">
        <v>352</v>
      </c>
      <c r="G82" s="117">
        <f t="shared" si="12"/>
        <v>80.681818181818173</v>
      </c>
      <c r="H82" s="83">
        <f t="shared" si="13"/>
        <v>19.318181818181817</v>
      </c>
      <c r="I82" s="245"/>
      <c r="J82" s="245"/>
      <c r="K82" s="245"/>
      <c r="L82" s="245"/>
      <c r="M82" s="246"/>
      <c r="N82" s="246"/>
      <c r="O82" s="246"/>
      <c r="P82" s="246"/>
      <c r="Q82" s="246"/>
      <c r="R82" s="246"/>
    </row>
    <row r="83" spans="1:18" s="141" customFormat="1" ht="13.2" customHeight="1" x14ac:dyDescent="0.45">
      <c r="A83" s="194"/>
      <c r="B83" s="187"/>
      <c r="C83" s="187" t="s">
        <v>8</v>
      </c>
      <c r="D83" s="80">
        <v>125</v>
      </c>
      <c r="E83" s="81">
        <v>40</v>
      </c>
      <c r="F83" s="81">
        <v>165</v>
      </c>
      <c r="G83" s="117">
        <f t="shared" si="12"/>
        <v>75.757575757575751</v>
      </c>
      <c r="H83" s="83">
        <f t="shared" si="13"/>
        <v>24.242424242424242</v>
      </c>
      <c r="I83" s="245"/>
      <c r="J83" s="245"/>
      <c r="K83" s="245"/>
      <c r="L83" s="245"/>
      <c r="M83" s="246"/>
      <c r="N83" s="246"/>
      <c r="O83" s="246"/>
      <c r="P83" s="246"/>
      <c r="Q83" s="246"/>
      <c r="R83" s="246"/>
    </row>
    <row r="84" spans="1:18" s="141" customFormat="1" ht="13.2" customHeight="1" x14ac:dyDescent="0.45">
      <c r="A84" s="194"/>
      <c r="B84" s="187"/>
      <c r="C84" s="187" t="s">
        <v>9</v>
      </c>
      <c r="D84" s="80">
        <v>214</v>
      </c>
      <c r="E84" s="81">
        <v>41</v>
      </c>
      <c r="F84" s="81">
        <v>255</v>
      </c>
      <c r="G84" s="117">
        <f t="shared" si="12"/>
        <v>83.921568627450981</v>
      </c>
      <c r="H84" s="83">
        <f t="shared" si="13"/>
        <v>16.078431372549019</v>
      </c>
      <c r="I84" s="245"/>
      <c r="J84" s="245"/>
      <c r="K84" s="245"/>
      <c r="L84" s="245"/>
      <c r="M84" s="246"/>
      <c r="N84" s="246"/>
      <c r="O84" s="246"/>
      <c r="P84" s="246"/>
      <c r="Q84" s="246"/>
      <c r="R84" s="246"/>
    </row>
    <row r="85" spans="1:18" s="141" customFormat="1" ht="13.2" customHeight="1" x14ac:dyDescent="0.45">
      <c r="A85" s="194"/>
      <c r="B85" s="187"/>
      <c r="C85" s="187" t="s">
        <v>10</v>
      </c>
      <c r="D85" s="80">
        <v>276</v>
      </c>
      <c r="E85" s="81">
        <v>75</v>
      </c>
      <c r="F85" s="81">
        <v>351</v>
      </c>
      <c r="G85" s="117">
        <f t="shared" si="12"/>
        <v>78.632478632478637</v>
      </c>
      <c r="H85" s="83">
        <f t="shared" si="13"/>
        <v>21.367521367521366</v>
      </c>
      <c r="I85" s="245"/>
      <c r="J85" s="245"/>
      <c r="K85" s="245"/>
      <c r="L85" s="245"/>
      <c r="M85" s="246"/>
      <c r="N85" s="246"/>
      <c r="O85" s="246"/>
      <c r="P85" s="246"/>
      <c r="Q85" s="246"/>
      <c r="R85" s="246"/>
    </row>
    <row r="86" spans="1:18" s="141" customFormat="1" ht="13.2" customHeight="1" x14ac:dyDescent="0.45">
      <c r="A86" s="194"/>
      <c r="B86" s="187"/>
      <c r="C86" s="187" t="s">
        <v>11</v>
      </c>
      <c r="D86" s="80">
        <v>226</v>
      </c>
      <c r="E86" s="81">
        <v>54</v>
      </c>
      <c r="F86" s="81">
        <v>280</v>
      </c>
      <c r="G86" s="117">
        <f t="shared" si="12"/>
        <v>80.714285714285722</v>
      </c>
      <c r="H86" s="83">
        <f t="shared" si="13"/>
        <v>19.285714285714288</v>
      </c>
      <c r="I86" s="245"/>
      <c r="J86" s="245"/>
      <c r="K86" s="245"/>
      <c r="L86" s="245"/>
      <c r="M86" s="246"/>
      <c r="N86" s="246"/>
      <c r="O86" s="246"/>
      <c r="P86" s="246"/>
      <c r="Q86" s="246"/>
      <c r="R86" s="246"/>
    </row>
    <row r="87" spans="1:18" s="141" customFormat="1" ht="13.2" customHeight="1" x14ac:dyDescent="0.45">
      <c r="A87" s="198"/>
      <c r="B87" s="195"/>
      <c r="C87" s="195" t="s">
        <v>2</v>
      </c>
      <c r="D87" s="276">
        <v>4326</v>
      </c>
      <c r="E87" s="277">
        <v>992</v>
      </c>
      <c r="F87" s="277">
        <v>5318</v>
      </c>
      <c r="G87" s="118">
        <f t="shared" si="12"/>
        <v>81.346370816096282</v>
      </c>
      <c r="H87" s="119">
        <f t="shared" si="13"/>
        <v>18.653629183903721</v>
      </c>
      <c r="I87" s="245"/>
      <c r="J87" s="245"/>
      <c r="K87" s="245"/>
      <c r="L87" s="245"/>
      <c r="M87" s="246"/>
      <c r="N87" s="246"/>
      <c r="O87" s="246"/>
      <c r="P87" s="246"/>
      <c r="Q87" s="246"/>
      <c r="R87" s="246"/>
    </row>
    <row r="88" spans="1:18" s="141" customFormat="1" ht="13.2" customHeight="1" x14ac:dyDescent="0.45">
      <c r="A88" s="236" t="s">
        <v>165</v>
      </c>
      <c r="B88" s="202" t="s">
        <v>132</v>
      </c>
      <c r="C88" s="202" t="s">
        <v>3</v>
      </c>
      <c r="D88" s="110">
        <f>D118+D148+D158</f>
        <v>2118</v>
      </c>
      <c r="E88" s="111">
        <f>E118+E148+E158</f>
        <v>528</v>
      </c>
      <c r="F88" s="111">
        <f>F118+F148+F158</f>
        <v>2646</v>
      </c>
      <c r="G88" s="124">
        <f t="shared" si="12"/>
        <v>80.045351473922892</v>
      </c>
      <c r="H88" s="100">
        <f t="shared" si="13"/>
        <v>19.954648526077097</v>
      </c>
      <c r="I88" s="245"/>
      <c r="J88" s="245"/>
      <c r="K88" s="245"/>
      <c r="L88" s="245"/>
      <c r="M88" s="246"/>
      <c r="N88" s="246"/>
      <c r="O88" s="246"/>
      <c r="P88" s="246"/>
      <c r="Q88" s="246"/>
      <c r="R88" s="246"/>
    </row>
    <row r="89" spans="1:18" s="141" customFormat="1" ht="13.2" customHeight="1" x14ac:dyDescent="0.45">
      <c r="A89" s="236"/>
      <c r="B89" s="202"/>
      <c r="C89" s="202" t="s">
        <v>4</v>
      </c>
      <c r="D89" s="110">
        <f t="shared" ref="D89:F97" si="14">D119+D149+D159</f>
        <v>1109</v>
      </c>
      <c r="E89" s="111">
        <f t="shared" si="14"/>
        <v>231</v>
      </c>
      <c r="F89" s="111">
        <f t="shared" si="14"/>
        <v>1340</v>
      </c>
      <c r="G89" s="124">
        <f t="shared" si="12"/>
        <v>82.761194029850742</v>
      </c>
      <c r="H89" s="100">
        <f t="shared" si="13"/>
        <v>17.238805970149254</v>
      </c>
      <c r="I89" s="245"/>
      <c r="J89" s="245"/>
      <c r="K89" s="245"/>
      <c r="L89" s="245"/>
      <c r="M89" s="246"/>
      <c r="N89" s="246"/>
      <c r="O89" s="246"/>
      <c r="P89" s="246"/>
      <c r="Q89" s="246"/>
      <c r="R89" s="246"/>
    </row>
    <row r="90" spans="1:18" s="141" customFormat="1" ht="13.2" customHeight="1" x14ac:dyDescent="0.45">
      <c r="A90" s="236"/>
      <c r="B90" s="202"/>
      <c r="C90" s="202" t="s">
        <v>5</v>
      </c>
      <c r="D90" s="110">
        <f t="shared" ref="D90:E90" si="15">D120+D150+D160</f>
        <v>920</v>
      </c>
      <c r="E90" s="111">
        <f t="shared" si="15"/>
        <v>231</v>
      </c>
      <c r="F90" s="111">
        <f t="shared" si="14"/>
        <v>1151</v>
      </c>
      <c r="G90" s="124">
        <f t="shared" si="12"/>
        <v>79.930495221546479</v>
      </c>
      <c r="H90" s="100">
        <f t="shared" si="13"/>
        <v>20.069504778453517</v>
      </c>
      <c r="I90" s="245"/>
      <c r="J90" s="245"/>
      <c r="K90" s="245"/>
      <c r="L90" s="245"/>
      <c r="M90" s="246"/>
      <c r="N90" s="246"/>
      <c r="O90" s="246"/>
      <c r="P90" s="246"/>
      <c r="Q90" s="246"/>
      <c r="R90" s="246"/>
    </row>
    <row r="91" spans="1:18" s="141" customFormat="1" ht="13.2" customHeight="1" x14ac:dyDescent="0.45">
      <c r="A91" s="236"/>
      <c r="B91" s="202"/>
      <c r="C91" s="202" t="s">
        <v>6</v>
      </c>
      <c r="D91" s="110">
        <f t="shared" ref="D91:E91" si="16">D121+D151+D161</f>
        <v>417</v>
      </c>
      <c r="E91" s="111">
        <f t="shared" si="16"/>
        <v>113</v>
      </c>
      <c r="F91" s="111">
        <f t="shared" si="14"/>
        <v>530</v>
      </c>
      <c r="G91" s="124">
        <f t="shared" si="12"/>
        <v>78.679245283018872</v>
      </c>
      <c r="H91" s="100">
        <f t="shared" si="13"/>
        <v>21.320754716981131</v>
      </c>
      <c r="I91" s="245"/>
      <c r="J91" s="245"/>
      <c r="K91" s="245"/>
      <c r="L91" s="245"/>
      <c r="M91" s="246"/>
      <c r="N91" s="246"/>
      <c r="O91" s="246"/>
      <c r="P91" s="246"/>
      <c r="Q91" s="246"/>
      <c r="R91" s="246"/>
    </row>
    <row r="92" spans="1:18" s="141" customFormat="1" ht="13.2" customHeight="1" x14ac:dyDescent="0.45">
      <c r="A92" s="236"/>
      <c r="B92" s="202"/>
      <c r="C92" s="202" t="s">
        <v>7</v>
      </c>
      <c r="D92" s="110">
        <f t="shared" ref="D92:E92" si="17">D122+D152+D162</f>
        <v>662</v>
      </c>
      <c r="E92" s="111">
        <f t="shared" si="17"/>
        <v>136</v>
      </c>
      <c r="F92" s="111">
        <f t="shared" si="14"/>
        <v>798</v>
      </c>
      <c r="G92" s="124">
        <f t="shared" si="12"/>
        <v>82.957393483709268</v>
      </c>
      <c r="H92" s="100">
        <f t="shared" si="13"/>
        <v>17.042606516290725</v>
      </c>
      <c r="I92" s="245"/>
      <c r="J92" s="245"/>
      <c r="K92" s="245"/>
      <c r="L92" s="245"/>
      <c r="M92" s="246"/>
      <c r="N92" s="246"/>
      <c r="O92" s="246"/>
      <c r="P92" s="246"/>
      <c r="Q92" s="246"/>
      <c r="R92" s="246"/>
    </row>
    <row r="93" spans="1:18" s="141" customFormat="1" ht="13.2" customHeight="1" x14ac:dyDescent="0.45">
      <c r="A93" s="236"/>
      <c r="B93" s="202"/>
      <c r="C93" s="202" t="s">
        <v>8</v>
      </c>
      <c r="D93" s="110">
        <f t="shared" ref="D93:E93" si="18">D123+D153+D163</f>
        <v>235</v>
      </c>
      <c r="E93" s="111">
        <f t="shared" si="18"/>
        <v>57</v>
      </c>
      <c r="F93" s="111">
        <f t="shared" si="14"/>
        <v>292</v>
      </c>
      <c r="G93" s="124">
        <f t="shared" si="12"/>
        <v>80.479452054794521</v>
      </c>
      <c r="H93" s="100">
        <f t="shared" si="13"/>
        <v>19.520547945205479</v>
      </c>
      <c r="I93" s="245"/>
      <c r="J93" s="245"/>
      <c r="K93" s="245"/>
      <c r="L93" s="245"/>
      <c r="M93" s="246"/>
      <c r="N93" s="246"/>
      <c r="O93" s="246"/>
      <c r="P93" s="246"/>
      <c r="Q93" s="246"/>
      <c r="R93" s="246"/>
    </row>
    <row r="94" spans="1:18" s="141" customFormat="1" ht="13.2" customHeight="1" x14ac:dyDescent="0.45">
      <c r="A94" s="236"/>
      <c r="B94" s="202"/>
      <c r="C94" s="202" t="s">
        <v>9</v>
      </c>
      <c r="D94" s="110">
        <f t="shared" ref="D94:E94" si="19">D124+D154+D164</f>
        <v>821</v>
      </c>
      <c r="E94" s="111">
        <f t="shared" si="19"/>
        <v>159</v>
      </c>
      <c r="F94" s="111">
        <f t="shared" si="14"/>
        <v>980</v>
      </c>
      <c r="G94" s="124">
        <f t="shared" si="12"/>
        <v>83.775510204081641</v>
      </c>
      <c r="H94" s="100">
        <f t="shared" si="13"/>
        <v>16.224489795918366</v>
      </c>
      <c r="I94" s="245"/>
      <c r="J94" s="245"/>
      <c r="K94" s="245"/>
      <c r="L94" s="245"/>
      <c r="M94" s="246"/>
      <c r="N94" s="246"/>
      <c r="O94" s="246"/>
      <c r="P94" s="246"/>
      <c r="Q94" s="246"/>
      <c r="R94" s="246"/>
    </row>
    <row r="95" spans="1:18" s="141" customFormat="1" ht="13.2" customHeight="1" x14ac:dyDescent="0.45">
      <c r="A95" s="236"/>
      <c r="B95" s="202"/>
      <c r="C95" s="202" t="s">
        <v>10</v>
      </c>
      <c r="D95" s="110">
        <f t="shared" ref="D95:E95" si="20">D125+D155+D165</f>
        <v>515</v>
      </c>
      <c r="E95" s="111">
        <f t="shared" si="20"/>
        <v>122</v>
      </c>
      <c r="F95" s="111">
        <f t="shared" si="14"/>
        <v>637</v>
      </c>
      <c r="G95" s="124">
        <f t="shared" si="12"/>
        <v>80.847723704866553</v>
      </c>
      <c r="H95" s="100">
        <f t="shared" si="13"/>
        <v>19.15227629513344</v>
      </c>
      <c r="I95" s="245"/>
      <c r="J95" s="245"/>
      <c r="K95" s="245"/>
      <c r="L95" s="245"/>
      <c r="M95" s="246"/>
      <c r="N95" s="246"/>
      <c r="O95" s="246"/>
      <c r="P95" s="246"/>
      <c r="Q95" s="246"/>
      <c r="R95" s="246"/>
    </row>
    <row r="96" spans="1:18" s="141" customFormat="1" ht="13.2" customHeight="1" x14ac:dyDescent="0.45">
      <c r="A96" s="236"/>
      <c r="B96" s="202"/>
      <c r="C96" s="202" t="s">
        <v>11</v>
      </c>
      <c r="D96" s="110">
        <f t="shared" ref="D96:E96" si="21">D126+D156+D166</f>
        <v>575</v>
      </c>
      <c r="E96" s="111">
        <f t="shared" si="21"/>
        <v>129</v>
      </c>
      <c r="F96" s="111">
        <f t="shared" si="14"/>
        <v>704</v>
      </c>
      <c r="G96" s="124">
        <f t="shared" si="12"/>
        <v>81.67613636363636</v>
      </c>
      <c r="H96" s="100">
        <f t="shared" si="13"/>
        <v>18.323863636363637</v>
      </c>
      <c r="I96" s="245"/>
      <c r="J96" s="245"/>
      <c r="K96" s="245"/>
      <c r="L96" s="245"/>
      <c r="M96" s="246"/>
      <c r="N96" s="246"/>
      <c r="O96" s="246"/>
      <c r="P96" s="246"/>
      <c r="Q96" s="246"/>
      <c r="R96" s="246"/>
    </row>
    <row r="97" spans="1:18" s="141" customFormat="1" ht="13.2" customHeight="1" x14ac:dyDescent="0.45">
      <c r="A97" s="236"/>
      <c r="B97" s="202"/>
      <c r="C97" s="202" t="s">
        <v>2</v>
      </c>
      <c r="D97" s="110">
        <f t="shared" ref="D97:E97" si="22">D127+D157+D167</f>
        <v>7372</v>
      </c>
      <c r="E97" s="111">
        <f t="shared" si="22"/>
        <v>1706</v>
      </c>
      <c r="F97" s="111">
        <f t="shared" si="14"/>
        <v>9078</v>
      </c>
      <c r="G97" s="124">
        <f t="shared" si="12"/>
        <v>81.207314386428735</v>
      </c>
      <c r="H97" s="100">
        <f t="shared" si="13"/>
        <v>18.792685613571273</v>
      </c>
      <c r="I97" s="245"/>
      <c r="J97" s="245"/>
      <c r="K97" s="245"/>
      <c r="L97" s="245"/>
      <c r="M97" s="246"/>
      <c r="N97" s="246"/>
      <c r="O97" s="246"/>
      <c r="P97" s="246"/>
      <c r="Q97" s="246"/>
      <c r="R97" s="246"/>
    </row>
    <row r="98" spans="1:18" s="141" customFormat="1" ht="13.2" customHeight="1" x14ac:dyDescent="0.45">
      <c r="A98" s="236"/>
      <c r="B98" s="201" t="s">
        <v>12</v>
      </c>
      <c r="C98" s="201" t="s">
        <v>3</v>
      </c>
      <c r="D98" s="139">
        <v>296</v>
      </c>
      <c r="E98" s="140">
        <v>48</v>
      </c>
      <c r="F98" s="140">
        <v>344</v>
      </c>
      <c r="G98" s="123">
        <f t="shared" si="12"/>
        <v>86.04651162790698</v>
      </c>
      <c r="H98" s="101">
        <f t="shared" si="13"/>
        <v>13.953488372093023</v>
      </c>
      <c r="I98" s="245"/>
      <c r="J98" s="245"/>
      <c r="K98" s="245"/>
      <c r="L98" s="245"/>
      <c r="M98" s="246"/>
      <c r="N98" s="246"/>
      <c r="O98" s="246"/>
      <c r="P98" s="246"/>
      <c r="Q98" s="246"/>
      <c r="R98" s="246"/>
    </row>
    <row r="99" spans="1:18" s="141" customFormat="1" ht="13.2" customHeight="1" x14ac:dyDescent="0.45">
      <c r="A99" s="236"/>
      <c r="B99" s="202"/>
      <c r="C99" s="202" t="s">
        <v>4</v>
      </c>
      <c r="D99" s="110">
        <v>173</v>
      </c>
      <c r="E99" s="111">
        <v>23</v>
      </c>
      <c r="F99" s="111">
        <v>196</v>
      </c>
      <c r="G99" s="124">
        <f t="shared" si="12"/>
        <v>88.265306122448976</v>
      </c>
      <c r="H99" s="100">
        <f t="shared" si="13"/>
        <v>11.73469387755102</v>
      </c>
      <c r="I99" s="245"/>
      <c r="J99" s="245"/>
      <c r="K99" s="245"/>
      <c r="L99" s="245"/>
      <c r="M99" s="246"/>
      <c r="N99" s="246"/>
      <c r="O99" s="246"/>
      <c r="P99" s="246"/>
      <c r="Q99" s="246"/>
      <c r="R99" s="246"/>
    </row>
    <row r="100" spans="1:18" s="141" customFormat="1" ht="13.2" customHeight="1" x14ac:dyDescent="0.45">
      <c r="A100" s="236"/>
      <c r="B100" s="202"/>
      <c r="C100" s="202" t="s">
        <v>5</v>
      </c>
      <c r="D100" s="110">
        <v>167</v>
      </c>
      <c r="E100" s="111">
        <v>40</v>
      </c>
      <c r="F100" s="111">
        <v>207</v>
      </c>
      <c r="G100" s="124">
        <f t="shared" si="12"/>
        <v>80.676328502415458</v>
      </c>
      <c r="H100" s="100">
        <f t="shared" si="13"/>
        <v>19.323671497584542</v>
      </c>
      <c r="I100" s="245"/>
      <c r="J100" s="245"/>
      <c r="K100" s="245"/>
      <c r="L100" s="245"/>
      <c r="M100" s="246"/>
      <c r="N100" s="246"/>
      <c r="O100" s="246"/>
      <c r="P100" s="246"/>
      <c r="Q100" s="246"/>
      <c r="R100" s="246"/>
    </row>
    <row r="101" spans="1:18" s="141" customFormat="1" ht="13.2" customHeight="1" x14ac:dyDescent="0.45">
      <c r="A101" s="236"/>
      <c r="B101" s="202"/>
      <c r="C101" s="202" t="s">
        <v>6</v>
      </c>
      <c r="D101" s="110">
        <v>59</v>
      </c>
      <c r="E101" s="111">
        <v>11</v>
      </c>
      <c r="F101" s="111">
        <v>70</v>
      </c>
      <c r="G101" s="124">
        <f t="shared" si="12"/>
        <v>84.285714285714292</v>
      </c>
      <c r="H101" s="100">
        <f t="shared" si="13"/>
        <v>15.714285714285714</v>
      </c>
      <c r="I101" s="245"/>
      <c r="J101" s="245"/>
      <c r="K101" s="245"/>
      <c r="L101" s="245"/>
      <c r="M101" s="246"/>
      <c r="N101" s="246"/>
      <c r="O101" s="246"/>
      <c r="P101" s="246"/>
      <c r="Q101" s="246"/>
      <c r="R101" s="246"/>
    </row>
    <row r="102" spans="1:18" s="141" customFormat="1" ht="13.2" customHeight="1" x14ac:dyDescent="0.45">
      <c r="A102" s="236"/>
      <c r="B102" s="202"/>
      <c r="C102" s="202" t="s">
        <v>7</v>
      </c>
      <c r="D102" s="110">
        <v>128</v>
      </c>
      <c r="E102" s="111">
        <v>13</v>
      </c>
      <c r="F102" s="111">
        <v>141</v>
      </c>
      <c r="G102" s="124">
        <f t="shared" si="12"/>
        <v>90.780141843971634</v>
      </c>
      <c r="H102" s="100">
        <f t="shared" si="13"/>
        <v>9.2198581560283674</v>
      </c>
      <c r="I102" s="245"/>
      <c r="J102" s="245"/>
      <c r="K102" s="245"/>
      <c r="L102" s="245"/>
      <c r="M102" s="246"/>
      <c r="N102" s="246"/>
      <c r="O102" s="246"/>
      <c r="P102" s="246"/>
      <c r="Q102" s="246"/>
      <c r="R102" s="246"/>
    </row>
    <row r="103" spans="1:18" s="141" customFormat="1" ht="13.2" customHeight="1" x14ac:dyDescent="0.45">
      <c r="A103" s="236"/>
      <c r="B103" s="202"/>
      <c r="C103" s="202" t="s">
        <v>8</v>
      </c>
      <c r="D103" s="110">
        <v>35</v>
      </c>
      <c r="E103" s="111">
        <v>7</v>
      </c>
      <c r="F103" s="111">
        <v>42</v>
      </c>
      <c r="G103" s="124">
        <f t="shared" si="12"/>
        <v>83.333333333333343</v>
      </c>
      <c r="H103" s="100">
        <f t="shared" si="13"/>
        <v>16.666666666666664</v>
      </c>
      <c r="I103" s="245"/>
      <c r="J103" s="245"/>
      <c r="K103" s="245"/>
      <c r="L103" s="245"/>
      <c r="M103" s="246"/>
      <c r="N103" s="246"/>
      <c r="O103" s="246"/>
      <c r="P103" s="246"/>
      <c r="Q103" s="246"/>
      <c r="R103" s="246"/>
    </row>
    <row r="104" spans="1:18" s="141" customFormat="1" ht="13.2" customHeight="1" x14ac:dyDescent="0.45">
      <c r="A104" s="236"/>
      <c r="B104" s="202"/>
      <c r="C104" s="202" t="s">
        <v>9</v>
      </c>
      <c r="D104" s="110">
        <v>156</v>
      </c>
      <c r="E104" s="111">
        <v>25</v>
      </c>
      <c r="F104" s="111">
        <v>181</v>
      </c>
      <c r="G104" s="124">
        <f t="shared" si="12"/>
        <v>86.187845303867405</v>
      </c>
      <c r="H104" s="100">
        <f t="shared" si="13"/>
        <v>13.812154696132598</v>
      </c>
      <c r="I104" s="245"/>
      <c r="J104" s="245"/>
      <c r="K104" s="245"/>
      <c r="L104" s="245"/>
      <c r="M104" s="246"/>
      <c r="N104" s="246"/>
      <c r="O104" s="246"/>
      <c r="P104" s="246"/>
      <c r="Q104" s="246"/>
      <c r="R104" s="246"/>
    </row>
    <row r="105" spans="1:18" s="141" customFormat="1" ht="13.2" customHeight="1" x14ac:dyDescent="0.45">
      <c r="A105" s="236"/>
      <c r="B105" s="202"/>
      <c r="C105" s="202" t="s">
        <v>10</v>
      </c>
      <c r="D105" s="110">
        <v>60</v>
      </c>
      <c r="E105" s="111">
        <v>14</v>
      </c>
      <c r="F105" s="111">
        <v>74</v>
      </c>
      <c r="G105" s="124">
        <f t="shared" si="12"/>
        <v>81.081081081081081</v>
      </c>
      <c r="H105" s="100">
        <f t="shared" si="13"/>
        <v>18.918918918918919</v>
      </c>
      <c r="I105" s="245"/>
      <c r="J105" s="245"/>
      <c r="K105" s="245"/>
      <c r="L105" s="245"/>
      <c r="M105" s="246"/>
      <c r="N105" s="246"/>
      <c r="O105" s="246"/>
      <c r="P105" s="246"/>
      <c r="Q105" s="246"/>
      <c r="R105" s="246"/>
    </row>
    <row r="106" spans="1:18" s="141" customFormat="1" ht="13.2" customHeight="1" x14ac:dyDescent="0.45">
      <c r="A106" s="236"/>
      <c r="B106" s="202"/>
      <c r="C106" s="202" t="s">
        <v>11</v>
      </c>
      <c r="D106" s="110">
        <v>99</v>
      </c>
      <c r="E106" s="111">
        <v>13</v>
      </c>
      <c r="F106" s="111">
        <v>112</v>
      </c>
      <c r="G106" s="124">
        <f t="shared" si="12"/>
        <v>88.392857142857139</v>
      </c>
      <c r="H106" s="100">
        <f t="shared" si="13"/>
        <v>11.607142857142858</v>
      </c>
      <c r="I106" s="245"/>
      <c r="J106" s="245"/>
      <c r="K106" s="245"/>
      <c r="L106" s="245"/>
      <c r="M106" s="246"/>
      <c r="N106" s="246"/>
      <c r="O106" s="246"/>
      <c r="P106" s="246"/>
      <c r="Q106" s="246"/>
      <c r="R106" s="246"/>
    </row>
    <row r="107" spans="1:18" s="141" customFormat="1" ht="13.2" customHeight="1" x14ac:dyDescent="0.45">
      <c r="A107" s="236"/>
      <c r="B107" s="206"/>
      <c r="C107" s="206" t="s">
        <v>2</v>
      </c>
      <c r="D107" s="260">
        <v>1173</v>
      </c>
      <c r="E107" s="261">
        <v>194</v>
      </c>
      <c r="F107" s="261">
        <v>1367</v>
      </c>
      <c r="G107" s="128">
        <f t="shared" si="12"/>
        <v>85.808339429407468</v>
      </c>
      <c r="H107" s="103">
        <f t="shared" si="13"/>
        <v>14.191660570592537</v>
      </c>
      <c r="I107" s="245"/>
      <c r="J107" s="245"/>
      <c r="K107" s="245"/>
      <c r="L107" s="245"/>
      <c r="M107" s="246"/>
      <c r="N107" s="246"/>
      <c r="O107" s="246"/>
      <c r="P107" s="246"/>
      <c r="Q107" s="246"/>
      <c r="R107" s="246"/>
    </row>
    <row r="108" spans="1:18" s="141" customFormat="1" ht="13.2" customHeight="1" x14ac:dyDescent="0.45">
      <c r="A108" s="236"/>
      <c r="B108" s="202" t="s">
        <v>19</v>
      </c>
      <c r="C108" s="202" t="s">
        <v>3</v>
      </c>
      <c r="D108" s="110">
        <v>326</v>
      </c>
      <c r="E108" s="111">
        <v>32</v>
      </c>
      <c r="F108" s="111">
        <v>358</v>
      </c>
      <c r="G108" s="124">
        <f t="shared" si="12"/>
        <v>91.061452513966472</v>
      </c>
      <c r="H108" s="100">
        <f t="shared" si="13"/>
        <v>8.938547486033519</v>
      </c>
      <c r="I108" s="245"/>
      <c r="J108" s="245"/>
      <c r="K108" s="245"/>
      <c r="L108" s="245"/>
      <c r="M108" s="246"/>
      <c r="N108" s="246"/>
      <c r="O108" s="246"/>
      <c r="P108" s="246"/>
      <c r="Q108" s="246"/>
      <c r="R108" s="246"/>
    </row>
    <row r="109" spans="1:18" s="141" customFormat="1" ht="13.2" customHeight="1" x14ac:dyDescent="0.45">
      <c r="A109" s="236"/>
      <c r="B109" s="202"/>
      <c r="C109" s="202" t="s">
        <v>4</v>
      </c>
      <c r="D109" s="110">
        <v>176</v>
      </c>
      <c r="E109" s="111">
        <v>21</v>
      </c>
      <c r="F109" s="111">
        <v>197</v>
      </c>
      <c r="G109" s="124">
        <f t="shared" si="12"/>
        <v>89.340101522842644</v>
      </c>
      <c r="H109" s="100">
        <f t="shared" si="13"/>
        <v>10.659898477157361</v>
      </c>
      <c r="I109" s="245"/>
      <c r="J109" s="245"/>
      <c r="K109" s="245"/>
      <c r="L109" s="245"/>
      <c r="M109" s="246"/>
      <c r="N109" s="246"/>
      <c r="O109" s="246"/>
      <c r="P109" s="246"/>
      <c r="Q109" s="246"/>
      <c r="R109" s="246"/>
    </row>
    <row r="110" spans="1:18" s="141" customFormat="1" ht="13.2" customHeight="1" x14ac:dyDescent="0.45">
      <c r="A110" s="236"/>
      <c r="B110" s="202"/>
      <c r="C110" s="202" t="s">
        <v>5</v>
      </c>
      <c r="D110" s="110">
        <v>171</v>
      </c>
      <c r="E110" s="111">
        <v>23</v>
      </c>
      <c r="F110" s="111">
        <v>194</v>
      </c>
      <c r="G110" s="124">
        <f t="shared" si="12"/>
        <v>88.144329896907209</v>
      </c>
      <c r="H110" s="100">
        <f t="shared" si="13"/>
        <v>11.855670103092782</v>
      </c>
      <c r="I110" s="245"/>
      <c r="J110" s="245"/>
      <c r="K110" s="245"/>
      <c r="L110" s="245"/>
      <c r="M110" s="246"/>
      <c r="N110" s="246"/>
      <c r="O110" s="246"/>
      <c r="P110" s="246"/>
      <c r="Q110" s="246"/>
      <c r="R110" s="246"/>
    </row>
    <row r="111" spans="1:18" s="141" customFormat="1" ht="13.2" customHeight="1" x14ac:dyDescent="0.45">
      <c r="A111" s="236"/>
      <c r="B111" s="202"/>
      <c r="C111" s="202" t="s">
        <v>6</v>
      </c>
      <c r="D111" s="110">
        <v>79</v>
      </c>
      <c r="E111" s="111">
        <v>5</v>
      </c>
      <c r="F111" s="111">
        <v>84</v>
      </c>
      <c r="G111" s="124">
        <f t="shared" si="12"/>
        <v>94.047619047619051</v>
      </c>
      <c r="H111" s="100">
        <f t="shared" si="13"/>
        <v>5.9523809523809517</v>
      </c>
      <c r="I111" s="245"/>
      <c r="J111" s="245"/>
      <c r="K111" s="245"/>
      <c r="L111" s="245"/>
      <c r="M111" s="246"/>
      <c r="N111" s="246"/>
      <c r="O111" s="246"/>
      <c r="P111" s="246"/>
      <c r="Q111" s="246"/>
      <c r="R111" s="246"/>
    </row>
    <row r="112" spans="1:18" s="141" customFormat="1" ht="13.2" customHeight="1" x14ac:dyDescent="0.45">
      <c r="A112" s="236"/>
      <c r="B112" s="202"/>
      <c r="C112" s="202" t="s">
        <v>7</v>
      </c>
      <c r="D112" s="110">
        <v>148</v>
      </c>
      <c r="E112" s="111">
        <v>8</v>
      </c>
      <c r="F112" s="111">
        <v>156</v>
      </c>
      <c r="G112" s="124">
        <f t="shared" si="12"/>
        <v>94.871794871794862</v>
      </c>
      <c r="H112" s="100">
        <f t="shared" si="13"/>
        <v>5.1282051282051277</v>
      </c>
      <c r="I112" s="245"/>
      <c r="J112" s="245"/>
      <c r="K112" s="245"/>
      <c r="L112" s="245"/>
      <c r="M112" s="246"/>
      <c r="N112" s="246"/>
      <c r="O112" s="246"/>
      <c r="P112" s="246"/>
      <c r="Q112" s="246"/>
      <c r="R112" s="246"/>
    </row>
    <row r="113" spans="1:18" s="141" customFormat="1" ht="13.2" customHeight="1" x14ac:dyDescent="0.45">
      <c r="A113" s="236"/>
      <c r="B113" s="202"/>
      <c r="C113" s="202" t="s">
        <v>8</v>
      </c>
      <c r="D113" s="110">
        <v>56</v>
      </c>
      <c r="E113" s="111">
        <v>4</v>
      </c>
      <c r="F113" s="111">
        <v>60</v>
      </c>
      <c r="G113" s="124">
        <f t="shared" si="12"/>
        <v>93.333333333333329</v>
      </c>
      <c r="H113" s="100">
        <f t="shared" si="13"/>
        <v>6.666666666666667</v>
      </c>
      <c r="I113" s="245"/>
      <c r="J113" s="245"/>
      <c r="K113" s="245"/>
      <c r="L113" s="245"/>
      <c r="M113" s="246"/>
      <c r="N113" s="246"/>
      <c r="O113" s="246"/>
      <c r="P113" s="246"/>
      <c r="Q113" s="246"/>
      <c r="R113" s="246"/>
    </row>
    <row r="114" spans="1:18" s="141" customFormat="1" ht="13.2" customHeight="1" x14ac:dyDescent="0.45">
      <c r="A114" s="236"/>
      <c r="B114" s="202"/>
      <c r="C114" s="202" t="s">
        <v>9</v>
      </c>
      <c r="D114" s="110">
        <v>195</v>
      </c>
      <c r="E114" s="111">
        <v>10</v>
      </c>
      <c r="F114" s="111">
        <v>205</v>
      </c>
      <c r="G114" s="124">
        <f t="shared" si="12"/>
        <v>95.121951219512198</v>
      </c>
      <c r="H114" s="100">
        <f t="shared" si="13"/>
        <v>4.8780487804878048</v>
      </c>
      <c r="I114" s="245"/>
      <c r="J114" s="245"/>
      <c r="K114" s="245"/>
      <c r="L114" s="245"/>
      <c r="M114" s="246"/>
      <c r="N114" s="246"/>
      <c r="O114" s="246"/>
      <c r="P114" s="246"/>
      <c r="Q114" s="246"/>
      <c r="R114" s="246"/>
    </row>
    <row r="115" spans="1:18" s="141" customFormat="1" ht="13.2" customHeight="1" x14ac:dyDescent="0.45">
      <c r="A115" s="236"/>
      <c r="B115" s="202"/>
      <c r="C115" s="202" t="s">
        <v>10</v>
      </c>
      <c r="D115" s="110">
        <v>111</v>
      </c>
      <c r="E115" s="111">
        <v>14</v>
      </c>
      <c r="F115" s="111">
        <v>125</v>
      </c>
      <c r="G115" s="124">
        <f t="shared" si="12"/>
        <v>88.8</v>
      </c>
      <c r="H115" s="100">
        <f t="shared" si="13"/>
        <v>11.200000000000001</v>
      </c>
      <c r="I115" s="245"/>
      <c r="J115" s="245"/>
      <c r="K115" s="245"/>
      <c r="L115" s="245"/>
      <c r="M115" s="246"/>
      <c r="N115" s="246"/>
      <c r="O115" s="246"/>
      <c r="P115" s="246"/>
      <c r="Q115" s="246"/>
      <c r="R115" s="246"/>
    </row>
    <row r="116" spans="1:18" s="141" customFormat="1" ht="13.2" customHeight="1" x14ac:dyDescent="0.45">
      <c r="A116" s="236"/>
      <c r="B116" s="202"/>
      <c r="C116" s="202" t="s">
        <v>11</v>
      </c>
      <c r="D116" s="110">
        <v>123</v>
      </c>
      <c r="E116" s="111">
        <v>9</v>
      </c>
      <c r="F116" s="111">
        <v>132</v>
      </c>
      <c r="G116" s="124">
        <f t="shared" si="12"/>
        <v>93.181818181818173</v>
      </c>
      <c r="H116" s="100">
        <f t="shared" si="13"/>
        <v>6.8181818181818175</v>
      </c>
      <c r="I116" s="245"/>
      <c r="J116" s="245"/>
      <c r="K116" s="245"/>
      <c r="L116" s="245"/>
      <c r="M116" s="246"/>
      <c r="N116" s="246"/>
      <c r="O116" s="246"/>
      <c r="P116" s="246"/>
      <c r="Q116" s="246"/>
      <c r="R116" s="246"/>
    </row>
    <row r="117" spans="1:18" s="141" customFormat="1" ht="13.2" customHeight="1" x14ac:dyDescent="0.45">
      <c r="A117" s="236"/>
      <c r="B117" s="202"/>
      <c r="C117" s="202" t="s">
        <v>2</v>
      </c>
      <c r="D117" s="110">
        <v>1385</v>
      </c>
      <c r="E117" s="111">
        <v>126</v>
      </c>
      <c r="F117" s="111">
        <v>1511</v>
      </c>
      <c r="G117" s="124">
        <f t="shared" si="12"/>
        <v>91.661151555261412</v>
      </c>
      <c r="H117" s="100">
        <f t="shared" si="13"/>
        <v>8.3388484447385842</v>
      </c>
      <c r="I117" s="245"/>
      <c r="J117" s="245"/>
      <c r="K117" s="245"/>
      <c r="L117" s="245"/>
      <c r="M117" s="246"/>
      <c r="N117" s="246"/>
      <c r="O117" s="246"/>
      <c r="P117" s="246"/>
      <c r="Q117" s="246"/>
      <c r="R117" s="246"/>
    </row>
    <row r="118" spans="1:18" s="141" customFormat="1" ht="13.2" customHeight="1" x14ac:dyDescent="0.45">
      <c r="A118" s="236"/>
      <c r="B118" s="203" t="s">
        <v>133</v>
      </c>
      <c r="C118" s="203" t="s">
        <v>3</v>
      </c>
      <c r="D118" s="258">
        <v>622</v>
      </c>
      <c r="E118" s="259">
        <v>80</v>
      </c>
      <c r="F118" s="259">
        <v>702</v>
      </c>
      <c r="G118" s="127">
        <f t="shared" si="12"/>
        <v>88.603988603988597</v>
      </c>
      <c r="H118" s="102">
        <f t="shared" si="13"/>
        <v>11.396011396011396</v>
      </c>
      <c r="I118" s="245"/>
      <c r="J118" s="245"/>
      <c r="K118" s="245"/>
      <c r="L118" s="245"/>
      <c r="M118" s="246"/>
      <c r="N118" s="246"/>
      <c r="O118" s="246"/>
      <c r="P118" s="246"/>
      <c r="Q118" s="246"/>
      <c r="R118" s="246"/>
    </row>
    <row r="119" spans="1:18" s="141" customFormat="1" ht="13.2" customHeight="1" x14ac:dyDescent="0.45">
      <c r="A119" s="236"/>
      <c r="B119" s="202"/>
      <c r="C119" s="202" t="s">
        <v>4</v>
      </c>
      <c r="D119" s="110">
        <v>349</v>
      </c>
      <c r="E119" s="111">
        <v>44</v>
      </c>
      <c r="F119" s="111">
        <v>393</v>
      </c>
      <c r="G119" s="124">
        <f t="shared" si="12"/>
        <v>88.804071246819333</v>
      </c>
      <c r="H119" s="100">
        <f t="shared" si="13"/>
        <v>11.195928753180661</v>
      </c>
      <c r="I119" s="245"/>
      <c r="J119" s="245"/>
      <c r="K119" s="245"/>
      <c r="L119" s="245"/>
      <c r="M119" s="246"/>
      <c r="N119" s="246"/>
      <c r="O119" s="246"/>
      <c r="P119" s="246"/>
      <c r="Q119" s="246"/>
      <c r="R119" s="246"/>
    </row>
    <row r="120" spans="1:18" s="141" customFormat="1" ht="13.2" customHeight="1" x14ac:dyDescent="0.45">
      <c r="A120" s="236"/>
      <c r="B120" s="202"/>
      <c r="C120" s="202" t="s">
        <v>5</v>
      </c>
      <c r="D120" s="110">
        <v>338</v>
      </c>
      <c r="E120" s="111">
        <v>63</v>
      </c>
      <c r="F120" s="111">
        <v>401</v>
      </c>
      <c r="G120" s="124">
        <f t="shared" si="12"/>
        <v>84.289276807980045</v>
      </c>
      <c r="H120" s="100">
        <f t="shared" si="13"/>
        <v>15.710723192019952</v>
      </c>
      <c r="I120" s="245"/>
      <c r="J120" s="245"/>
      <c r="K120" s="245"/>
      <c r="L120" s="245"/>
      <c r="M120" s="246"/>
      <c r="N120" s="246"/>
      <c r="O120" s="246"/>
      <c r="P120" s="246"/>
      <c r="Q120" s="246"/>
      <c r="R120" s="246"/>
    </row>
    <row r="121" spans="1:18" s="141" customFormat="1" ht="13.2" customHeight="1" x14ac:dyDescent="0.45">
      <c r="A121" s="236"/>
      <c r="B121" s="202"/>
      <c r="C121" s="202" t="s">
        <v>6</v>
      </c>
      <c r="D121" s="110">
        <v>138</v>
      </c>
      <c r="E121" s="111">
        <v>16</v>
      </c>
      <c r="F121" s="111">
        <v>154</v>
      </c>
      <c r="G121" s="124">
        <f t="shared" si="12"/>
        <v>89.610389610389603</v>
      </c>
      <c r="H121" s="100">
        <f t="shared" si="13"/>
        <v>10.38961038961039</v>
      </c>
      <c r="I121" s="245"/>
      <c r="J121" s="245"/>
      <c r="K121" s="245"/>
      <c r="L121" s="245"/>
      <c r="M121" s="246"/>
      <c r="N121" s="246"/>
      <c r="O121" s="246"/>
      <c r="P121" s="246"/>
      <c r="Q121" s="246"/>
      <c r="R121" s="246"/>
    </row>
    <row r="122" spans="1:18" s="141" customFormat="1" ht="13.2" customHeight="1" x14ac:dyDescent="0.45">
      <c r="A122" s="236"/>
      <c r="B122" s="202"/>
      <c r="C122" s="202" t="s">
        <v>7</v>
      </c>
      <c r="D122" s="110">
        <v>276</v>
      </c>
      <c r="E122" s="111">
        <v>21</v>
      </c>
      <c r="F122" s="111">
        <v>297</v>
      </c>
      <c r="G122" s="124">
        <f t="shared" si="12"/>
        <v>92.929292929292927</v>
      </c>
      <c r="H122" s="100">
        <f t="shared" si="13"/>
        <v>7.0707070707070701</v>
      </c>
      <c r="I122" s="245"/>
      <c r="J122" s="245"/>
      <c r="K122" s="245"/>
      <c r="L122" s="245"/>
      <c r="M122" s="246"/>
      <c r="N122" s="246"/>
      <c r="O122" s="246"/>
      <c r="P122" s="246"/>
      <c r="Q122" s="246"/>
      <c r="R122" s="246"/>
    </row>
    <row r="123" spans="1:18" s="141" customFormat="1" ht="13.2" customHeight="1" x14ac:dyDescent="0.45">
      <c r="A123" s="236"/>
      <c r="B123" s="202"/>
      <c r="C123" s="202" t="s">
        <v>8</v>
      </c>
      <c r="D123" s="110">
        <v>91</v>
      </c>
      <c r="E123" s="111">
        <v>11</v>
      </c>
      <c r="F123" s="111">
        <v>102</v>
      </c>
      <c r="G123" s="124">
        <f t="shared" si="12"/>
        <v>89.215686274509807</v>
      </c>
      <c r="H123" s="100">
        <f t="shared" si="13"/>
        <v>10.784313725490197</v>
      </c>
      <c r="I123" s="245"/>
      <c r="J123" s="245"/>
      <c r="K123" s="245"/>
      <c r="L123" s="245"/>
      <c r="M123" s="246"/>
      <c r="N123" s="246"/>
      <c r="O123" s="246"/>
      <c r="P123" s="246"/>
      <c r="Q123" s="246"/>
      <c r="R123" s="246"/>
    </row>
    <row r="124" spans="1:18" s="141" customFormat="1" ht="13.2" customHeight="1" x14ac:dyDescent="0.45">
      <c r="A124" s="236"/>
      <c r="B124" s="202"/>
      <c r="C124" s="202" t="s">
        <v>9</v>
      </c>
      <c r="D124" s="110">
        <v>351</v>
      </c>
      <c r="E124" s="111">
        <v>35</v>
      </c>
      <c r="F124" s="111">
        <v>386</v>
      </c>
      <c r="G124" s="124">
        <f t="shared" si="12"/>
        <v>90.932642487046635</v>
      </c>
      <c r="H124" s="100">
        <f t="shared" si="13"/>
        <v>9.0673575129533681</v>
      </c>
      <c r="I124" s="245"/>
      <c r="J124" s="245"/>
      <c r="K124" s="245"/>
      <c r="L124" s="245"/>
      <c r="M124" s="246"/>
      <c r="N124" s="246"/>
      <c r="O124" s="246"/>
      <c r="P124" s="246"/>
      <c r="Q124" s="246"/>
      <c r="R124" s="246"/>
    </row>
    <row r="125" spans="1:18" s="141" customFormat="1" ht="13.2" customHeight="1" x14ac:dyDescent="0.45">
      <c r="A125" s="236"/>
      <c r="B125" s="202"/>
      <c r="C125" s="202" t="s">
        <v>10</v>
      </c>
      <c r="D125" s="110">
        <v>171</v>
      </c>
      <c r="E125" s="111">
        <v>28</v>
      </c>
      <c r="F125" s="111">
        <v>199</v>
      </c>
      <c r="G125" s="124">
        <f t="shared" si="12"/>
        <v>85.929648241206024</v>
      </c>
      <c r="H125" s="100">
        <f t="shared" si="13"/>
        <v>14.07035175879397</v>
      </c>
      <c r="I125" s="245"/>
      <c r="J125" s="245"/>
      <c r="K125" s="245"/>
      <c r="L125" s="245"/>
      <c r="M125" s="246"/>
      <c r="N125" s="246"/>
      <c r="O125" s="246"/>
      <c r="P125" s="246"/>
      <c r="Q125" s="246"/>
      <c r="R125" s="246"/>
    </row>
    <row r="126" spans="1:18" s="141" customFormat="1" ht="13.2" customHeight="1" x14ac:dyDescent="0.45">
      <c r="A126" s="236"/>
      <c r="B126" s="202"/>
      <c r="C126" s="202" t="s">
        <v>11</v>
      </c>
      <c r="D126" s="110">
        <v>222</v>
      </c>
      <c r="E126" s="111">
        <v>22</v>
      </c>
      <c r="F126" s="111">
        <v>244</v>
      </c>
      <c r="G126" s="124">
        <f t="shared" si="12"/>
        <v>90.983606557377044</v>
      </c>
      <c r="H126" s="100">
        <f t="shared" si="13"/>
        <v>9.0163934426229506</v>
      </c>
      <c r="I126" s="245"/>
      <c r="J126" s="245"/>
      <c r="K126" s="245"/>
      <c r="L126" s="245"/>
      <c r="M126" s="246"/>
      <c r="N126" s="246"/>
      <c r="O126" s="246"/>
      <c r="P126" s="246"/>
      <c r="Q126" s="246"/>
      <c r="R126" s="246"/>
    </row>
    <row r="127" spans="1:18" s="141" customFormat="1" ht="13.2" customHeight="1" x14ac:dyDescent="0.45">
      <c r="A127" s="236"/>
      <c r="B127" s="209"/>
      <c r="C127" s="209" t="s">
        <v>2</v>
      </c>
      <c r="D127" s="262">
        <v>2558</v>
      </c>
      <c r="E127" s="263">
        <v>320</v>
      </c>
      <c r="F127" s="263">
        <v>2878</v>
      </c>
      <c r="G127" s="125">
        <f t="shared" si="12"/>
        <v>88.881167477414863</v>
      </c>
      <c r="H127" s="104">
        <f t="shared" si="13"/>
        <v>11.118832522585128</v>
      </c>
      <c r="I127" s="245"/>
      <c r="J127" s="245"/>
      <c r="K127" s="245"/>
      <c r="L127" s="245"/>
      <c r="M127" s="246"/>
      <c r="N127" s="246"/>
      <c r="O127" s="246"/>
      <c r="P127" s="246"/>
      <c r="Q127" s="246"/>
      <c r="R127" s="246"/>
    </row>
    <row r="128" spans="1:18" s="141" customFormat="1" ht="13.2" customHeight="1" x14ac:dyDescent="0.45">
      <c r="A128" s="236"/>
      <c r="B128" s="202" t="s">
        <v>18</v>
      </c>
      <c r="C128" s="202" t="s">
        <v>3</v>
      </c>
      <c r="D128" s="110">
        <v>419</v>
      </c>
      <c r="E128" s="111">
        <v>123</v>
      </c>
      <c r="F128" s="111">
        <v>542</v>
      </c>
      <c r="G128" s="124">
        <f t="shared" si="12"/>
        <v>77.306273062730625</v>
      </c>
      <c r="H128" s="100">
        <f t="shared" si="13"/>
        <v>22.693726937269375</v>
      </c>
      <c r="I128" s="245"/>
      <c r="J128" s="245"/>
      <c r="K128" s="245"/>
      <c r="L128" s="245"/>
      <c r="M128" s="246"/>
      <c r="N128" s="246"/>
      <c r="O128" s="246"/>
      <c r="P128" s="246"/>
      <c r="Q128" s="246"/>
      <c r="R128" s="246"/>
    </row>
    <row r="129" spans="1:18" s="141" customFormat="1" ht="13.2" customHeight="1" x14ac:dyDescent="0.45">
      <c r="A129" s="236"/>
      <c r="B129" s="202"/>
      <c r="C129" s="202" t="s">
        <v>4</v>
      </c>
      <c r="D129" s="110">
        <v>139</v>
      </c>
      <c r="E129" s="111">
        <v>34</v>
      </c>
      <c r="F129" s="111">
        <v>173</v>
      </c>
      <c r="G129" s="124">
        <f t="shared" si="12"/>
        <v>80.346820809248555</v>
      </c>
      <c r="H129" s="100">
        <f t="shared" si="13"/>
        <v>19.653179190751445</v>
      </c>
      <c r="I129" s="245"/>
      <c r="J129" s="245"/>
      <c r="K129" s="245"/>
      <c r="L129" s="245"/>
      <c r="M129" s="246"/>
      <c r="N129" s="246"/>
      <c r="O129" s="246"/>
      <c r="P129" s="246"/>
      <c r="Q129" s="246"/>
      <c r="R129" s="246"/>
    </row>
    <row r="130" spans="1:18" s="141" customFormat="1" ht="13.2" customHeight="1" x14ac:dyDescent="0.45">
      <c r="A130" s="236"/>
      <c r="B130" s="202"/>
      <c r="C130" s="202" t="s">
        <v>5</v>
      </c>
      <c r="D130" s="110">
        <v>146</v>
      </c>
      <c r="E130" s="111">
        <v>41</v>
      </c>
      <c r="F130" s="111">
        <v>187</v>
      </c>
      <c r="G130" s="124">
        <f t="shared" si="12"/>
        <v>78.074866310160431</v>
      </c>
      <c r="H130" s="100">
        <f t="shared" si="13"/>
        <v>21.925133689839569</v>
      </c>
      <c r="I130" s="245"/>
      <c r="J130" s="245"/>
      <c r="K130" s="245"/>
      <c r="L130" s="245"/>
      <c r="M130" s="246"/>
      <c r="N130" s="246"/>
      <c r="O130" s="246"/>
      <c r="P130" s="246"/>
      <c r="Q130" s="246"/>
      <c r="R130" s="246"/>
    </row>
    <row r="131" spans="1:18" s="141" customFormat="1" ht="13.2" customHeight="1" x14ac:dyDescent="0.45">
      <c r="A131" s="236"/>
      <c r="B131" s="202"/>
      <c r="C131" s="202" t="s">
        <v>6</v>
      </c>
      <c r="D131" s="110">
        <v>26</v>
      </c>
      <c r="E131" s="111">
        <v>13</v>
      </c>
      <c r="F131" s="111">
        <v>39</v>
      </c>
      <c r="G131" s="124">
        <f t="shared" si="12"/>
        <v>66.666666666666657</v>
      </c>
      <c r="H131" s="100">
        <f t="shared" si="13"/>
        <v>33.333333333333329</v>
      </c>
      <c r="I131" s="245"/>
      <c r="J131" s="245"/>
      <c r="K131" s="245"/>
      <c r="L131" s="245"/>
      <c r="M131" s="246"/>
      <c r="N131" s="246"/>
      <c r="O131" s="246"/>
      <c r="P131" s="246"/>
      <c r="Q131" s="246"/>
      <c r="R131" s="246"/>
    </row>
    <row r="132" spans="1:18" s="141" customFormat="1" ht="13.2" customHeight="1" x14ac:dyDescent="0.45">
      <c r="A132" s="236"/>
      <c r="B132" s="202"/>
      <c r="C132" s="202" t="s">
        <v>7</v>
      </c>
      <c r="D132" s="110">
        <v>119</v>
      </c>
      <c r="E132" s="111">
        <v>40</v>
      </c>
      <c r="F132" s="111">
        <v>159</v>
      </c>
      <c r="G132" s="124">
        <f t="shared" si="12"/>
        <v>74.842767295597483</v>
      </c>
      <c r="H132" s="100">
        <f t="shared" si="13"/>
        <v>25.157232704402517</v>
      </c>
      <c r="I132" s="245"/>
      <c r="J132" s="245"/>
      <c r="K132" s="245"/>
      <c r="L132" s="245"/>
      <c r="M132" s="246"/>
      <c r="N132" s="246"/>
      <c r="O132" s="246"/>
      <c r="P132" s="246"/>
      <c r="Q132" s="246"/>
      <c r="R132" s="246"/>
    </row>
    <row r="133" spans="1:18" s="141" customFormat="1" ht="13.2" customHeight="1" x14ac:dyDescent="0.45">
      <c r="A133" s="236"/>
      <c r="B133" s="202"/>
      <c r="C133" s="202" t="s">
        <v>8</v>
      </c>
      <c r="D133" s="110">
        <v>48</v>
      </c>
      <c r="E133" s="111">
        <v>10</v>
      </c>
      <c r="F133" s="111">
        <v>58</v>
      </c>
      <c r="G133" s="124">
        <f t="shared" si="12"/>
        <v>82.758620689655174</v>
      </c>
      <c r="H133" s="100">
        <f t="shared" si="13"/>
        <v>17.241379310344829</v>
      </c>
      <c r="I133" s="245"/>
      <c r="J133" s="245"/>
      <c r="K133" s="245"/>
      <c r="L133" s="245"/>
      <c r="M133" s="246"/>
      <c r="N133" s="246"/>
      <c r="O133" s="246"/>
      <c r="P133" s="246"/>
      <c r="Q133" s="246"/>
      <c r="R133" s="246"/>
    </row>
    <row r="134" spans="1:18" s="141" customFormat="1" ht="13.2" customHeight="1" x14ac:dyDescent="0.45">
      <c r="A134" s="236"/>
      <c r="B134" s="202"/>
      <c r="C134" s="202" t="s">
        <v>9</v>
      </c>
      <c r="D134" s="110">
        <v>183</v>
      </c>
      <c r="E134" s="111">
        <v>51</v>
      </c>
      <c r="F134" s="111">
        <v>234</v>
      </c>
      <c r="G134" s="124">
        <f t="shared" si="12"/>
        <v>78.205128205128204</v>
      </c>
      <c r="H134" s="100">
        <f t="shared" si="13"/>
        <v>21.794871794871796</v>
      </c>
      <c r="I134" s="245"/>
      <c r="J134" s="245"/>
      <c r="K134" s="245"/>
      <c r="L134" s="245"/>
      <c r="M134" s="246"/>
      <c r="N134" s="246"/>
      <c r="O134" s="246"/>
      <c r="P134" s="246"/>
      <c r="Q134" s="246"/>
      <c r="R134" s="246"/>
    </row>
    <row r="135" spans="1:18" s="141" customFormat="1" ht="13.2" customHeight="1" x14ac:dyDescent="0.45">
      <c r="A135" s="236"/>
      <c r="B135" s="202"/>
      <c r="C135" s="202" t="s">
        <v>10</v>
      </c>
      <c r="D135" s="110">
        <v>108</v>
      </c>
      <c r="E135" s="111">
        <v>28</v>
      </c>
      <c r="F135" s="111">
        <v>136</v>
      </c>
      <c r="G135" s="124">
        <f t="shared" si="12"/>
        <v>79.411764705882348</v>
      </c>
      <c r="H135" s="100">
        <f t="shared" si="13"/>
        <v>20.588235294117645</v>
      </c>
      <c r="I135" s="245"/>
      <c r="J135" s="245"/>
      <c r="K135" s="245"/>
      <c r="L135" s="245"/>
      <c r="M135" s="246"/>
      <c r="N135" s="246"/>
      <c r="O135" s="246"/>
      <c r="P135" s="246"/>
      <c r="Q135" s="246"/>
      <c r="R135" s="246"/>
    </row>
    <row r="136" spans="1:18" s="141" customFormat="1" ht="13.2" customHeight="1" x14ac:dyDescent="0.45">
      <c r="A136" s="236"/>
      <c r="B136" s="202"/>
      <c r="C136" s="202" t="s">
        <v>11</v>
      </c>
      <c r="D136" s="110">
        <v>120</v>
      </c>
      <c r="E136" s="111">
        <v>41</v>
      </c>
      <c r="F136" s="111">
        <v>161</v>
      </c>
      <c r="G136" s="124">
        <f t="shared" si="12"/>
        <v>74.534161490683232</v>
      </c>
      <c r="H136" s="100">
        <f t="shared" si="13"/>
        <v>25.465838509316768</v>
      </c>
      <c r="I136" s="245"/>
      <c r="J136" s="245"/>
      <c r="K136" s="245"/>
      <c r="L136" s="245"/>
      <c r="M136" s="246"/>
      <c r="N136" s="246"/>
      <c r="O136" s="246"/>
      <c r="P136" s="246"/>
      <c r="Q136" s="246"/>
      <c r="R136" s="246"/>
    </row>
    <row r="137" spans="1:18" s="141" customFormat="1" ht="13.2" customHeight="1" x14ac:dyDescent="0.45">
      <c r="A137" s="236"/>
      <c r="B137" s="202"/>
      <c r="C137" s="202" t="s">
        <v>2</v>
      </c>
      <c r="D137" s="110">
        <v>1308</v>
      </c>
      <c r="E137" s="111">
        <v>381</v>
      </c>
      <c r="F137" s="111">
        <v>1689</v>
      </c>
      <c r="G137" s="124">
        <f t="shared" ref="G137:G200" si="23">D137/$F137*100</f>
        <v>77.442273534635873</v>
      </c>
      <c r="H137" s="100">
        <f t="shared" ref="H137:H200" si="24">E137/$F137*100</f>
        <v>22.557726465364119</v>
      </c>
      <c r="I137" s="245"/>
      <c r="J137" s="245"/>
      <c r="K137" s="245"/>
      <c r="L137" s="245"/>
      <c r="M137" s="246"/>
      <c r="N137" s="246"/>
      <c r="O137" s="246"/>
      <c r="P137" s="246"/>
      <c r="Q137" s="246"/>
      <c r="R137" s="246"/>
    </row>
    <row r="138" spans="1:18" s="141" customFormat="1" ht="13.2" customHeight="1" x14ac:dyDescent="0.45">
      <c r="A138" s="236"/>
      <c r="B138" s="203" t="s">
        <v>20</v>
      </c>
      <c r="C138" s="203" t="s">
        <v>3</v>
      </c>
      <c r="D138" s="258">
        <v>408</v>
      </c>
      <c r="E138" s="259">
        <v>133</v>
      </c>
      <c r="F138" s="259">
        <v>541</v>
      </c>
      <c r="G138" s="127">
        <f t="shared" si="23"/>
        <v>75.415896487985208</v>
      </c>
      <c r="H138" s="102">
        <f t="shared" si="24"/>
        <v>24.584103512014789</v>
      </c>
      <c r="I138" s="245"/>
      <c r="J138" s="245"/>
      <c r="K138" s="245"/>
      <c r="L138" s="245"/>
      <c r="M138" s="246"/>
      <c r="N138" s="246"/>
      <c r="O138" s="246"/>
      <c r="P138" s="246"/>
      <c r="Q138" s="246"/>
      <c r="R138" s="246"/>
    </row>
    <row r="139" spans="1:18" s="141" customFormat="1" ht="13.2" customHeight="1" x14ac:dyDescent="0.45">
      <c r="A139" s="236"/>
      <c r="B139" s="202"/>
      <c r="C139" s="202" t="s">
        <v>4</v>
      </c>
      <c r="D139" s="110">
        <v>153</v>
      </c>
      <c r="E139" s="111">
        <v>36</v>
      </c>
      <c r="F139" s="111">
        <v>189</v>
      </c>
      <c r="G139" s="124">
        <f t="shared" si="23"/>
        <v>80.952380952380949</v>
      </c>
      <c r="H139" s="100">
        <f t="shared" si="24"/>
        <v>19.047619047619047</v>
      </c>
      <c r="I139" s="245"/>
      <c r="J139" s="245"/>
      <c r="K139" s="245"/>
      <c r="L139" s="245"/>
      <c r="M139" s="246"/>
      <c r="N139" s="246"/>
      <c r="O139" s="246"/>
      <c r="P139" s="246"/>
      <c r="Q139" s="246"/>
      <c r="R139" s="246"/>
    </row>
    <row r="140" spans="1:18" s="141" customFormat="1" ht="13.2" customHeight="1" x14ac:dyDescent="0.45">
      <c r="A140" s="236"/>
      <c r="B140" s="202"/>
      <c r="C140" s="202" t="s">
        <v>5</v>
      </c>
      <c r="D140" s="110">
        <v>161</v>
      </c>
      <c r="E140" s="111">
        <v>40</v>
      </c>
      <c r="F140" s="111">
        <v>201</v>
      </c>
      <c r="G140" s="124">
        <f t="shared" si="23"/>
        <v>80.099502487562191</v>
      </c>
      <c r="H140" s="100">
        <f t="shared" si="24"/>
        <v>19.900497512437813</v>
      </c>
      <c r="I140" s="245"/>
      <c r="J140" s="245"/>
      <c r="K140" s="245"/>
      <c r="L140" s="245"/>
      <c r="M140" s="246"/>
      <c r="N140" s="246"/>
      <c r="O140" s="246"/>
      <c r="P140" s="246"/>
      <c r="Q140" s="246"/>
      <c r="R140" s="246"/>
    </row>
    <row r="141" spans="1:18" s="141" customFormat="1" ht="13.2" customHeight="1" x14ac:dyDescent="0.45">
      <c r="A141" s="236"/>
      <c r="B141" s="202"/>
      <c r="C141" s="202" t="s">
        <v>6</v>
      </c>
      <c r="D141" s="110">
        <v>27</v>
      </c>
      <c r="E141" s="111">
        <v>18</v>
      </c>
      <c r="F141" s="111">
        <v>45</v>
      </c>
      <c r="G141" s="124">
        <f t="shared" si="23"/>
        <v>60</v>
      </c>
      <c r="H141" s="100">
        <f t="shared" si="24"/>
        <v>40</v>
      </c>
      <c r="I141" s="245"/>
      <c r="J141" s="245"/>
      <c r="K141" s="245"/>
      <c r="L141" s="245"/>
      <c r="M141" s="246"/>
      <c r="N141" s="246"/>
      <c r="O141" s="246"/>
      <c r="P141" s="246"/>
      <c r="Q141" s="246"/>
      <c r="R141" s="246"/>
    </row>
    <row r="142" spans="1:18" s="141" customFormat="1" ht="13.2" customHeight="1" x14ac:dyDescent="0.45">
      <c r="A142" s="236"/>
      <c r="B142" s="202"/>
      <c r="C142" s="202" t="s">
        <v>7</v>
      </c>
      <c r="D142" s="110">
        <v>136</v>
      </c>
      <c r="E142" s="111">
        <v>40</v>
      </c>
      <c r="F142" s="111">
        <v>176</v>
      </c>
      <c r="G142" s="124">
        <f t="shared" si="23"/>
        <v>77.272727272727266</v>
      </c>
      <c r="H142" s="100">
        <f t="shared" si="24"/>
        <v>22.727272727272727</v>
      </c>
      <c r="I142" s="245"/>
      <c r="J142" s="245"/>
      <c r="K142" s="245"/>
      <c r="L142" s="245"/>
      <c r="M142" s="246"/>
      <c r="N142" s="246"/>
      <c r="O142" s="246"/>
      <c r="P142" s="246"/>
      <c r="Q142" s="246"/>
      <c r="R142" s="246"/>
    </row>
    <row r="143" spans="1:18" s="141" customFormat="1" ht="13.2" customHeight="1" x14ac:dyDescent="0.45">
      <c r="A143" s="236"/>
      <c r="B143" s="202"/>
      <c r="C143" s="202" t="s">
        <v>8</v>
      </c>
      <c r="D143" s="110">
        <v>37</v>
      </c>
      <c r="E143" s="111">
        <v>18</v>
      </c>
      <c r="F143" s="111">
        <v>55</v>
      </c>
      <c r="G143" s="124">
        <f t="shared" si="23"/>
        <v>67.272727272727266</v>
      </c>
      <c r="H143" s="100">
        <f t="shared" si="24"/>
        <v>32.727272727272727</v>
      </c>
      <c r="I143" s="245"/>
      <c r="J143" s="245"/>
      <c r="K143" s="245"/>
      <c r="L143" s="245"/>
      <c r="M143" s="246"/>
      <c r="N143" s="246"/>
      <c r="O143" s="246"/>
      <c r="P143" s="246"/>
      <c r="Q143" s="246"/>
      <c r="R143" s="246"/>
    </row>
    <row r="144" spans="1:18" s="141" customFormat="1" ht="13.2" customHeight="1" x14ac:dyDescent="0.45">
      <c r="A144" s="236"/>
      <c r="B144" s="202"/>
      <c r="C144" s="202" t="s">
        <v>9</v>
      </c>
      <c r="D144" s="110">
        <v>173</v>
      </c>
      <c r="E144" s="111">
        <v>48</v>
      </c>
      <c r="F144" s="111">
        <v>221</v>
      </c>
      <c r="G144" s="124">
        <f t="shared" si="23"/>
        <v>78.280542986425345</v>
      </c>
      <c r="H144" s="100">
        <f t="shared" si="24"/>
        <v>21.719457013574662</v>
      </c>
      <c r="I144" s="245"/>
      <c r="J144" s="245"/>
      <c r="K144" s="245"/>
      <c r="L144" s="245"/>
      <c r="M144" s="246"/>
      <c r="N144" s="246"/>
      <c r="O144" s="246"/>
      <c r="P144" s="246"/>
      <c r="Q144" s="246"/>
      <c r="R144" s="246"/>
    </row>
    <row r="145" spans="1:18" s="141" customFormat="1" ht="13.2" customHeight="1" x14ac:dyDescent="0.45">
      <c r="A145" s="236"/>
      <c r="B145" s="202"/>
      <c r="C145" s="202" t="s">
        <v>10</v>
      </c>
      <c r="D145" s="110">
        <v>101</v>
      </c>
      <c r="E145" s="111">
        <v>22</v>
      </c>
      <c r="F145" s="111">
        <v>123</v>
      </c>
      <c r="G145" s="124">
        <f t="shared" si="23"/>
        <v>82.113821138211378</v>
      </c>
      <c r="H145" s="100">
        <f t="shared" si="24"/>
        <v>17.886178861788618</v>
      </c>
      <c r="I145" s="245"/>
      <c r="J145" s="245"/>
      <c r="K145" s="245"/>
      <c r="L145" s="245"/>
      <c r="M145" s="246"/>
      <c r="N145" s="246"/>
      <c r="O145" s="246"/>
      <c r="P145" s="246"/>
      <c r="Q145" s="246"/>
      <c r="R145" s="246"/>
    </row>
    <row r="146" spans="1:18" s="141" customFormat="1" ht="13.2" customHeight="1" x14ac:dyDescent="0.45">
      <c r="A146" s="236"/>
      <c r="B146" s="202"/>
      <c r="C146" s="202" t="s">
        <v>11</v>
      </c>
      <c r="D146" s="110">
        <v>123</v>
      </c>
      <c r="E146" s="111">
        <v>39</v>
      </c>
      <c r="F146" s="111">
        <v>162</v>
      </c>
      <c r="G146" s="124">
        <f t="shared" si="23"/>
        <v>75.925925925925924</v>
      </c>
      <c r="H146" s="100">
        <f t="shared" si="24"/>
        <v>24.074074074074073</v>
      </c>
      <c r="I146" s="245"/>
      <c r="J146" s="245"/>
      <c r="K146" s="245"/>
      <c r="L146" s="245"/>
      <c r="M146" s="246"/>
      <c r="N146" s="246"/>
      <c r="O146" s="246"/>
      <c r="P146" s="246"/>
      <c r="Q146" s="246"/>
      <c r="R146" s="246"/>
    </row>
    <row r="147" spans="1:18" s="141" customFormat="1" ht="13.2" customHeight="1" x14ac:dyDescent="0.45">
      <c r="A147" s="236"/>
      <c r="B147" s="206"/>
      <c r="C147" s="206" t="s">
        <v>2</v>
      </c>
      <c r="D147" s="260">
        <v>1319</v>
      </c>
      <c r="E147" s="261">
        <v>394</v>
      </c>
      <c r="F147" s="261">
        <v>1713</v>
      </c>
      <c r="G147" s="128">
        <f t="shared" si="23"/>
        <v>76.999416228838285</v>
      </c>
      <c r="H147" s="103">
        <f t="shared" si="24"/>
        <v>23.000583771161704</v>
      </c>
      <c r="I147" s="245"/>
      <c r="J147" s="245"/>
      <c r="K147" s="245"/>
      <c r="L147" s="245"/>
      <c r="M147" s="246"/>
      <c r="N147" s="246"/>
      <c r="O147" s="246"/>
      <c r="P147" s="246"/>
      <c r="Q147" s="246"/>
      <c r="R147" s="246"/>
    </row>
    <row r="148" spans="1:18" s="141" customFormat="1" ht="13.2" customHeight="1" x14ac:dyDescent="0.45">
      <c r="A148" s="236"/>
      <c r="B148" s="202" t="s">
        <v>134</v>
      </c>
      <c r="C148" s="202" t="s">
        <v>3</v>
      </c>
      <c r="D148" s="110">
        <v>827</v>
      </c>
      <c r="E148" s="111">
        <v>256</v>
      </c>
      <c r="F148" s="111">
        <v>1083</v>
      </c>
      <c r="G148" s="124">
        <f t="shared" si="23"/>
        <v>76.361957525392427</v>
      </c>
      <c r="H148" s="100">
        <f t="shared" si="24"/>
        <v>23.63804247460757</v>
      </c>
      <c r="I148" s="245"/>
      <c r="J148" s="245"/>
      <c r="K148" s="245"/>
      <c r="L148" s="245"/>
      <c r="M148" s="246"/>
      <c r="N148" s="246"/>
      <c r="O148" s="246"/>
      <c r="P148" s="246"/>
      <c r="Q148" s="246"/>
      <c r="R148" s="246"/>
    </row>
    <row r="149" spans="1:18" s="141" customFormat="1" ht="13.2" customHeight="1" x14ac:dyDescent="0.45">
      <c r="A149" s="236"/>
      <c r="B149" s="202"/>
      <c r="C149" s="202" t="s">
        <v>4</v>
      </c>
      <c r="D149" s="110">
        <v>292</v>
      </c>
      <c r="E149" s="111">
        <v>70</v>
      </c>
      <c r="F149" s="111">
        <v>362</v>
      </c>
      <c r="G149" s="124">
        <f t="shared" si="23"/>
        <v>80.662983425414367</v>
      </c>
      <c r="H149" s="100">
        <f t="shared" si="24"/>
        <v>19.337016574585636</v>
      </c>
      <c r="I149" s="245"/>
      <c r="J149" s="245"/>
      <c r="K149" s="245"/>
      <c r="L149" s="245"/>
      <c r="M149" s="246"/>
      <c r="N149" s="246"/>
      <c r="O149" s="246"/>
      <c r="P149" s="246"/>
      <c r="Q149" s="246"/>
      <c r="R149" s="246"/>
    </row>
    <row r="150" spans="1:18" s="141" customFormat="1" ht="13.2" customHeight="1" x14ac:dyDescent="0.45">
      <c r="A150" s="236"/>
      <c r="B150" s="202"/>
      <c r="C150" s="202" t="s">
        <v>5</v>
      </c>
      <c r="D150" s="110">
        <v>307</v>
      </c>
      <c r="E150" s="111">
        <v>81</v>
      </c>
      <c r="F150" s="111">
        <v>388</v>
      </c>
      <c r="G150" s="124">
        <f t="shared" si="23"/>
        <v>79.123711340206185</v>
      </c>
      <c r="H150" s="100">
        <f t="shared" si="24"/>
        <v>20.876288659793815</v>
      </c>
      <c r="I150" s="245"/>
      <c r="J150" s="245"/>
      <c r="K150" s="245"/>
      <c r="L150" s="245"/>
      <c r="M150" s="246"/>
      <c r="N150" s="246"/>
      <c r="O150" s="246"/>
      <c r="P150" s="246"/>
      <c r="Q150" s="246"/>
      <c r="R150" s="246"/>
    </row>
    <row r="151" spans="1:18" s="141" customFormat="1" ht="13.2" customHeight="1" x14ac:dyDescent="0.45">
      <c r="A151" s="236"/>
      <c r="B151" s="202"/>
      <c r="C151" s="202" t="s">
        <v>6</v>
      </c>
      <c r="D151" s="110">
        <v>53</v>
      </c>
      <c r="E151" s="111">
        <v>31</v>
      </c>
      <c r="F151" s="111">
        <v>84</v>
      </c>
      <c r="G151" s="124">
        <f t="shared" si="23"/>
        <v>63.095238095238095</v>
      </c>
      <c r="H151" s="100">
        <f t="shared" si="24"/>
        <v>36.904761904761905</v>
      </c>
      <c r="I151" s="245"/>
      <c r="J151" s="245"/>
      <c r="K151" s="245"/>
      <c r="L151" s="245"/>
      <c r="M151" s="246"/>
      <c r="N151" s="246"/>
      <c r="O151" s="246"/>
      <c r="P151" s="246"/>
      <c r="Q151" s="246"/>
      <c r="R151" s="246"/>
    </row>
    <row r="152" spans="1:18" s="141" customFormat="1" ht="13.2" customHeight="1" x14ac:dyDescent="0.45">
      <c r="A152" s="236"/>
      <c r="B152" s="202"/>
      <c r="C152" s="202" t="s">
        <v>7</v>
      </c>
      <c r="D152" s="110">
        <v>255</v>
      </c>
      <c r="E152" s="111">
        <v>80</v>
      </c>
      <c r="F152" s="111">
        <v>335</v>
      </c>
      <c r="G152" s="124">
        <f t="shared" si="23"/>
        <v>76.119402985074629</v>
      </c>
      <c r="H152" s="100">
        <f t="shared" si="24"/>
        <v>23.880597014925371</v>
      </c>
      <c r="I152" s="245"/>
      <c r="J152" s="245"/>
      <c r="K152" s="245"/>
      <c r="L152" s="245"/>
      <c r="M152" s="246"/>
      <c r="N152" s="246"/>
      <c r="O152" s="246"/>
      <c r="P152" s="246"/>
      <c r="Q152" s="246"/>
      <c r="R152" s="246"/>
    </row>
    <row r="153" spans="1:18" s="141" customFormat="1" ht="13.2" customHeight="1" x14ac:dyDescent="0.45">
      <c r="A153" s="236"/>
      <c r="B153" s="202"/>
      <c r="C153" s="202" t="s">
        <v>8</v>
      </c>
      <c r="D153" s="110">
        <v>85</v>
      </c>
      <c r="E153" s="111">
        <v>28</v>
      </c>
      <c r="F153" s="111">
        <v>113</v>
      </c>
      <c r="G153" s="124">
        <f t="shared" si="23"/>
        <v>75.221238938053091</v>
      </c>
      <c r="H153" s="100">
        <f t="shared" si="24"/>
        <v>24.778761061946902</v>
      </c>
      <c r="I153" s="245"/>
      <c r="J153" s="245"/>
      <c r="K153" s="245"/>
      <c r="L153" s="245"/>
      <c r="M153" s="246"/>
      <c r="N153" s="246"/>
      <c r="O153" s="246"/>
      <c r="P153" s="246"/>
      <c r="Q153" s="246"/>
      <c r="R153" s="246"/>
    </row>
    <row r="154" spans="1:18" s="141" customFormat="1" ht="13.2" customHeight="1" x14ac:dyDescent="0.45">
      <c r="A154" s="236"/>
      <c r="B154" s="202"/>
      <c r="C154" s="202" t="s">
        <v>9</v>
      </c>
      <c r="D154" s="110">
        <v>356</v>
      </c>
      <c r="E154" s="111">
        <v>99</v>
      </c>
      <c r="F154" s="111">
        <v>455</v>
      </c>
      <c r="G154" s="124">
        <f t="shared" si="23"/>
        <v>78.241758241758248</v>
      </c>
      <c r="H154" s="100">
        <f t="shared" si="24"/>
        <v>21.758241758241759</v>
      </c>
      <c r="I154" s="245"/>
      <c r="J154" s="245"/>
      <c r="K154" s="245"/>
      <c r="L154" s="245"/>
      <c r="M154" s="246"/>
      <c r="N154" s="246"/>
      <c r="O154" s="246"/>
      <c r="P154" s="246"/>
      <c r="Q154" s="246"/>
      <c r="R154" s="246"/>
    </row>
    <row r="155" spans="1:18" s="141" customFormat="1" ht="13.2" customHeight="1" x14ac:dyDescent="0.45">
      <c r="A155" s="236"/>
      <c r="B155" s="202"/>
      <c r="C155" s="202" t="s">
        <v>10</v>
      </c>
      <c r="D155" s="110">
        <v>209</v>
      </c>
      <c r="E155" s="111">
        <v>50</v>
      </c>
      <c r="F155" s="111">
        <v>259</v>
      </c>
      <c r="G155" s="124">
        <f t="shared" si="23"/>
        <v>80.6949806949807</v>
      </c>
      <c r="H155" s="100">
        <f t="shared" si="24"/>
        <v>19.305019305019304</v>
      </c>
      <c r="I155" s="245"/>
      <c r="J155" s="245"/>
      <c r="K155" s="245"/>
      <c r="L155" s="245"/>
      <c r="M155" s="246"/>
      <c r="N155" s="246"/>
      <c r="O155" s="246"/>
      <c r="P155" s="246"/>
      <c r="Q155" s="246"/>
      <c r="R155" s="246"/>
    </row>
    <row r="156" spans="1:18" s="141" customFormat="1" ht="13.2" customHeight="1" x14ac:dyDescent="0.45">
      <c r="A156" s="236"/>
      <c r="B156" s="202"/>
      <c r="C156" s="202" t="s">
        <v>11</v>
      </c>
      <c r="D156" s="110">
        <v>243</v>
      </c>
      <c r="E156" s="111">
        <v>80</v>
      </c>
      <c r="F156" s="111">
        <v>323</v>
      </c>
      <c r="G156" s="124">
        <f t="shared" si="23"/>
        <v>75.232198142414859</v>
      </c>
      <c r="H156" s="100">
        <f t="shared" si="24"/>
        <v>24.767801857585141</v>
      </c>
      <c r="I156" s="245"/>
      <c r="J156" s="245"/>
      <c r="K156" s="245"/>
      <c r="L156" s="245"/>
      <c r="M156" s="246"/>
      <c r="N156" s="246"/>
      <c r="O156" s="246"/>
      <c r="P156" s="246"/>
      <c r="Q156" s="246"/>
      <c r="R156" s="246"/>
    </row>
    <row r="157" spans="1:18" s="141" customFormat="1" ht="13.2" customHeight="1" x14ac:dyDescent="0.45">
      <c r="A157" s="236"/>
      <c r="B157" s="202"/>
      <c r="C157" s="202" t="s">
        <v>2</v>
      </c>
      <c r="D157" s="110">
        <v>2627</v>
      </c>
      <c r="E157" s="111">
        <v>775</v>
      </c>
      <c r="F157" s="111">
        <v>3402</v>
      </c>
      <c r="G157" s="124">
        <f t="shared" si="23"/>
        <v>77.219282774838334</v>
      </c>
      <c r="H157" s="100">
        <f t="shared" si="24"/>
        <v>22.78071722516167</v>
      </c>
      <c r="I157" s="245"/>
      <c r="J157" s="245"/>
      <c r="K157" s="245"/>
      <c r="L157" s="245"/>
      <c r="M157" s="246"/>
      <c r="N157" s="246"/>
      <c r="O157" s="246"/>
      <c r="P157" s="246"/>
      <c r="Q157" s="246"/>
      <c r="R157" s="246"/>
    </row>
    <row r="158" spans="1:18" s="141" customFormat="1" ht="13.2" customHeight="1" x14ac:dyDescent="0.45">
      <c r="A158" s="236"/>
      <c r="B158" s="201" t="s">
        <v>21</v>
      </c>
      <c r="C158" s="201" t="s">
        <v>3</v>
      </c>
      <c r="D158" s="139">
        <v>669</v>
      </c>
      <c r="E158" s="140">
        <v>192</v>
      </c>
      <c r="F158" s="140">
        <v>861</v>
      </c>
      <c r="G158" s="123">
        <f t="shared" si="23"/>
        <v>77.700348432055748</v>
      </c>
      <c r="H158" s="101">
        <f t="shared" si="24"/>
        <v>22.299651567944252</v>
      </c>
      <c r="I158" s="245"/>
      <c r="J158" s="245"/>
      <c r="K158" s="245"/>
      <c r="L158" s="245"/>
      <c r="M158" s="246"/>
      <c r="N158" s="246"/>
      <c r="O158" s="246"/>
      <c r="P158" s="246"/>
      <c r="Q158" s="246"/>
      <c r="R158" s="246"/>
    </row>
    <row r="159" spans="1:18" s="141" customFormat="1" ht="13.2" customHeight="1" x14ac:dyDescent="0.45">
      <c r="A159" s="236"/>
      <c r="B159" s="202"/>
      <c r="C159" s="202" t="s">
        <v>4</v>
      </c>
      <c r="D159" s="110">
        <v>468</v>
      </c>
      <c r="E159" s="111">
        <v>117</v>
      </c>
      <c r="F159" s="111">
        <v>585</v>
      </c>
      <c r="G159" s="124">
        <f t="shared" si="23"/>
        <v>80</v>
      </c>
      <c r="H159" s="100">
        <f t="shared" si="24"/>
        <v>20</v>
      </c>
      <c r="I159" s="245"/>
      <c r="J159" s="245"/>
      <c r="K159" s="245"/>
      <c r="L159" s="245"/>
      <c r="M159" s="246"/>
      <c r="N159" s="246"/>
      <c r="O159" s="246"/>
      <c r="P159" s="246"/>
      <c r="Q159" s="246"/>
      <c r="R159" s="246"/>
    </row>
    <row r="160" spans="1:18" s="141" customFormat="1" ht="13.2" customHeight="1" x14ac:dyDescent="0.45">
      <c r="A160" s="236"/>
      <c r="B160" s="202"/>
      <c r="C160" s="202" t="s">
        <v>5</v>
      </c>
      <c r="D160" s="110">
        <v>275</v>
      </c>
      <c r="E160" s="111">
        <v>87</v>
      </c>
      <c r="F160" s="111">
        <v>362</v>
      </c>
      <c r="G160" s="124">
        <f t="shared" si="23"/>
        <v>75.966850828729278</v>
      </c>
      <c r="H160" s="100">
        <f t="shared" si="24"/>
        <v>24.033149171270718</v>
      </c>
      <c r="I160" s="245"/>
      <c r="J160" s="245"/>
      <c r="K160" s="245"/>
      <c r="L160" s="245"/>
      <c r="M160" s="246"/>
      <c r="N160" s="246"/>
      <c r="O160" s="246"/>
      <c r="P160" s="246"/>
      <c r="Q160" s="246"/>
      <c r="R160" s="246"/>
    </row>
    <row r="161" spans="1:18" s="141" customFormat="1" ht="13.2" customHeight="1" x14ac:dyDescent="0.45">
      <c r="A161" s="236"/>
      <c r="B161" s="202"/>
      <c r="C161" s="202" t="s">
        <v>6</v>
      </c>
      <c r="D161" s="110">
        <v>226</v>
      </c>
      <c r="E161" s="111">
        <v>66</v>
      </c>
      <c r="F161" s="111">
        <v>292</v>
      </c>
      <c r="G161" s="124">
        <f t="shared" si="23"/>
        <v>77.397260273972606</v>
      </c>
      <c r="H161" s="100">
        <f t="shared" si="24"/>
        <v>22.602739726027394</v>
      </c>
      <c r="I161" s="245"/>
      <c r="J161" s="245"/>
      <c r="K161" s="245"/>
      <c r="L161" s="245"/>
      <c r="M161" s="246"/>
      <c r="N161" s="246"/>
      <c r="O161" s="246"/>
      <c r="P161" s="246"/>
      <c r="Q161" s="246"/>
      <c r="R161" s="246"/>
    </row>
    <row r="162" spans="1:18" s="141" customFormat="1" ht="13.2" customHeight="1" x14ac:dyDescent="0.45">
      <c r="A162" s="236"/>
      <c r="B162" s="202"/>
      <c r="C162" s="202" t="s">
        <v>7</v>
      </c>
      <c r="D162" s="110">
        <v>131</v>
      </c>
      <c r="E162" s="111">
        <v>35</v>
      </c>
      <c r="F162" s="111">
        <v>166</v>
      </c>
      <c r="G162" s="124">
        <f t="shared" si="23"/>
        <v>78.915662650602414</v>
      </c>
      <c r="H162" s="100">
        <f t="shared" si="24"/>
        <v>21.084337349397593</v>
      </c>
      <c r="I162" s="245"/>
      <c r="J162" s="245"/>
      <c r="K162" s="245"/>
      <c r="L162" s="245"/>
      <c r="M162" s="246"/>
      <c r="N162" s="246"/>
      <c r="O162" s="246"/>
      <c r="P162" s="246"/>
      <c r="Q162" s="246"/>
      <c r="R162" s="246"/>
    </row>
    <row r="163" spans="1:18" s="141" customFormat="1" ht="13.2" customHeight="1" x14ac:dyDescent="0.45">
      <c r="A163" s="236"/>
      <c r="B163" s="202"/>
      <c r="C163" s="202" t="s">
        <v>8</v>
      </c>
      <c r="D163" s="110">
        <v>59</v>
      </c>
      <c r="E163" s="111">
        <v>18</v>
      </c>
      <c r="F163" s="111">
        <v>77</v>
      </c>
      <c r="G163" s="124">
        <f t="shared" si="23"/>
        <v>76.623376623376629</v>
      </c>
      <c r="H163" s="100">
        <f t="shared" si="24"/>
        <v>23.376623376623375</v>
      </c>
      <c r="I163" s="245"/>
      <c r="J163" s="245"/>
      <c r="K163" s="245"/>
      <c r="L163" s="245"/>
      <c r="M163" s="246"/>
      <c r="N163" s="246"/>
      <c r="O163" s="246"/>
      <c r="P163" s="246"/>
      <c r="Q163" s="246"/>
      <c r="R163" s="246"/>
    </row>
    <row r="164" spans="1:18" s="141" customFormat="1" ht="13.2" customHeight="1" x14ac:dyDescent="0.45">
      <c r="A164" s="236"/>
      <c r="B164" s="202"/>
      <c r="C164" s="202" t="s">
        <v>9</v>
      </c>
      <c r="D164" s="110">
        <v>114</v>
      </c>
      <c r="E164" s="111">
        <v>25</v>
      </c>
      <c r="F164" s="111">
        <v>139</v>
      </c>
      <c r="G164" s="124">
        <f t="shared" si="23"/>
        <v>82.014388489208628</v>
      </c>
      <c r="H164" s="100">
        <f t="shared" si="24"/>
        <v>17.985611510791365</v>
      </c>
      <c r="I164" s="245"/>
      <c r="J164" s="245"/>
      <c r="K164" s="245"/>
      <c r="L164" s="245"/>
      <c r="M164" s="246"/>
      <c r="N164" s="246"/>
      <c r="O164" s="246"/>
      <c r="P164" s="246"/>
      <c r="Q164" s="246"/>
      <c r="R164" s="246"/>
    </row>
    <row r="165" spans="1:18" s="141" customFormat="1" ht="13.2" customHeight="1" x14ac:dyDescent="0.45">
      <c r="A165" s="236"/>
      <c r="B165" s="202"/>
      <c r="C165" s="202" t="s">
        <v>10</v>
      </c>
      <c r="D165" s="110">
        <v>135</v>
      </c>
      <c r="E165" s="111">
        <v>44</v>
      </c>
      <c r="F165" s="111">
        <v>179</v>
      </c>
      <c r="G165" s="124">
        <f t="shared" si="23"/>
        <v>75.41899441340783</v>
      </c>
      <c r="H165" s="100">
        <f t="shared" si="24"/>
        <v>24.581005586592177</v>
      </c>
      <c r="I165" s="245"/>
      <c r="J165" s="245"/>
      <c r="K165" s="245"/>
      <c r="L165" s="245"/>
      <c r="M165" s="246"/>
      <c r="N165" s="246"/>
      <c r="O165" s="246"/>
      <c r="P165" s="246"/>
      <c r="Q165" s="246"/>
      <c r="R165" s="246"/>
    </row>
    <row r="166" spans="1:18" s="141" customFormat="1" ht="13.2" customHeight="1" x14ac:dyDescent="0.45">
      <c r="A166" s="236"/>
      <c r="B166" s="202"/>
      <c r="C166" s="202" t="s">
        <v>11</v>
      </c>
      <c r="D166" s="110">
        <v>110</v>
      </c>
      <c r="E166" s="111">
        <v>27</v>
      </c>
      <c r="F166" s="111">
        <v>137</v>
      </c>
      <c r="G166" s="124">
        <f t="shared" si="23"/>
        <v>80.291970802919707</v>
      </c>
      <c r="H166" s="100">
        <f t="shared" si="24"/>
        <v>19.708029197080293</v>
      </c>
      <c r="I166" s="245"/>
      <c r="J166" s="245"/>
      <c r="K166" s="245"/>
      <c r="L166" s="245"/>
      <c r="M166" s="246"/>
      <c r="N166" s="246"/>
      <c r="O166" s="246"/>
      <c r="P166" s="246"/>
      <c r="Q166" s="246"/>
      <c r="R166" s="246"/>
    </row>
    <row r="167" spans="1:18" s="141" customFormat="1" ht="13.2" customHeight="1" x14ac:dyDescent="0.45">
      <c r="A167" s="230"/>
      <c r="B167" s="209"/>
      <c r="C167" s="209" t="s">
        <v>2</v>
      </c>
      <c r="D167" s="262">
        <v>2187</v>
      </c>
      <c r="E167" s="263">
        <v>611</v>
      </c>
      <c r="F167" s="263">
        <v>2798</v>
      </c>
      <c r="G167" s="125">
        <f t="shared" si="23"/>
        <v>78.162973552537522</v>
      </c>
      <c r="H167" s="104">
        <f t="shared" si="24"/>
        <v>21.837026447462474</v>
      </c>
      <c r="I167" s="245"/>
      <c r="J167" s="245"/>
      <c r="K167" s="245"/>
      <c r="L167" s="245"/>
      <c r="M167" s="246"/>
      <c r="N167" s="246"/>
      <c r="O167" s="246"/>
      <c r="P167" s="246"/>
      <c r="Q167" s="246"/>
      <c r="R167" s="246"/>
    </row>
    <row r="168" spans="1:18" s="141" customFormat="1" ht="13.2" customHeight="1" x14ac:dyDescent="0.45">
      <c r="A168" s="223" t="s">
        <v>166</v>
      </c>
      <c r="B168" s="216" t="s">
        <v>132</v>
      </c>
      <c r="C168" s="216" t="s">
        <v>3</v>
      </c>
      <c r="D168" s="114">
        <f>D198+D228+D238</f>
        <v>2184</v>
      </c>
      <c r="E168" s="115">
        <f>E198+E228+E238</f>
        <v>348</v>
      </c>
      <c r="F168" s="115">
        <f>F198+F228+F238</f>
        <v>2532</v>
      </c>
      <c r="G168" s="130">
        <f t="shared" si="23"/>
        <v>86.255924170616112</v>
      </c>
      <c r="H168" s="106">
        <f t="shared" si="24"/>
        <v>13.744075829383887</v>
      </c>
      <c r="I168" s="245"/>
      <c r="J168" s="245"/>
      <c r="K168" s="245"/>
      <c r="L168" s="245"/>
      <c r="M168" s="246"/>
      <c r="N168" s="246"/>
      <c r="O168" s="246"/>
      <c r="P168" s="246"/>
      <c r="Q168" s="246"/>
      <c r="R168" s="246"/>
    </row>
    <row r="169" spans="1:18" s="141" customFormat="1" ht="13.2" customHeight="1" x14ac:dyDescent="0.45">
      <c r="A169" s="223"/>
      <c r="B169" s="216"/>
      <c r="C169" s="216" t="s">
        <v>4</v>
      </c>
      <c r="D169" s="114">
        <f t="shared" ref="D169:F177" si="25">D199+D229+D239</f>
        <v>1053</v>
      </c>
      <c r="E169" s="115">
        <f t="shared" si="25"/>
        <v>152</v>
      </c>
      <c r="F169" s="115">
        <f t="shared" si="25"/>
        <v>1205</v>
      </c>
      <c r="G169" s="130">
        <f t="shared" si="23"/>
        <v>87.385892116182575</v>
      </c>
      <c r="H169" s="106">
        <f t="shared" si="24"/>
        <v>12.614107883817427</v>
      </c>
      <c r="I169" s="245"/>
      <c r="J169" s="245"/>
      <c r="K169" s="245"/>
      <c r="L169" s="245"/>
      <c r="M169" s="246"/>
      <c r="N169" s="246"/>
      <c r="O169" s="246"/>
      <c r="P169" s="246"/>
      <c r="Q169" s="246"/>
      <c r="R169" s="246"/>
    </row>
    <row r="170" spans="1:18" s="141" customFormat="1" ht="13.2" customHeight="1" x14ac:dyDescent="0.45">
      <c r="A170" s="223"/>
      <c r="B170" s="216"/>
      <c r="C170" s="216" t="s">
        <v>5</v>
      </c>
      <c r="D170" s="114">
        <f t="shared" ref="D170:E170" si="26">D200+D230+D240</f>
        <v>941</v>
      </c>
      <c r="E170" s="115">
        <f t="shared" si="26"/>
        <v>154</v>
      </c>
      <c r="F170" s="115">
        <f t="shared" si="25"/>
        <v>1095</v>
      </c>
      <c r="G170" s="130">
        <f t="shared" si="23"/>
        <v>85.936073059360723</v>
      </c>
      <c r="H170" s="106">
        <f t="shared" si="24"/>
        <v>14.063926940639268</v>
      </c>
      <c r="I170" s="245"/>
      <c r="J170" s="245"/>
      <c r="K170" s="245"/>
      <c r="L170" s="245"/>
      <c r="M170" s="246"/>
      <c r="N170" s="246"/>
      <c r="O170" s="246"/>
      <c r="P170" s="246"/>
      <c r="Q170" s="246"/>
      <c r="R170" s="246"/>
    </row>
    <row r="171" spans="1:18" s="141" customFormat="1" ht="13.2" customHeight="1" x14ac:dyDescent="0.45">
      <c r="A171" s="223"/>
      <c r="B171" s="216"/>
      <c r="C171" s="216" t="s">
        <v>6</v>
      </c>
      <c r="D171" s="114">
        <f t="shared" ref="D171:E171" si="27">D201+D231+D241</f>
        <v>367</v>
      </c>
      <c r="E171" s="115">
        <f t="shared" si="27"/>
        <v>70</v>
      </c>
      <c r="F171" s="115">
        <f t="shared" si="25"/>
        <v>437</v>
      </c>
      <c r="G171" s="130">
        <f t="shared" si="23"/>
        <v>83.981693363844386</v>
      </c>
      <c r="H171" s="106">
        <f t="shared" si="24"/>
        <v>16.018306636155607</v>
      </c>
      <c r="I171" s="245"/>
      <c r="J171" s="245"/>
      <c r="K171" s="245"/>
      <c r="L171" s="245"/>
      <c r="M171" s="246"/>
      <c r="N171" s="246"/>
      <c r="O171" s="246"/>
      <c r="P171" s="246"/>
      <c r="Q171" s="246"/>
      <c r="R171" s="246"/>
    </row>
    <row r="172" spans="1:18" s="141" customFormat="1" ht="13.2" customHeight="1" x14ac:dyDescent="0.45">
      <c r="A172" s="223"/>
      <c r="B172" s="216"/>
      <c r="C172" s="216" t="s">
        <v>7</v>
      </c>
      <c r="D172" s="114">
        <f t="shared" ref="D172:E172" si="28">D202+D232+D242</f>
        <v>693</v>
      </c>
      <c r="E172" s="115">
        <f t="shared" si="28"/>
        <v>121</v>
      </c>
      <c r="F172" s="115">
        <f t="shared" si="25"/>
        <v>814</v>
      </c>
      <c r="G172" s="130">
        <f t="shared" si="23"/>
        <v>85.13513513513513</v>
      </c>
      <c r="H172" s="106">
        <f t="shared" si="24"/>
        <v>14.864864864864865</v>
      </c>
      <c r="I172" s="245"/>
      <c r="J172" s="245"/>
      <c r="K172" s="245"/>
      <c r="L172" s="245"/>
      <c r="M172" s="246"/>
      <c r="N172" s="246"/>
      <c r="O172" s="246"/>
      <c r="P172" s="246"/>
      <c r="Q172" s="246"/>
      <c r="R172" s="246"/>
    </row>
    <row r="173" spans="1:18" s="141" customFormat="1" ht="13.2" customHeight="1" x14ac:dyDescent="0.45">
      <c r="A173" s="223"/>
      <c r="B173" s="216"/>
      <c r="C173" s="216" t="s">
        <v>8</v>
      </c>
      <c r="D173" s="114">
        <f t="shared" ref="D173:E173" si="29">D203+D233+D243</f>
        <v>244</v>
      </c>
      <c r="E173" s="115">
        <f t="shared" si="29"/>
        <v>50</v>
      </c>
      <c r="F173" s="115">
        <f t="shared" si="25"/>
        <v>294</v>
      </c>
      <c r="G173" s="130">
        <f t="shared" si="23"/>
        <v>82.993197278911566</v>
      </c>
      <c r="H173" s="106">
        <f t="shared" si="24"/>
        <v>17.006802721088434</v>
      </c>
      <c r="I173" s="245"/>
      <c r="J173" s="245"/>
      <c r="K173" s="245"/>
      <c r="L173" s="245"/>
      <c r="M173" s="246"/>
      <c r="N173" s="246"/>
      <c r="O173" s="246"/>
      <c r="P173" s="246"/>
      <c r="Q173" s="246"/>
      <c r="R173" s="246"/>
    </row>
    <row r="174" spans="1:18" s="141" customFormat="1" ht="13.2" customHeight="1" x14ac:dyDescent="0.45">
      <c r="A174" s="223"/>
      <c r="B174" s="216"/>
      <c r="C174" s="216" t="s">
        <v>9</v>
      </c>
      <c r="D174" s="114">
        <f t="shared" ref="D174:E174" si="30">D204+D234+D244</f>
        <v>808</v>
      </c>
      <c r="E174" s="115">
        <f t="shared" si="30"/>
        <v>123</v>
      </c>
      <c r="F174" s="115">
        <f t="shared" si="25"/>
        <v>931</v>
      </c>
      <c r="G174" s="130">
        <f t="shared" si="23"/>
        <v>86.788399570354457</v>
      </c>
      <c r="H174" s="106">
        <f t="shared" si="24"/>
        <v>13.211600429645543</v>
      </c>
      <c r="I174" s="245"/>
      <c r="J174" s="245"/>
      <c r="K174" s="245"/>
      <c r="L174" s="245"/>
      <c r="M174" s="246"/>
      <c r="N174" s="246"/>
      <c r="O174" s="246"/>
      <c r="P174" s="246"/>
      <c r="Q174" s="246"/>
      <c r="R174" s="246"/>
    </row>
    <row r="175" spans="1:18" s="141" customFormat="1" ht="13.2" customHeight="1" x14ac:dyDescent="0.45">
      <c r="A175" s="223"/>
      <c r="B175" s="216"/>
      <c r="C175" s="216" t="s">
        <v>10</v>
      </c>
      <c r="D175" s="114">
        <f t="shared" ref="D175:E175" si="31">D205+D235+D245</f>
        <v>528</v>
      </c>
      <c r="E175" s="115">
        <f t="shared" si="31"/>
        <v>105</v>
      </c>
      <c r="F175" s="115">
        <f t="shared" si="25"/>
        <v>633</v>
      </c>
      <c r="G175" s="130">
        <f t="shared" si="23"/>
        <v>83.412322274881518</v>
      </c>
      <c r="H175" s="106">
        <f t="shared" si="24"/>
        <v>16.587677725118482</v>
      </c>
      <c r="I175" s="245"/>
      <c r="J175" s="245"/>
      <c r="K175" s="245"/>
      <c r="L175" s="245"/>
      <c r="M175" s="246"/>
      <c r="N175" s="246"/>
      <c r="O175" s="246"/>
      <c r="P175" s="246"/>
      <c r="Q175" s="246"/>
      <c r="R175" s="246"/>
    </row>
    <row r="176" spans="1:18" s="141" customFormat="1" ht="13.2" customHeight="1" x14ac:dyDescent="0.45">
      <c r="A176" s="223"/>
      <c r="B176" s="216"/>
      <c r="C176" s="216" t="s">
        <v>11</v>
      </c>
      <c r="D176" s="114">
        <f t="shared" ref="D176:E176" si="32">D206+D236+D246</f>
        <v>592</v>
      </c>
      <c r="E176" s="115">
        <f t="shared" si="32"/>
        <v>116</v>
      </c>
      <c r="F176" s="115">
        <f t="shared" si="25"/>
        <v>708</v>
      </c>
      <c r="G176" s="130">
        <f t="shared" si="23"/>
        <v>83.615819209039543</v>
      </c>
      <c r="H176" s="106">
        <f t="shared" si="24"/>
        <v>16.38418079096045</v>
      </c>
      <c r="I176" s="245"/>
      <c r="J176" s="245"/>
      <c r="K176" s="245"/>
      <c r="L176" s="245"/>
      <c r="M176" s="246"/>
      <c r="N176" s="246"/>
      <c r="O176" s="246"/>
      <c r="P176" s="246"/>
      <c r="Q176" s="246"/>
      <c r="R176" s="246"/>
    </row>
    <row r="177" spans="1:18" s="141" customFormat="1" ht="13.2" customHeight="1" x14ac:dyDescent="0.45">
      <c r="A177" s="223"/>
      <c r="B177" s="216"/>
      <c r="C177" s="216" t="s">
        <v>2</v>
      </c>
      <c r="D177" s="114">
        <f t="shared" ref="D177:E177" si="33">D207+D237+D247</f>
        <v>7410</v>
      </c>
      <c r="E177" s="115">
        <f t="shared" si="33"/>
        <v>1239</v>
      </c>
      <c r="F177" s="115">
        <f t="shared" si="25"/>
        <v>8649</v>
      </c>
      <c r="G177" s="130">
        <f t="shared" si="23"/>
        <v>85.674644467568513</v>
      </c>
      <c r="H177" s="106">
        <f t="shared" si="24"/>
        <v>14.325355532431495</v>
      </c>
      <c r="I177" s="245"/>
      <c r="J177" s="245"/>
      <c r="K177" s="245"/>
      <c r="L177" s="245"/>
      <c r="M177" s="246"/>
      <c r="N177" s="246"/>
      <c r="O177" s="246"/>
      <c r="P177" s="246"/>
      <c r="Q177" s="246"/>
      <c r="R177" s="246"/>
    </row>
    <row r="178" spans="1:18" s="141" customFormat="1" ht="13.2" customHeight="1" x14ac:dyDescent="0.45">
      <c r="A178" s="223"/>
      <c r="B178" s="215" t="s">
        <v>12</v>
      </c>
      <c r="C178" s="215" t="s">
        <v>3</v>
      </c>
      <c r="D178" s="112">
        <v>271</v>
      </c>
      <c r="E178" s="113">
        <v>42</v>
      </c>
      <c r="F178" s="113">
        <v>313</v>
      </c>
      <c r="G178" s="129">
        <f t="shared" si="23"/>
        <v>86.581469648562305</v>
      </c>
      <c r="H178" s="105">
        <f t="shared" si="24"/>
        <v>13.418530351437699</v>
      </c>
      <c r="I178" s="245"/>
      <c r="J178" s="245"/>
      <c r="K178" s="245"/>
      <c r="L178" s="245"/>
      <c r="M178" s="246"/>
      <c r="N178" s="246"/>
      <c r="O178" s="246"/>
      <c r="P178" s="246"/>
      <c r="Q178" s="246"/>
      <c r="R178" s="246"/>
    </row>
    <row r="179" spans="1:18" s="141" customFormat="1" ht="13.2" customHeight="1" x14ac:dyDescent="0.45">
      <c r="A179" s="223"/>
      <c r="B179" s="216"/>
      <c r="C179" s="216" t="s">
        <v>4</v>
      </c>
      <c r="D179" s="114">
        <v>152</v>
      </c>
      <c r="E179" s="115">
        <v>26</v>
      </c>
      <c r="F179" s="115">
        <v>178</v>
      </c>
      <c r="G179" s="130">
        <f t="shared" si="23"/>
        <v>85.393258426966284</v>
      </c>
      <c r="H179" s="106">
        <f t="shared" si="24"/>
        <v>14.606741573033707</v>
      </c>
      <c r="I179" s="245"/>
      <c r="J179" s="245"/>
      <c r="K179" s="245"/>
      <c r="L179" s="245"/>
      <c r="M179" s="246"/>
      <c r="N179" s="246"/>
      <c r="O179" s="246"/>
      <c r="P179" s="246"/>
      <c r="Q179" s="246"/>
      <c r="R179" s="246"/>
    </row>
    <row r="180" spans="1:18" s="141" customFormat="1" ht="13.2" customHeight="1" x14ac:dyDescent="0.45">
      <c r="A180" s="223"/>
      <c r="B180" s="216"/>
      <c r="C180" s="216" t="s">
        <v>5</v>
      </c>
      <c r="D180" s="114">
        <v>173</v>
      </c>
      <c r="E180" s="115">
        <v>28</v>
      </c>
      <c r="F180" s="115">
        <v>201</v>
      </c>
      <c r="G180" s="130">
        <f t="shared" si="23"/>
        <v>86.069651741293526</v>
      </c>
      <c r="H180" s="106">
        <f t="shared" si="24"/>
        <v>13.930348258706468</v>
      </c>
      <c r="I180" s="245"/>
      <c r="J180" s="245"/>
      <c r="K180" s="245"/>
      <c r="L180" s="245"/>
      <c r="M180" s="246"/>
      <c r="N180" s="246"/>
      <c r="O180" s="246"/>
      <c r="P180" s="246"/>
      <c r="Q180" s="246"/>
      <c r="R180" s="246"/>
    </row>
    <row r="181" spans="1:18" s="141" customFormat="1" ht="13.2" customHeight="1" x14ac:dyDescent="0.45">
      <c r="A181" s="223"/>
      <c r="B181" s="216"/>
      <c r="C181" s="216" t="s">
        <v>6</v>
      </c>
      <c r="D181" s="114">
        <v>55</v>
      </c>
      <c r="E181" s="115">
        <v>3</v>
      </c>
      <c r="F181" s="115">
        <v>58</v>
      </c>
      <c r="G181" s="130">
        <f t="shared" si="23"/>
        <v>94.827586206896555</v>
      </c>
      <c r="H181" s="106">
        <f t="shared" si="24"/>
        <v>5.1724137931034484</v>
      </c>
      <c r="I181" s="245"/>
      <c r="J181" s="245"/>
      <c r="K181" s="245"/>
      <c r="L181" s="245"/>
      <c r="M181" s="246"/>
      <c r="N181" s="246"/>
      <c r="O181" s="246"/>
      <c r="P181" s="246"/>
      <c r="Q181" s="246"/>
      <c r="R181" s="246"/>
    </row>
    <row r="182" spans="1:18" s="141" customFormat="1" ht="13.2" customHeight="1" x14ac:dyDescent="0.45">
      <c r="A182" s="223"/>
      <c r="B182" s="216"/>
      <c r="C182" s="216" t="s">
        <v>7</v>
      </c>
      <c r="D182" s="114">
        <v>118</v>
      </c>
      <c r="E182" s="115">
        <v>19</v>
      </c>
      <c r="F182" s="115">
        <v>137</v>
      </c>
      <c r="G182" s="130">
        <f t="shared" si="23"/>
        <v>86.131386861313857</v>
      </c>
      <c r="H182" s="106">
        <f t="shared" si="24"/>
        <v>13.868613138686131</v>
      </c>
      <c r="I182" s="245"/>
      <c r="J182" s="245"/>
      <c r="K182" s="245"/>
      <c r="L182" s="245"/>
      <c r="M182" s="246"/>
      <c r="N182" s="246"/>
      <c r="O182" s="246"/>
      <c r="P182" s="246"/>
      <c r="Q182" s="246"/>
      <c r="R182" s="246"/>
    </row>
    <row r="183" spans="1:18" s="141" customFormat="1" ht="13.2" customHeight="1" x14ac:dyDescent="0.45">
      <c r="A183" s="223"/>
      <c r="B183" s="216"/>
      <c r="C183" s="216" t="s">
        <v>8</v>
      </c>
      <c r="D183" s="114">
        <v>42</v>
      </c>
      <c r="E183" s="115">
        <v>4</v>
      </c>
      <c r="F183" s="115">
        <v>46</v>
      </c>
      <c r="G183" s="130">
        <f t="shared" si="23"/>
        <v>91.304347826086953</v>
      </c>
      <c r="H183" s="106">
        <f t="shared" si="24"/>
        <v>8.695652173913043</v>
      </c>
      <c r="I183" s="245"/>
      <c r="J183" s="245"/>
      <c r="K183" s="245"/>
      <c r="L183" s="245"/>
      <c r="M183" s="246"/>
      <c r="N183" s="246"/>
      <c r="O183" s="246"/>
      <c r="P183" s="246"/>
      <c r="Q183" s="246"/>
      <c r="R183" s="246"/>
    </row>
    <row r="184" spans="1:18" s="141" customFormat="1" ht="13.2" customHeight="1" x14ac:dyDescent="0.45">
      <c r="A184" s="223"/>
      <c r="B184" s="216"/>
      <c r="C184" s="216" t="s">
        <v>9</v>
      </c>
      <c r="D184" s="114">
        <v>137</v>
      </c>
      <c r="E184" s="115">
        <v>25</v>
      </c>
      <c r="F184" s="115">
        <v>162</v>
      </c>
      <c r="G184" s="130">
        <f t="shared" si="23"/>
        <v>84.567901234567898</v>
      </c>
      <c r="H184" s="106">
        <f t="shared" si="24"/>
        <v>15.432098765432098</v>
      </c>
      <c r="I184" s="245"/>
      <c r="J184" s="245"/>
      <c r="K184" s="245"/>
      <c r="L184" s="245"/>
      <c r="M184" s="246"/>
      <c r="N184" s="246"/>
      <c r="O184" s="246"/>
      <c r="P184" s="246"/>
      <c r="Q184" s="246"/>
      <c r="R184" s="246"/>
    </row>
    <row r="185" spans="1:18" s="141" customFormat="1" ht="13.2" customHeight="1" x14ac:dyDescent="0.45">
      <c r="A185" s="223"/>
      <c r="B185" s="216"/>
      <c r="C185" s="216" t="s">
        <v>10</v>
      </c>
      <c r="D185" s="114">
        <v>74</v>
      </c>
      <c r="E185" s="115">
        <v>15</v>
      </c>
      <c r="F185" s="115">
        <v>89</v>
      </c>
      <c r="G185" s="130">
        <f t="shared" si="23"/>
        <v>83.146067415730343</v>
      </c>
      <c r="H185" s="106">
        <f t="shared" si="24"/>
        <v>16.853932584269664</v>
      </c>
      <c r="I185" s="245"/>
      <c r="J185" s="245"/>
      <c r="K185" s="245"/>
      <c r="L185" s="245"/>
      <c r="M185" s="246"/>
      <c r="N185" s="246"/>
      <c r="O185" s="246"/>
      <c r="P185" s="246"/>
      <c r="Q185" s="246"/>
      <c r="R185" s="246"/>
    </row>
    <row r="186" spans="1:18" s="141" customFormat="1" ht="13.2" customHeight="1" x14ac:dyDescent="0.45">
      <c r="A186" s="223"/>
      <c r="B186" s="216"/>
      <c r="C186" s="216" t="s">
        <v>11</v>
      </c>
      <c r="D186" s="114">
        <v>97</v>
      </c>
      <c r="E186" s="115">
        <v>10</v>
      </c>
      <c r="F186" s="115">
        <v>107</v>
      </c>
      <c r="G186" s="130">
        <f t="shared" si="23"/>
        <v>90.654205607476641</v>
      </c>
      <c r="H186" s="106">
        <f t="shared" si="24"/>
        <v>9.3457943925233646</v>
      </c>
      <c r="I186" s="245"/>
      <c r="J186" s="245"/>
      <c r="K186" s="245"/>
      <c r="L186" s="245"/>
      <c r="M186" s="246"/>
      <c r="N186" s="246"/>
      <c r="O186" s="246"/>
      <c r="P186" s="246"/>
      <c r="Q186" s="246"/>
      <c r="R186" s="246"/>
    </row>
    <row r="187" spans="1:18" s="141" customFormat="1" ht="13.2" customHeight="1" x14ac:dyDescent="0.45">
      <c r="A187" s="223"/>
      <c r="B187" s="216"/>
      <c r="C187" s="216" t="s">
        <v>2</v>
      </c>
      <c r="D187" s="114">
        <v>1119</v>
      </c>
      <c r="E187" s="115">
        <v>172</v>
      </c>
      <c r="F187" s="115">
        <v>1291</v>
      </c>
      <c r="G187" s="130">
        <f t="shared" si="23"/>
        <v>86.676994577846628</v>
      </c>
      <c r="H187" s="106">
        <f t="shared" si="24"/>
        <v>13.32300542215337</v>
      </c>
      <c r="I187" s="245"/>
      <c r="J187" s="245"/>
      <c r="K187" s="245"/>
      <c r="L187" s="245"/>
      <c r="M187" s="246"/>
      <c r="N187" s="246"/>
      <c r="O187" s="246"/>
      <c r="P187" s="246"/>
      <c r="Q187" s="246"/>
      <c r="R187" s="246"/>
    </row>
    <row r="188" spans="1:18" s="141" customFormat="1" ht="13.2" customHeight="1" x14ac:dyDescent="0.45">
      <c r="A188" s="223"/>
      <c r="B188" s="220" t="s">
        <v>19</v>
      </c>
      <c r="C188" s="220" t="s">
        <v>3</v>
      </c>
      <c r="D188" s="264">
        <v>335</v>
      </c>
      <c r="E188" s="265">
        <v>35</v>
      </c>
      <c r="F188" s="265">
        <v>370</v>
      </c>
      <c r="G188" s="133">
        <f t="shared" si="23"/>
        <v>90.540540540540533</v>
      </c>
      <c r="H188" s="107">
        <f t="shared" si="24"/>
        <v>9.4594594594594597</v>
      </c>
      <c r="I188" s="245"/>
      <c r="J188" s="245"/>
      <c r="K188" s="245"/>
      <c r="L188" s="245"/>
      <c r="M188" s="246"/>
      <c r="N188" s="246"/>
      <c r="O188" s="246"/>
      <c r="P188" s="246"/>
      <c r="Q188" s="246"/>
      <c r="R188" s="246"/>
    </row>
    <row r="189" spans="1:18" s="141" customFormat="1" ht="13.2" customHeight="1" x14ac:dyDescent="0.45">
      <c r="A189" s="223"/>
      <c r="B189" s="216"/>
      <c r="C189" s="216" t="s">
        <v>4</v>
      </c>
      <c r="D189" s="114">
        <v>190</v>
      </c>
      <c r="E189" s="115">
        <v>15</v>
      </c>
      <c r="F189" s="115">
        <v>205</v>
      </c>
      <c r="G189" s="130">
        <f t="shared" si="23"/>
        <v>92.682926829268297</v>
      </c>
      <c r="H189" s="106">
        <f t="shared" si="24"/>
        <v>7.3170731707317067</v>
      </c>
      <c r="I189" s="245"/>
      <c r="J189" s="245"/>
      <c r="K189" s="245"/>
      <c r="L189" s="245"/>
      <c r="M189" s="246"/>
      <c r="N189" s="246"/>
      <c r="O189" s="246"/>
      <c r="P189" s="246"/>
      <c r="Q189" s="246"/>
      <c r="R189" s="246"/>
    </row>
    <row r="190" spans="1:18" s="141" customFormat="1" ht="13.2" customHeight="1" x14ac:dyDescent="0.45">
      <c r="A190" s="223"/>
      <c r="B190" s="216"/>
      <c r="C190" s="216" t="s">
        <v>5</v>
      </c>
      <c r="D190" s="114">
        <v>171</v>
      </c>
      <c r="E190" s="115">
        <v>14</v>
      </c>
      <c r="F190" s="115">
        <v>185</v>
      </c>
      <c r="G190" s="130">
        <f t="shared" si="23"/>
        <v>92.432432432432435</v>
      </c>
      <c r="H190" s="106">
        <f t="shared" si="24"/>
        <v>7.5675675675675684</v>
      </c>
      <c r="I190" s="245"/>
      <c r="J190" s="245"/>
      <c r="K190" s="245"/>
      <c r="L190" s="245"/>
      <c r="M190" s="246"/>
      <c r="N190" s="246"/>
      <c r="O190" s="246"/>
      <c r="P190" s="246"/>
      <c r="Q190" s="246"/>
      <c r="R190" s="246"/>
    </row>
    <row r="191" spans="1:18" s="141" customFormat="1" ht="13.2" customHeight="1" x14ac:dyDescent="0.45">
      <c r="A191" s="223"/>
      <c r="B191" s="216"/>
      <c r="C191" s="216" t="s">
        <v>6</v>
      </c>
      <c r="D191" s="114">
        <v>67</v>
      </c>
      <c r="E191" s="115">
        <v>10</v>
      </c>
      <c r="F191" s="115">
        <v>77</v>
      </c>
      <c r="G191" s="130">
        <f t="shared" si="23"/>
        <v>87.012987012987011</v>
      </c>
      <c r="H191" s="106">
        <f t="shared" si="24"/>
        <v>12.987012987012985</v>
      </c>
      <c r="I191" s="245"/>
      <c r="J191" s="245"/>
      <c r="K191" s="245"/>
      <c r="L191" s="245"/>
      <c r="M191" s="246"/>
      <c r="N191" s="246"/>
      <c r="O191" s="246"/>
      <c r="P191" s="246"/>
      <c r="Q191" s="246"/>
      <c r="R191" s="246"/>
    </row>
    <row r="192" spans="1:18" s="141" customFormat="1" ht="13.2" customHeight="1" x14ac:dyDescent="0.45">
      <c r="A192" s="223"/>
      <c r="B192" s="216"/>
      <c r="C192" s="216" t="s">
        <v>7</v>
      </c>
      <c r="D192" s="114">
        <v>119</v>
      </c>
      <c r="E192" s="115">
        <v>19</v>
      </c>
      <c r="F192" s="115">
        <v>138</v>
      </c>
      <c r="G192" s="130">
        <f t="shared" si="23"/>
        <v>86.231884057971016</v>
      </c>
      <c r="H192" s="106">
        <f t="shared" si="24"/>
        <v>13.768115942028986</v>
      </c>
      <c r="I192" s="245"/>
      <c r="J192" s="245"/>
      <c r="K192" s="245"/>
      <c r="L192" s="245"/>
      <c r="M192" s="246"/>
      <c r="N192" s="246"/>
      <c r="O192" s="246"/>
      <c r="P192" s="246"/>
      <c r="Q192" s="246"/>
      <c r="R192" s="246"/>
    </row>
    <row r="193" spans="1:18" s="141" customFormat="1" ht="13.2" customHeight="1" x14ac:dyDescent="0.45">
      <c r="A193" s="223"/>
      <c r="B193" s="216"/>
      <c r="C193" s="216" t="s">
        <v>8</v>
      </c>
      <c r="D193" s="114">
        <v>47</v>
      </c>
      <c r="E193" s="115">
        <v>4</v>
      </c>
      <c r="F193" s="115">
        <v>51</v>
      </c>
      <c r="G193" s="130">
        <f t="shared" si="23"/>
        <v>92.156862745098039</v>
      </c>
      <c r="H193" s="106">
        <f t="shared" si="24"/>
        <v>7.8431372549019605</v>
      </c>
      <c r="I193" s="245"/>
      <c r="J193" s="245"/>
      <c r="K193" s="245"/>
      <c r="L193" s="245"/>
      <c r="M193" s="246"/>
      <c r="N193" s="246"/>
      <c r="O193" s="246"/>
      <c r="P193" s="246"/>
      <c r="Q193" s="246"/>
      <c r="R193" s="246"/>
    </row>
    <row r="194" spans="1:18" s="141" customFormat="1" ht="13.2" customHeight="1" x14ac:dyDescent="0.45">
      <c r="A194" s="223"/>
      <c r="B194" s="216"/>
      <c r="C194" s="216" t="s">
        <v>9</v>
      </c>
      <c r="D194" s="114">
        <v>174</v>
      </c>
      <c r="E194" s="115">
        <v>13</v>
      </c>
      <c r="F194" s="115">
        <v>187</v>
      </c>
      <c r="G194" s="130">
        <f t="shared" si="23"/>
        <v>93.048128342245988</v>
      </c>
      <c r="H194" s="106">
        <f t="shared" si="24"/>
        <v>6.9518716577540109</v>
      </c>
      <c r="I194" s="245"/>
      <c r="J194" s="245"/>
      <c r="K194" s="245"/>
      <c r="L194" s="245"/>
      <c r="M194" s="246"/>
      <c r="N194" s="246"/>
      <c r="O194" s="246"/>
      <c r="P194" s="246"/>
      <c r="Q194" s="246"/>
      <c r="R194" s="246"/>
    </row>
    <row r="195" spans="1:18" s="141" customFormat="1" ht="13.2" customHeight="1" x14ac:dyDescent="0.45">
      <c r="A195" s="223"/>
      <c r="B195" s="216"/>
      <c r="C195" s="216" t="s">
        <v>10</v>
      </c>
      <c r="D195" s="114">
        <v>88</v>
      </c>
      <c r="E195" s="115">
        <v>13</v>
      </c>
      <c r="F195" s="115">
        <v>101</v>
      </c>
      <c r="G195" s="130">
        <f t="shared" si="23"/>
        <v>87.128712871287135</v>
      </c>
      <c r="H195" s="106">
        <f t="shared" si="24"/>
        <v>12.871287128712872</v>
      </c>
      <c r="I195" s="245"/>
      <c r="J195" s="245"/>
      <c r="K195" s="245"/>
      <c r="L195" s="245"/>
      <c r="M195" s="246"/>
      <c r="N195" s="246"/>
      <c r="O195" s="246"/>
      <c r="P195" s="246"/>
      <c r="Q195" s="246"/>
      <c r="R195" s="246"/>
    </row>
    <row r="196" spans="1:18" s="141" customFormat="1" ht="13.2" customHeight="1" x14ac:dyDescent="0.45">
      <c r="A196" s="223"/>
      <c r="B196" s="216"/>
      <c r="C196" s="216" t="s">
        <v>11</v>
      </c>
      <c r="D196" s="114">
        <v>116</v>
      </c>
      <c r="E196" s="115">
        <v>8</v>
      </c>
      <c r="F196" s="115">
        <v>124</v>
      </c>
      <c r="G196" s="130">
        <f t="shared" si="23"/>
        <v>93.548387096774192</v>
      </c>
      <c r="H196" s="106">
        <f t="shared" si="24"/>
        <v>6.4516129032258061</v>
      </c>
      <c r="I196" s="245"/>
      <c r="J196" s="245"/>
      <c r="K196" s="245"/>
      <c r="L196" s="245"/>
      <c r="M196" s="246"/>
      <c r="N196" s="246"/>
      <c r="O196" s="246"/>
      <c r="P196" s="246"/>
      <c r="Q196" s="246"/>
      <c r="R196" s="246"/>
    </row>
    <row r="197" spans="1:18" s="141" customFormat="1" ht="13.2" customHeight="1" x14ac:dyDescent="0.45">
      <c r="A197" s="223"/>
      <c r="B197" s="217"/>
      <c r="C197" s="217" t="s">
        <v>2</v>
      </c>
      <c r="D197" s="266">
        <v>1307</v>
      </c>
      <c r="E197" s="267">
        <v>131</v>
      </c>
      <c r="F197" s="267">
        <v>1438</v>
      </c>
      <c r="G197" s="134">
        <f t="shared" si="23"/>
        <v>90.890125173852581</v>
      </c>
      <c r="H197" s="108">
        <f t="shared" si="24"/>
        <v>9.1098748261474274</v>
      </c>
      <c r="I197" s="245"/>
      <c r="J197" s="245"/>
      <c r="K197" s="245"/>
      <c r="L197" s="245"/>
      <c r="M197" s="246"/>
      <c r="N197" s="246"/>
      <c r="O197" s="246"/>
      <c r="P197" s="246"/>
      <c r="Q197" s="246"/>
      <c r="R197" s="246"/>
    </row>
    <row r="198" spans="1:18" s="141" customFormat="1" ht="13.2" customHeight="1" x14ac:dyDescent="0.45">
      <c r="A198" s="223"/>
      <c r="B198" s="216" t="s">
        <v>133</v>
      </c>
      <c r="C198" s="216" t="s">
        <v>3</v>
      </c>
      <c r="D198" s="114">
        <v>606</v>
      </c>
      <c r="E198" s="115">
        <v>77</v>
      </c>
      <c r="F198" s="115">
        <v>683</v>
      </c>
      <c r="G198" s="130">
        <f t="shared" si="23"/>
        <v>88.726207906295755</v>
      </c>
      <c r="H198" s="106">
        <f t="shared" si="24"/>
        <v>11.273792093704246</v>
      </c>
      <c r="I198" s="245"/>
      <c r="J198" s="245"/>
      <c r="K198" s="245"/>
      <c r="L198" s="245"/>
      <c r="M198" s="246"/>
      <c r="N198" s="246"/>
      <c r="O198" s="246"/>
      <c r="P198" s="246"/>
      <c r="Q198" s="246"/>
      <c r="R198" s="246"/>
    </row>
    <row r="199" spans="1:18" s="141" customFormat="1" ht="13.2" customHeight="1" x14ac:dyDescent="0.45">
      <c r="A199" s="223"/>
      <c r="B199" s="216"/>
      <c r="C199" s="216" t="s">
        <v>4</v>
      </c>
      <c r="D199" s="114">
        <v>342</v>
      </c>
      <c r="E199" s="115">
        <v>41</v>
      </c>
      <c r="F199" s="115">
        <v>383</v>
      </c>
      <c r="G199" s="130">
        <f t="shared" si="23"/>
        <v>89.295039164490859</v>
      </c>
      <c r="H199" s="106">
        <f t="shared" si="24"/>
        <v>10.704960835509137</v>
      </c>
      <c r="I199" s="245"/>
      <c r="J199" s="245"/>
      <c r="K199" s="245"/>
      <c r="L199" s="245"/>
      <c r="M199" s="246"/>
      <c r="N199" s="246"/>
      <c r="O199" s="246"/>
      <c r="P199" s="246"/>
      <c r="Q199" s="246"/>
      <c r="R199" s="246"/>
    </row>
    <row r="200" spans="1:18" s="141" customFormat="1" ht="13.2" customHeight="1" x14ac:dyDescent="0.45">
      <c r="A200" s="223"/>
      <c r="B200" s="216"/>
      <c r="C200" s="216" t="s">
        <v>5</v>
      </c>
      <c r="D200" s="114">
        <v>344</v>
      </c>
      <c r="E200" s="115">
        <v>42</v>
      </c>
      <c r="F200" s="115">
        <v>386</v>
      </c>
      <c r="G200" s="130">
        <f t="shared" si="23"/>
        <v>89.119170984455948</v>
      </c>
      <c r="H200" s="106">
        <f t="shared" si="24"/>
        <v>10.880829015544041</v>
      </c>
      <c r="I200" s="245"/>
      <c r="J200" s="245"/>
      <c r="K200" s="245"/>
      <c r="L200" s="245"/>
      <c r="M200" s="246"/>
      <c r="N200" s="246"/>
      <c r="O200" s="246"/>
      <c r="P200" s="246"/>
      <c r="Q200" s="246"/>
      <c r="R200" s="246"/>
    </row>
    <row r="201" spans="1:18" s="141" customFormat="1" ht="13.2" customHeight="1" x14ac:dyDescent="0.45">
      <c r="A201" s="223"/>
      <c r="B201" s="216"/>
      <c r="C201" s="216" t="s">
        <v>6</v>
      </c>
      <c r="D201" s="114">
        <v>122</v>
      </c>
      <c r="E201" s="115">
        <v>13</v>
      </c>
      <c r="F201" s="115">
        <v>135</v>
      </c>
      <c r="G201" s="130">
        <f t="shared" ref="G201:G247" si="34">D201/$F201*100</f>
        <v>90.370370370370367</v>
      </c>
      <c r="H201" s="106">
        <f t="shared" ref="H201:H247" si="35">E201/$F201*100</f>
        <v>9.6296296296296298</v>
      </c>
      <c r="I201" s="245"/>
      <c r="J201" s="245"/>
      <c r="K201" s="245"/>
      <c r="L201" s="245"/>
      <c r="M201" s="246"/>
      <c r="N201" s="246"/>
      <c r="O201" s="246"/>
      <c r="P201" s="246"/>
      <c r="Q201" s="246"/>
      <c r="R201" s="246"/>
    </row>
    <row r="202" spans="1:18" s="141" customFormat="1" ht="13.2" customHeight="1" x14ac:dyDescent="0.45">
      <c r="A202" s="223"/>
      <c r="B202" s="216"/>
      <c r="C202" s="216" t="s">
        <v>7</v>
      </c>
      <c r="D202" s="114">
        <v>237</v>
      </c>
      <c r="E202" s="115">
        <v>38</v>
      </c>
      <c r="F202" s="115">
        <v>275</v>
      </c>
      <c r="G202" s="130">
        <f t="shared" si="34"/>
        <v>86.181818181818187</v>
      </c>
      <c r="H202" s="106">
        <f t="shared" si="35"/>
        <v>13.818181818181818</v>
      </c>
      <c r="I202" s="245"/>
      <c r="J202" s="245"/>
      <c r="K202" s="245"/>
      <c r="L202" s="245"/>
      <c r="M202" s="246"/>
      <c r="N202" s="246"/>
      <c r="O202" s="246"/>
      <c r="P202" s="246"/>
      <c r="Q202" s="246"/>
      <c r="R202" s="246"/>
    </row>
    <row r="203" spans="1:18" s="141" customFormat="1" ht="13.2" customHeight="1" x14ac:dyDescent="0.45">
      <c r="A203" s="223"/>
      <c r="B203" s="216"/>
      <c r="C203" s="216" t="s">
        <v>8</v>
      </c>
      <c r="D203" s="114">
        <v>89</v>
      </c>
      <c r="E203" s="115">
        <v>8</v>
      </c>
      <c r="F203" s="115">
        <v>97</v>
      </c>
      <c r="G203" s="130">
        <f t="shared" si="34"/>
        <v>91.75257731958763</v>
      </c>
      <c r="H203" s="106">
        <f t="shared" si="35"/>
        <v>8.2474226804123703</v>
      </c>
      <c r="I203" s="245"/>
      <c r="J203" s="245"/>
      <c r="K203" s="245"/>
      <c r="L203" s="245"/>
      <c r="M203" s="246"/>
      <c r="N203" s="246"/>
      <c r="O203" s="246"/>
      <c r="P203" s="246"/>
      <c r="Q203" s="246"/>
      <c r="R203" s="246"/>
    </row>
    <row r="204" spans="1:18" s="141" customFormat="1" ht="13.2" customHeight="1" x14ac:dyDescent="0.45">
      <c r="A204" s="223"/>
      <c r="B204" s="216"/>
      <c r="C204" s="216" t="s">
        <v>9</v>
      </c>
      <c r="D204" s="114">
        <v>311</v>
      </c>
      <c r="E204" s="115">
        <v>38</v>
      </c>
      <c r="F204" s="115">
        <v>349</v>
      </c>
      <c r="G204" s="130">
        <f t="shared" si="34"/>
        <v>89.11174785100286</v>
      </c>
      <c r="H204" s="106">
        <f t="shared" si="35"/>
        <v>10.888252148997136</v>
      </c>
      <c r="I204" s="245"/>
      <c r="J204" s="245"/>
      <c r="K204" s="245"/>
      <c r="L204" s="245"/>
      <c r="M204" s="246"/>
      <c r="N204" s="246"/>
      <c r="O204" s="246"/>
      <c r="P204" s="246"/>
      <c r="Q204" s="246"/>
      <c r="R204" s="246"/>
    </row>
    <row r="205" spans="1:18" s="141" customFormat="1" ht="13.2" customHeight="1" x14ac:dyDescent="0.45">
      <c r="A205" s="223"/>
      <c r="B205" s="216"/>
      <c r="C205" s="216" t="s">
        <v>10</v>
      </c>
      <c r="D205" s="114">
        <v>162</v>
      </c>
      <c r="E205" s="115">
        <v>28</v>
      </c>
      <c r="F205" s="115">
        <v>190</v>
      </c>
      <c r="G205" s="130">
        <f t="shared" si="34"/>
        <v>85.263157894736835</v>
      </c>
      <c r="H205" s="106">
        <f t="shared" si="35"/>
        <v>14.736842105263156</v>
      </c>
      <c r="I205" s="245"/>
      <c r="J205" s="245"/>
      <c r="K205" s="245"/>
      <c r="L205" s="245"/>
      <c r="M205" s="246"/>
      <c r="N205" s="246"/>
      <c r="O205" s="246"/>
      <c r="P205" s="246"/>
      <c r="Q205" s="246"/>
      <c r="R205" s="246"/>
    </row>
    <row r="206" spans="1:18" s="141" customFormat="1" ht="13.2" customHeight="1" x14ac:dyDescent="0.45">
      <c r="A206" s="223"/>
      <c r="B206" s="216"/>
      <c r="C206" s="216" t="s">
        <v>11</v>
      </c>
      <c r="D206" s="114">
        <v>213</v>
      </c>
      <c r="E206" s="115">
        <v>18</v>
      </c>
      <c r="F206" s="115">
        <v>231</v>
      </c>
      <c r="G206" s="130">
        <f t="shared" si="34"/>
        <v>92.20779220779221</v>
      </c>
      <c r="H206" s="106">
        <f t="shared" si="35"/>
        <v>7.7922077922077921</v>
      </c>
      <c r="I206" s="245"/>
      <c r="J206" s="245"/>
      <c r="K206" s="245"/>
      <c r="L206" s="245"/>
      <c r="M206" s="246"/>
      <c r="N206" s="246"/>
      <c r="O206" s="246"/>
      <c r="P206" s="246"/>
      <c r="Q206" s="246"/>
      <c r="R206" s="246"/>
    </row>
    <row r="207" spans="1:18" s="141" customFormat="1" ht="13.2" customHeight="1" x14ac:dyDescent="0.45">
      <c r="A207" s="223"/>
      <c r="B207" s="224"/>
      <c r="C207" s="224" t="s">
        <v>2</v>
      </c>
      <c r="D207" s="268">
        <v>2426</v>
      </c>
      <c r="E207" s="269">
        <v>303</v>
      </c>
      <c r="F207" s="269">
        <v>2729</v>
      </c>
      <c r="G207" s="131">
        <f t="shared" si="34"/>
        <v>88.897031879809447</v>
      </c>
      <c r="H207" s="109">
        <f t="shared" si="35"/>
        <v>11.102968120190546</v>
      </c>
      <c r="I207" s="245"/>
      <c r="J207" s="245"/>
      <c r="K207" s="245"/>
      <c r="L207" s="245"/>
      <c r="M207" s="246"/>
      <c r="N207" s="246"/>
      <c r="O207" s="246"/>
      <c r="P207" s="246"/>
      <c r="Q207" s="246"/>
      <c r="R207" s="246"/>
    </row>
    <row r="208" spans="1:18" s="141" customFormat="1" ht="13.2" customHeight="1" x14ac:dyDescent="0.45">
      <c r="A208" s="223"/>
      <c r="B208" s="216" t="s">
        <v>18</v>
      </c>
      <c r="C208" s="216" t="s">
        <v>3</v>
      </c>
      <c r="D208" s="114">
        <v>473</v>
      </c>
      <c r="E208" s="115">
        <v>84</v>
      </c>
      <c r="F208" s="115">
        <v>557</v>
      </c>
      <c r="G208" s="130">
        <f t="shared" si="34"/>
        <v>84.919210053859956</v>
      </c>
      <c r="H208" s="106">
        <f t="shared" si="35"/>
        <v>15.080789946140035</v>
      </c>
      <c r="I208" s="245"/>
      <c r="J208" s="245"/>
      <c r="K208" s="245"/>
      <c r="L208" s="245"/>
      <c r="M208" s="246"/>
      <c r="N208" s="246"/>
      <c r="O208" s="246"/>
      <c r="P208" s="246"/>
      <c r="Q208" s="246"/>
      <c r="R208" s="246"/>
    </row>
    <row r="209" spans="1:18" s="141" customFormat="1" ht="13.2" customHeight="1" x14ac:dyDescent="0.45">
      <c r="A209" s="223"/>
      <c r="B209" s="216"/>
      <c r="C209" s="216" t="s">
        <v>4</v>
      </c>
      <c r="D209" s="114">
        <v>123</v>
      </c>
      <c r="E209" s="115">
        <v>25</v>
      </c>
      <c r="F209" s="115">
        <v>148</v>
      </c>
      <c r="G209" s="130">
        <f t="shared" si="34"/>
        <v>83.108108108108098</v>
      </c>
      <c r="H209" s="106">
        <f t="shared" si="35"/>
        <v>16.891891891891891</v>
      </c>
      <c r="I209" s="245"/>
      <c r="J209" s="245"/>
      <c r="K209" s="245"/>
      <c r="L209" s="245"/>
      <c r="M209" s="246"/>
      <c r="N209" s="246"/>
      <c r="O209" s="246"/>
      <c r="P209" s="246"/>
      <c r="Q209" s="246"/>
      <c r="R209" s="246"/>
    </row>
    <row r="210" spans="1:18" s="141" customFormat="1" ht="13.2" customHeight="1" x14ac:dyDescent="0.45">
      <c r="A210" s="223"/>
      <c r="B210" s="216"/>
      <c r="C210" s="216" t="s">
        <v>5</v>
      </c>
      <c r="D210" s="114">
        <v>144</v>
      </c>
      <c r="E210" s="115">
        <v>42</v>
      </c>
      <c r="F210" s="115">
        <v>186</v>
      </c>
      <c r="G210" s="130">
        <f t="shared" si="34"/>
        <v>77.41935483870968</v>
      </c>
      <c r="H210" s="106">
        <f t="shared" si="35"/>
        <v>22.58064516129032</v>
      </c>
      <c r="I210" s="245"/>
      <c r="J210" s="245"/>
      <c r="K210" s="245"/>
      <c r="L210" s="245"/>
      <c r="M210" s="246"/>
      <c r="N210" s="246"/>
      <c r="O210" s="246"/>
      <c r="P210" s="246"/>
      <c r="Q210" s="246"/>
      <c r="R210" s="246"/>
    </row>
    <row r="211" spans="1:18" s="141" customFormat="1" ht="13.2" customHeight="1" x14ac:dyDescent="0.45">
      <c r="A211" s="223"/>
      <c r="B211" s="216"/>
      <c r="C211" s="216" t="s">
        <v>6</v>
      </c>
      <c r="D211" s="114">
        <v>27</v>
      </c>
      <c r="E211" s="115">
        <v>8</v>
      </c>
      <c r="F211" s="115">
        <v>35</v>
      </c>
      <c r="G211" s="130">
        <f t="shared" si="34"/>
        <v>77.142857142857153</v>
      </c>
      <c r="H211" s="106">
        <f t="shared" si="35"/>
        <v>22.857142857142858</v>
      </c>
      <c r="I211" s="245"/>
      <c r="J211" s="245"/>
      <c r="K211" s="245"/>
      <c r="L211" s="245"/>
      <c r="M211" s="246"/>
      <c r="N211" s="246"/>
      <c r="O211" s="246"/>
      <c r="P211" s="246"/>
      <c r="Q211" s="246"/>
      <c r="R211" s="246"/>
    </row>
    <row r="212" spans="1:18" s="141" customFormat="1" ht="13.2" customHeight="1" x14ac:dyDescent="0.45">
      <c r="A212" s="223"/>
      <c r="B212" s="216"/>
      <c r="C212" s="216" t="s">
        <v>7</v>
      </c>
      <c r="D212" s="114">
        <v>136</v>
      </c>
      <c r="E212" s="115">
        <v>22</v>
      </c>
      <c r="F212" s="115">
        <v>158</v>
      </c>
      <c r="G212" s="130">
        <f t="shared" si="34"/>
        <v>86.075949367088612</v>
      </c>
      <c r="H212" s="106">
        <f t="shared" si="35"/>
        <v>13.924050632911392</v>
      </c>
      <c r="I212" s="245"/>
      <c r="J212" s="245"/>
      <c r="K212" s="245"/>
      <c r="L212" s="245"/>
      <c r="M212" s="246"/>
      <c r="N212" s="246"/>
      <c r="O212" s="246"/>
      <c r="P212" s="246"/>
      <c r="Q212" s="246"/>
      <c r="R212" s="246"/>
    </row>
    <row r="213" spans="1:18" s="141" customFormat="1" ht="13.2" customHeight="1" x14ac:dyDescent="0.45">
      <c r="A213" s="223"/>
      <c r="B213" s="216"/>
      <c r="C213" s="216" t="s">
        <v>8</v>
      </c>
      <c r="D213" s="114">
        <v>46</v>
      </c>
      <c r="E213" s="115">
        <v>11</v>
      </c>
      <c r="F213" s="115">
        <v>57</v>
      </c>
      <c r="G213" s="130">
        <f t="shared" si="34"/>
        <v>80.701754385964904</v>
      </c>
      <c r="H213" s="106">
        <f t="shared" si="35"/>
        <v>19.298245614035086</v>
      </c>
      <c r="I213" s="245"/>
      <c r="J213" s="245"/>
      <c r="K213" s="245"/>
      <c r="L213" s="245"/>
      <c r="M213" s="246"/>
      <c r="N213" s="246"/>
      <c r="O213" s="246"/>
      <c r="P213" s="246"/>
      <c r="Q213" s="246"/>
      <c r="R213" s="246"/>
    </row>
    <row r="214" spans="1:18" s="141" customFormat="1" ht="13.2" customHeight="1" x14ac:dyDescent="0.45">
      <c r="A214" s="223"/>
      <c r="B214" s="216"/>
      <c r="C214" s="216" t="s">
        <v>9</v>
      </c>
      <c r="D214" s="114">
        <v>197</v>
      </c>
      <c r="E214" s="115">
        <v>37</v>
      </c>
      <c r="F214" s="115">
        <v>234</v>
      </c>
      <c r="G214" s="130">
        <f t="shared" si="34"/>
        <v>84.188034188034194</v>
      </c>
      <c r="H214" s="106">
        <f t="shared" si="35"/>
        <v>15.811965811965811</v>
      </c>
      <c r="I214" s="245"/>
      <c r="J214" s="245"/>
      <c r="K214" s="245"/>
      <c r="L214" s="245"/>
      <c r="M214" s="246"/>
      <c r="N214" s="246"/>
      <c r="O214" s="246"/>
      <c r="P214" s="246"/>
      <c r="Q214" s="246"/>
      <c r="R214" s="246"/>
    </row>
    <row r="215" spans="1:18" s="141" customFormat="1" ht="13.2" customHeight="1" x14ac:dyDescent="0.45">
      <c r="A215" s="223"/>
      <c r="B215" s="216"/>
      <c r="C215" s="216" t="s">
        <v>10</v>
      </c>
      <c r="D215" s="114">
        <v>105</v>
      </c>
      <c r="E215" s="115">
        <v>28</v>
      </c>
      <c r="F215" s="115">
        <v>133</v>
      </c>
      <c r="G215" s="130">
        <f t="shared" si="34"/>
        <v>78.94736842105263</v>
      </c>
      <c r="H215" s="106">
        <f t="shared" si="35"/>
        <v>21.052631578947366</v>
      </c>
      <c r="I215" s="245"/>
      <c r="J215" s="245"/>
      <c r="K215" s="245"/>
      <c r="L215" s="245"/>
      <c r="M215" s="246"/>
      <c r="N215" s="246"/>
      <c r="O215" s="246"/>
      <c r="P215" s="246"/>
      <c r="Q215" s="246"/>
      <c r="R215" s="246"/>
    </row>
    <row r="216" spans="1:18" s="141" customFormat="1" ht="13.2" customHeight="1" x14ac:dyDescent="0.45">
      <c r="A216" s="223"/>
      <c r="B216" s="216"/>
      <c r="C216" s="216" t="s">
        <v>11</v>
      </c>
      <c r="D216" s="114">
        <v>125</v>
      </c>
      <c r="E216" s="115">
        <v>38</v>
      </c>
      <c r="F216" s="115">
        <v>163</v>
      </c>
      <c r="G216" s="130">
        <f t="shared" si="34"/>
        <v>76.687116564417181</v>
      </c>
      <c r="H216" s="106">
        <f t="shared" si="35"/>
        <v>23.312883435582819</v>
      </c>
      <c r="I216" s="245"/>
      <c r="J216" s="245"/>
      <c r="K216" s="245"/>
      <c r="L216" s="245"/>
      <c r="M216" s="246"/>
      <c r="N216" s="246"/>
      <c r="O216" s="246"/>
      <c r="P216" s="246"/>
      <c r="Q216" s="246"/>
      <c r="R216" s="246"/>
    </row>
    <row r="217" spans="1:18" s="141" customFormat="1" ht="13.2" customHeight="1" x14ac:dyDescent="0.45">
      <c r="A217" s="223"/>
      <c r="B217" s="216"/>
      <c r="C217" s="216" t="s">
        <v>2</v>
      </c>
      <c r="D217" s="114">
        <v>1376</v>
      </c>
      <c r="E217" s="115">
        <v>295</v>
      </c>
      <c r="F217" s="115">
        <v>1671</v>
      </c>
      <c r="G217" s="130">
        <f t="shared" si="34"/>
        <v>82.345900658288457</v>
      </c>
      <c r="H217" s="106">
        <f t="shared" si="35"/>
        <v>17.65409934171155</v>
      </c>
      <c r="I217" s="245"/>
      <c r="J217" s="245"/>
      <c r="K217" s="245"/>
      <c r="L217" s="245"/>
      <c r="M217" s="246"/>
      <c r="N217" s="246"/>
      <c r="O217" s="246"/>
      <c r="P217" s="246"/>
      <c r="Q217" s="246"/>
      <c r="R217" s="246"/>
    </row>
    <row r="218" spans="1:18" s="141" customFormat="1" ht="13.2" customHeight="1" x14ac:dyDescent="0.45">
      <c r="A218" s="223"/>
      <c r="B218" s="220" t="s">
        <v>20</v>
      </c>
      <c r="C218" s="220" t="s">
        <v>3</v>
      </c>
      <c r="D218" s="264">
        <v>460</v>
      </c>
      <c r="E218" s="265">
        <v>79</v>
      </c>
      <c r="F218" s="265">
        <v>539</v>
      </c>
      <c r="G218" s="133">
        <f t="shared" si="34"/>
        <v>85.343228200371058</v>
      </c>
      <c r="H218" s="107">
        <f t="shared" si="35"/>
        <v>14.656771799628942</v>
      </c>
      <c r="I218" s="245"/>
      <c r="J218" s="245"/>
      <c r="K218" s="245"/>
      <c r="L218" s="245"/>
      <c r="M218" s="246"/>
      <c r="N218" s="246"/>
      <c r="O218" s="246"/>
      <c r="P218" s="246"/>
      <c r="Q218" s="246"/>
      <c r="R218" s="246"/>
    </row>
    <row r="219" spans="1:18" s="141" customFormat="1" ht="13.2" customHeight="1" x14ac:dyDescent="0.45">
      <c r="A219" s="223"/>
      <c r="B219" s="216"/>
      <c r="C219" s="216" t="s">
        <v>4</v>
      </c>
      <c r="D219" s="114">
        <v>152</v>
      </c>
      <c r="E219" s="115">
        <v>29</v>
      </c>
      <c r="F219" s="115">
        <v>181</v>
      </c>
      <c r="G219" s="130">
        <f t="shared" si="34"/>
        <v>83.97790055248619</v>
      </c>
      <c r="H219" s="106">
        <f t="shared" si="35"/>
        <v>16.022099447513813</v>
      </c>
      <c r="I219" s="245"/>
      <c r="J219" s="245"/>
      <c r="K219" s="245"/>
      <c r="L219" s="245"/>
      <c r="M219" s="246"/>
      <c r="N219" s="246"/>
      <c r="O219" s="246"/>
      <c r="P219" s="246"/>
      <c r="Q219" s="246"/>
      <c r="R219" s="246"/>
    </row>
    <row r="220" spans="1:18" s="141" customFormat="1" ht="13.2" customHeight="1" x14ac:dyDescent="0.45">
      <c r="A220" s="223"/>
      <c r="B220" s="216"/>
      <c r="C220" s="216" t="s">
        <v>5</v>
      </c>
      <c r="D220" s="114">
        <v>164</v>
      </c>
      <c r="E220" s="115">
        <v>30</v>
      </c>
      <c r="F220" s="115">
        <v>194</v>
      </c>
      <c r="G220" s="130">
        <f t="shared" si="34"/>
        <v>84.536082474226802</v>
      </c>
      <c r="H220" s="106">
        <f t="shared" si="35"/>
        <v>15.463917525773196</v>
      </c>
      <c r="I220" s="245"/>
      <c r="J220" s="245"/>
      <c r="K220" s="245"/>
      <c r="L220" s="245"/>
      <c r="M220" s="246"/>
      <c r="N220" s="246"/>
      <c r="O220" s="246"/>
      <c r="P220" s="246"/>
      <c r="Q220" s="246"/>
      <c r="R220" s="246"/>
    </row>
    <row r="221" spans="1:18" s="141" customFormat="1" ht="13.2" customHeight="1" x14ac:dyDescent="0.45">
      <c r="A221" s="223"/>
      <c r="B221" s="216"/>
      <c r="C221" s="216" t="s">
        <v>6</v>
      </c>
      <c r="D221" s="114">
        <v>25</v>
      </c>
      <c r="E221" s="115">
        <v>2</v>
      </c>
      <c r="F221" s="115">
        <v>27</v>
      </c>
      <c r="G221" s="130">
        <f t="shared" si="34"/>
        <v>92.592592592592595</v>
      </c>
      <c r="H221" s="106">
        <f t="shared" si="35"/>
        <v>7.4074074074074066</v>
      </c>
      <c r="I221" s="245"/>
      <c r="J221" s="245"/>
      <c r="K221" s="245"/>
      <c r="L221" s="245"/>
      <c r="M221" s="246"/>
      <c r="N221" s="246"/>
      <c r="O221" s="246"/>
      <c r="P221" s="246"/>
      <c r="Q221" s="246"/>
      <c r="R221" s="246"/>
    </row>
    <row r="222" spans="1:18" s="141" customFormat="1" ht="13.2" customHeight="1" x14ac:dyDescent="0.45">
      <c r="A222" s="223"/>
      <c r="B222" s="216"/>
      <c r="C222" s="216" t="s">
        <v>7</v>
      </c>
      <c r="D222" s="114">
        <v>167</v>
      </c>
      <c r="E222" s="115">
        <v>28</v>
      </c>
      <c r="F222" s="115">
        <v>195</v>
      </c>
      <c r="G222" s="130">
        <f t="shared" si="34"/>
        <v>85.641025641025635</v>
      </c>
      <c r="H222" s="106">
        <f t="shared" si="35"/>
        <v>14.358974358974358</v>
      </c>
      <c r="I222" s="245"/>
      <c r="J222" s="245"/>
      <c r="K222" s="245"/>
      <c r="L222" s="245"/>
      <c r="M222" s="246"/>
      <c r="N222" s="246"/>
      <c r="O222" s="246"/>
      <c r="P222" s="246"/>
      <c r="Q222" s="246"/>
      <c r="R222" s="246"/>
    </row>
    <row r="223" spans="1:18" s="141" customFormat="1" ht="13.2" customHeight="1" x14ac:dyDescent="0.45">
      <c r="A223" s="223"/>
      <c r="B223" s="216"/>
      <c r="C223" s="216" t="s">
        <v>8</v>
      </c>
      <c r="D223" s="114">
        <v>43</v>
      </c>
      <c r="E223" s="115">
        <v>9</v>
      </c>
      <c r="F223" s="115">
        <v>52</v>
      </c>
      <c r="G223" s="130">
        <f t="shared" si="34"/>
        <v>82.692307692307693</v>
      </c>
      <c r="H223" s="106">
        <f t="shared" si="35"/>
        <v>17.307692307692307</v>
      </c>
      <c r="I223" s="245"/>
      <c r="J223" s="245"/>
      <c r="K223" s="245"/>
      <c r="L223" s="245"/>
      <c r="M223" s="246"/>
      <c r="N223" s="246"/>
      <c r="O223" s="246"/>
      <c r="P223" s="246"/>
      <c r="Q223" s="246"/>
      <c r="R223" s="246"/>
    </row>
    <row r="224" spans="1:18" s="141" customFormat="1" ht="13.2" customHeight="1" x14ac:dyDescent="0.45">
      <c r="A224" s="223"/>
      <c r="B224" s="216"/>
      <c r="C224" s="216" t="s">
        <v>9</v>
      </c>
      <c r="D224" s="114">
        <v>200</v>
      </c>
      <c r="E224" s="115">
        <v>32</v>
      </c>
      <c r="F224" s="115">
        <v>232</v>
      </c>
      <c r="G224" s="130">
        <f t="shared" si="34"/>
        <v>86.206896551724128</v>
      </c>
      <c r="H224" s="106">
        <f t="shared" si="35"/>
        <v>13.793103448275861</v>
      </c>
      <c r="I224" s="245"/>
      <c r="J224" s="245"/>
      <c r="K224" s="245"/>
      <c r="L224" s="245"/>
      <c r="M224" s="246"/>
      <c r="N224" s="246"/>
      <c r="O224" s="246"/>
      <c r="P224" s="246"/>
      <c r="Q224" s="246"/>
      <c r="R224" s="246"/>
    </row>
    <row r="225" spans="1:18" s="141" customFormat="1" ht="13.2" customHeight="1" x14ac:dyDescent="0.45">
      <c r="A225" s="223"/>
      <c r="B225" s="216"/>
      <c r="C225" s="216" t="s">
        <v>10</v>
      </c>
      <c r="D225" s="114">
        <v>120</v>
      </c>
      <c r="E225" s="115">
        <v>18</v>
      </c>
      <c r="F225" s="115">
        <v>138</v>
      </c>
      <c r="G225" s="130">
        <f t="shared" si="34"/>
        <v>86.956521739130437</v>
      </c>
      <c r="H225" s="106">
        <f t="shared" si="35"/>
        <v>13.043478260869565</v>
      </c>
      <c r="I225" s="245"/>
      <c r="J225" s="245"/>
      <c r="K225" s="245"/>
      <c r="L225" s="245"/>
      <c r="M225" s="246"/>
      <c r="N225" s="246"/>
      <c r="O225" s="246"/>
      <c r="P225" s="246"/>
      <c r="Q225" s="246"/>
      <c r="R225" s="246"/>
    </row>
    <row r="226" spans="1:18" s="141" customFormat="1" ht="13.2" customHeight="1" x14ac:dyDescent="0.45">
      <c r="A226" s="223"/>
      <c r="B226" s="216"/>
      <c r="C226" s="216" t="s">
        <v>11</v>
      </c>
      <c r="D226" s="114">
        <v>138</v>
      </c>
      <c r="E226" s="115">
        <v>33</v>
      </c>
      <c r="F226" s="115">
        <v>171</v>
      </c>
      <c r="G226" s="130">
        <f t="shared" si="34"/>
        <v>80.701754385964904</v>
      </c>
      <c r="H226" s="106">
        <f t="shared" si="35"/>
        <v>19.298245614035086</v>
      </c>
      <c r="I226" s="245"/>
      <c r="J226" s="245"/>
      <c r="K226" s="245"/>
      <c r="L226" s="245"/>
      <c r="M226" s="246"/>
      <c r="N226" s="246"/>
      <c r="O226" s="246"/>
      <c r="P226" s="246"/>
      <c r="Q226" s="246"/>
      <c r="R226" s="246"/>
    </row>
    <row r="227" spans="1:18" s="141" customFormat="1" ht="13.2" customHeight="1" x14ac:dyDescent="0.45">
      <c r="A227" s="223"/>
      <c r="B227" s="217"/>
      <c r="C227" s="217" t="s">
        <v>2</v>
      </c>
      <c r="D227" s="266">
        <v>1469</v>
      </c>
      <c r="E227" s="267">
        <v>260</v>
      </c>
      <c r="F227" s="267">
        <v>1729</v>
      </c>
      <c r="G227" s="134">
        <f t="shared" si="34"/>
        <v>84.962406015037601</v>
      </c>
      <c r="H227" s="108">
        <f t="shared" si="35"/>
        <v>15.037593984962406</v>
      </c>
      <c r="I227" s="245"/>
      <c r="J227" s="245"/>
      <c r="K227" s="245"/>
      <c r="L227" s="245"/>
      <c r="M227" s="246"/>
      <c r="N227" s="246"/>
      <c r="O227" s="246"/>
      <c r="P227" s="246"/>
      <c r="Q227" s="246"/>
      <c r="R227" s="246"/>
    </row>
    <row r="228" spans="1:18" s="141" customFormat="1" ht="13.2" customHeight="1" x14ac:dyDescent="0.45">
      <c r="A228" s="223"/>
      <c r="B228" s="216" t="s">
        <v>134</v>
      </c>
      <c r="C228" s="216" t="s">
        <v>3</v>
      </c>
      <c r="D228" s="114">
        <v>933</v>
      </c>
      <c r="E228" s="115">
        <v>163</v>
      </c>
      <c r="F228" s="115">
        <v>1096</v>
      </c>
      <c r="G228" s="130">
        <f t="shared" si="34"/>
        <v>85.127737226277361</v>
      </c>
      <c r="H228" s="106">
        <f t="shared" si="35"/>
        <v>14.872262773722628</v>
      </c>
      <c r="I228" s="245"/>
      <c r="J228" s="245"/>
      <c r="K228" s="245"/>
      <c r="L228" s="245"/>
      <c r="M228" s="246"/>
      <c r="N228" s="246"/>
      <c r="O228" s="246"/>
      <c r="P228" s="246"/>
      <c r="Q228" s="246"/>
      <c r="R228" s="246"/>
    </row>
    <row r="229" spans="1:18" s="141" customFormat="1" ht="13.2" customHeight="1" x14ac:dyDescent="0.45">
      <c r="A229" s="223"/>
      <c r="B229" s="216"/>
      <c r="C229" s="216" t="s">
        <v>4</v>
      </c>
      <c r="D229" s="114">
        <v>275</v>
      </c>
      <c r="E229" s="115">
        <v>54</v>
      </c>
      <c r="F229" s="115">
        <v>329</v>
      </c>
      <c r="G229" s="130">
        <f t="shared" si="34"/>
        <v>83.586626139817639</v>
      </c>
      <c r="H229" s="106">
        <f t="shared" si="35"/>
        <v>16.413373860182372</v>
      </c>
      <c r="I229" s="245"/>
      <c r="J229" s="245"/>
      <c r="K229" s="245"/>
      <c r="L229" s="245"/>
      <c r="M229" s="246"/>
      <c r="N229" s="246"/>
      <c r="O229" s="246"/>
      <c r="P229" s="246"/>
      <c r="Q229" s="246"/>
      <c r="R229" s="246"/>
    </row>
    <row r="230" spans="1:18" s="141" customFormat="1" ht="13.2" customHeight="1" x14ac:dyDescent="0.45">
      <c r="A230" s="223"/>
      <c r="B230" s="216"/>
      <c r="C230" s="216" t="s">
        <v>5</v>
      </c>
      <c r="D230" s="114">
        <v>308</v>
      </c>
      <c r="E230" s="115">
        <v>72</v>
      </c>
      <c r="F230" s="115">
        <v>380</v>
      </c>
      <c r="G230" s="130">
        <f t="shared" si="34"/>
        <v>81.05263157894737</v>
      </c>
      <c r="H230" s="106">
        <f t="shared" si="35"/>
        <v>18.947368421052634</v>
      </c>
      <c r="I230" s="245"/>
      <c r="J230" s="245"/>
      <c r="K230" s="245"/>
      <c r="L230" s="245"/>
      <c r="M230" s="246"/>
      <c r="N230" s="246"/>
      <c r="O230" s="246"/>
      <c r="P230" s="246"/>
      <c r="Q230" s="246"/>
      <c r="R230" s="246"/>
    </row>
    <row r="231" spans="1:18" s="141" customFormat="1" ht="13.2" customHeight="1" x14ac:dyDescent="0.45">
      <c r="A231" s="223"/>
      <c r="B231" s="216"/>
      <c r="C231" s="216" t="s">
        <v>6</v>
      </c>
      <c r="D231" s="114">
        <v>52</v>
      </c>
      <c r="E231" s="115">
        <v>10</v>
      </c>
      <c r="F231" s="115">
        <v>62</v>
      </c>
      <c r="G231" s="130">
        <f t="shared" si="34"/>
        <v>83.870967741935488</v>
      </c>
      <c r="H231" s="106">
        <f t="shared" si="35"/>
        <v>16.129032258064516</v>
      </c>
      <c r="I231" s="245"/>
      <c r="J231" s="245"/>
      <c r="K231" s="245"/>
      <c r="L231" s="245"/>
      <c r="M231" s="246"/>
      <c r="N231" s="246"/>
      <c r="O231" s="246"/>
      <c r="P231" s="246"/>
      <c r="Q231" s="246"/>
      <c r="R231" s="246"/>
    </row>
    <row r="232" spans="1:18" s="141" customFormat="1" ht="13.2" customHeight="1" x14ac:dyDescent="0.45">
      <c r="A232" s="223"/>
      <c r="B232" s="216"/>
      <c r="C232" s="216" t="s">
        <v>7</v>
      </c>
      <c r="D232" s="114">
        <v>303</v>
      </c>
      <c r="E232" s="115">
        <v>50</v>
      </c>
      <c r="F232" s="115">
        <v>353</v>
      </c>
      <c r="G232" s="130">
        <f t="shared" si="34"/>
        <v>85.835694050991506</v>
      </c>
      <c r="H232" s="106">
        <f t="shared" si="35"/>
        <v>14.164305949008499</v>
      </c>
      <c r="I232" s="245"/>
      <c r="J232" s="245"/>
      <c r="K232" s="245"/>
      <c r="L232" s="245"/>
      <c r="M232" s="246"/>
      <c r="N232" s="246"/>
      <c r="O232" s="246"/>
      <c r="P232" s="246"/>
      <c r="Q232" s="246"/>
      <c r="R232" s="246"/>
    </row>
    <row r="233" spans="1:18" s="141" customFormat="1" ht="13.2" customHeight="1" x14ac:dyDescent="0.45">
      <c r="A233" s="223"/>
      <c r="B233" s="216"/>
      <c r="C233" s="216" t="s">
        <v>8</v>
      </c>
      <c r="D233" s="114">
        <v>89</v>
      </c>
      <c r="E233" s="115">
        <v>20</v>
      </c>
      <c r="F233" s="115">
        <v>109</v>
      </c>
      <c r="G233" s="130">
        <f t="shared" si="34"/>
        <v>81.651376146788991</v>
      </c>
      <c r="H233" s="106">
        <f t="shared" si="35"/>
        <v>18.348623853211009</v>
      </c>
      <c r="I233" s="245"/>
      <c r="J233" s="245"/>
      <c r="K233" s="245"/>
      <c r="L233" s="245"/>
      <c r="M233" s="246"/>
      <c r="N233" s="246"/>
      <c r="O233" s="246"/>
      <c r="P233" s="246"/>
      <c r="Q233" s="246"/>
      <c r="R233" s="246"/>
    </row>
    <row r="234" spans="1:18" s="141" customFormat="1" ht="13.2" customHeight="1" x14ac:dyDescent="0.45">
      <c r="A234" s="223"/>
      <c r="B234" s="216"/>
      <c r="C234" s="216" t="s">
        <v>9</v>
      </c>
      <c r="D234" s="114">
        <v>397</v>
      </c>
      <c r="E234" s="115">
        <v>69</v>
      </c>
      <c r="F234" s="115">
        <v>466</v>
      </c>
      <c r="G234" s="130">
        <f t="shared" si="34"/>
        <v>85.193133047210296</v>
      </c>
      <c r="H234" s="106">
        <f t="shared" si="35"/>
        <v>14.806866952789699</v>
      </c>
      <c r="I234" s="245"/>
      <c r="J234" s="245"/>
      <c r="K234" s="245"/>
      <c r="L234" s="245"/>
      <c r="M234" s="246"/>
      <c r="N234" s="246"/>
      <c r="O234" s="246"/>
      <c r="P234" s="246"/>
      <c r="Q234" s="246"/>
      <c r="R234" s="246"/>
    </row>
    <row r="235" spans="1:18" s="141" customFormat="1" ht="13.2" customHeight="1" x14ac:dyDescent="0.45">
      <c r="A235" s="223"/>
      <c r="B235" s="216"/>
      <c r="C235" s="216" t="s">
        <v>10</v>
      </c>
      <c r="D235" s="114">
        <v>225</v>
      </c>
      <c r="E235" s="115">
        <v>46</v>
      </c>
      <c r="F235" s="115">
        <v>271</v>
      </c>
      <c r="G235" s="130">
        <f t="shared" si="34"/>
        <v>83.025830258302577</v>
      </c>
      <c r="H235" s="106">
        <f t="shared" si="35"/>
        <v>16.974169741697416</v>
      </c>
      <c r="I235" s="245"/>
      <c r="J235" s="245"/>
      <c r="K235" s="245"/>
      <c r="L235" s="245"/>
      <c r="M235" s="246"/>
      <c r="N235" s="246"/>
      <c r="O235" s="246"/>
      <c r="P235" s="246"/>
      <c r="Q235" s="246"/>
      <c r="R235" s="246"/>
    </row>
    <row r="236" spans="1:18" s="141" customFormat="1" ht="13.2" customHeight="1" x14ac:dyDescent="0.45">
      <c r="A236" s="223"/>
      <c r="B236" s="216"/>
      <c r="C236" s="216" t="s">
        <v>11</v>
      </c>
      <c r="D236" s="114">
        <v>263</v>
      </c>
      <c r="E236" s="115">
        <v>71</v>
      </c>
      <c r="F236" s="115">
        <v>334</v>
      </c>
      <c r="G236" s="130">
        <f t="shared" si="34"/>
        <v>78.742514970059887</v>
      </c>
      <c r="H236" s="106">
        <f t="shared" si="35"/>
        <v>21.257485029940121</v>
      </c>
      <c r="I236" s="245"/>
      <c r="J236" s="245"/>
      <c r="K236" s="245"/>
      <c r="L236" s="245"/>
      <c r="M236" s="246"/>
      <c r="N236" s="246"/>
      <c r="O236" s="246"/>
      <c r="P236" s="246"/>
      <c r="Q236" s="246"/>
      <c r="R236" s="246"/>
    </row>
    <row r="237" spans="1:18" s="141" customFormat="1" ht="13.2" customHeight="1" x14ac:dyDescent="0.45">
      <c r="A237" s="223"/>
      <c r="B237" s="216"/>
      <c r="C237" s="216" t="s">
        <v>2</v>
      </c>
      <c r="D237" s="114">
        <v>2845</v>
      </c>
      <c r="E237" s="115">
        <v>555</v>
      </c>
      <c r="F237" s="115">
        <v>3400</v>
      </c>
      <c r="G237" s="130">
        <f t="shared" si="34"/>
        <v>83.67647058823529</v>
      </c>
      <c r="H237" s="106">
        <f t="shared" si="35"/>
        <v>16.323529411764707</v>
      </c>
      <c r="I237" s="245"/>
      <c r="J237" s="245"/>
      <c r="K237" s="245"/>
      <c r="L237" s="245"/>
      <c r="M237" s="246"/>
      <c r="N237" s="246"/>
      <c r="O237" s="246"/>
      <c r="P237" s="246"/>
      <c r="Q237" s="246"/>
      <c r="R237" s="246"/>
    </row>
    <row r="238" spans="1:18" s="141" customFormat="1" ht="13.2" customHeight="1" x14ac:dyDescent="0.45">
      <c r="A238" s="223"/>
      <c r="B238" s="215" t="s">
        <v>21</v>
      </c>
      <c r="C238" s="215" t="s">
        <v>3</v>
      </c>
      <c r="D238" s="112">
        <v>645</v>
      </c>
      <c r="E238" s="113">
        <v>108</v>
      </c>
      <c r="F238" s="113">
        <v>753</v>
      </c>
      <c r="G238" s="129">
        <f t="shared" si="34"/>
        <v>85.657370517928285</v>
      </c>
      <c r="H238" s="105">
        <f t="shared" si="35"/>
        <v>14.342629482071715</v>
      </c>
      <c r="I238" s="245"/>
      <c r="J238" s="245"/>
      <c r="K238" s="245"/>
      <c r="L238" s="245"/>
      <c r="M238" s="246"/>
      <c r="N238" s="246"/>
      <c r="O238" s="246"/>
      <c r="P238" s="246"/>
      <c r="Q238" s="246"/>
      <c r="R238" s="246"/>
    </row>
    <row r="239" spans="1:18" s="141" customFormat="1" ht="13.2" customHeight="1" x14ac:dyDescent="0.45">
      <c r="A239" s="223"/>
      <c r="B239" s="216"/>
      <c r="C239" s="216" t="s">
        <v>4</v>
      </c>
      <c r="D239" s="114">
        <v>436</v>
      </c>
      <c r="E239" s="115">
        <v>57</v>
      </c>
      <c r="F239" s="115">
        <v>493</v>
      </c>
      <c r="G239" s="130">
        <f t="shared" si="34"/>
        <v>88.438133874239355</v>
      </c>
      <c r="H239" s="106">
        <f t="shared" si="35"/>
        <v>11.561866125760648</v>
      </c>
      <c r="I239" s="245"/>
      <c r="J239" s="245"/>
      <c r="K239" s="245"/>
      <c r="L239" s="245"/>
      <c r="M239" s="246"/>
      <c r="N239" s="246"/>
      <c r="O239" s="246"/>
      <c r="P239" s="246"/>
      <c r="Q239" s="246"/>
      <c r="R239" s="246"/>
    </row>
    <row r="240" spans="1:18" s="141" customFormat="1" ht="13.2" customHeight="1" x14ac:dyDescent="0.45">
      <c r="A240" s="223"/>
      <c r="B240" s="216"/>
      <c r="C240" s="216" t="s">
        <v>5</v>
      </c>
      <c r="D240" s="114">
        <v>289</v>
      </c>
      <c r="E240" s="115">
        <v>40</v>
      </c>
      <c r="F240" s="115">
        <v>329</v>
      </c>
      <c r="G240" s="130">
        <f t="shared" si="34"/>
        <v>87.841945288753791</v>
      </c>
      <c r="H240" s="106">
        <f t="shared" si="35"/>
        <v>12.158054711246201</v>
      </c>
      <c r="I240" s="245"/>
      <c r="J240" s="245"/>
      <c r="K240" s="245"/>
      <c r="L240" s="245"/>
      <c r="M240" s="246"/>
      <c r="N240" s="246"/>
      <c r="O240" s="246"/>
      <c r="P240" s="246"/>
      <c r="Q240" s="246"/>
      <c r="R240" s="246"/>
    </row>
    <row r="241" spans="1:18" s="141" customFormat="1" ht="13.2" customHeight="1" x14ac:dyDescent="0.45">
      <c r="A241" s="223"/>
      <c r="B241" s="216"/>
      <c r="C241" s="216" t="s">
        <v>6</v>
      </c>
      <c r="D241" s="114">
        <v>193</v>
      </c>
      <c r="E241" s="115">
        <v>47</v>
      </c>
      <c r="F241" s="115">
        <v>240</v>
      </c>
      <c r="G241" s="130">
        <f t="shared" si="34"/>
        <v>80.416666666666671</v>
      </c>
      <c r="H241" s="106">
        <f t="shared" si="35"/>
        <v>19.583333333333332</v>
      </c>
      <c r="I241" s="245"/>
      <c r="J241" s="245"/>
      <c r="K241" s="245"/>
      <c r="L241" s="245"/>
      <c r="M241" s="246"/>
      <c r="N241" s="246"/>
      <c r="O241" s="246"/>
      <c r="P241" s="246"/>
      <c r="Q241" s="246"/>
      <c r="R241" s="246"/>
    </row>
    <row r="242" spans="1:18" s="141" customFormat="1" ht="13.2" customHeight="1" x14ac:dyDescent="0.45">
      <c r="A242" s="223"/>
      <c r="B242" s="216"/>
      <c r="C242" s="216" t="s">
        <v>7</v>
      </c>
      <c r="D242" s="114">
        <v>153</v>
      </c>
      <c r="E242" s="115">
        <v>33</v>
      </c>
      <c r="F242" s="115">
        <v>186</v>
      </c>
      <c r="G242" s="130">
        <f t="shared" si="34"/>
        <v>82.258064516129039</v>
      </c>
      <c r="H242" s="106">
        <f t="shared" si="35"/>
        <v>17.741935483870968</v>
      </c>
      <c r="I242" s="245"/>
      <c r="J242" s="245"/>
      <c r="K242" s="245"/>
      <c r="L242" s="245"/>
      <c r="M242" s="246"/>
      <c r="N242" s="246"/>
      <c r="O242" s="246"/>
      <c r="P242" s="246"/>
      <c r="Q242" s="246"/>
      <c r="R242" s="246"/>
    </row>
    <row r="243" spans="1:18" s="141" customFormat="1" ht="13.2" customHeight="1" x14ac:dyDescent="0.45">
      <c r="A243" s="223"/>
      <c r="B243" s="216"/>
      <c r="C243" s="216" t="s">
        <v>8</v>
      </c>
      <c r="D243" s="114">
        <v>66</v>
      </c>
      <c r="E243" s="115">
        <v>22</v>
      </c>
      <c r="F243" s="115">
        <v>88</v>
      </c>
      <c r="G243" s="130">
        <f t="shared" si="34"/>
        <v>75</v>
      </c>
      <c r="H243" s="106">
        <f t="shared" si="35"/>
        <v>25</v>
      </c>
      <c r="I243" s="245"/>
      <c r="J243" s="245"/>
      <c r="K243" s="245"/>
      <c r="L243" s="245"/>
      <c r="M243" s="246"/>
      <c r="N243" s="246"/>
      <c r="O243" s="246"/>
      <c r="P243" s="246"/>
      <c r="Q243" s="246"/>
      <c r="R243" s="246"/>
    </row>
    <row r="244" spans="1:18" s="141" customFormat="1" ht="13.2" customHeight="1" x14ac:dyDescent="0.45">
      <c r="A244" s="223"/>
      <c r="B244" s="216"/>
      <c r="C244" s="216" t="s">
        <v>9</v>
      </c>
      <c r="D244" s="114">
        <v>100</v>
      </c>
      <c r="E244" s="115">
        <v>16</v>
      </c>
      <c r="F244" s="115">
        <v>116</v>
      </c>
      <c r="G244" s="130">
        <f t="shared" si="34"/>
        <v>86.206896551724128</v>
      </c>
      <c r="H244" s="106">
        <f t="shared" si="35"/>
        <v>13.793103448275861</v>
      </c>
      <c r="I244" s="245"/>
      <c r="J244" s="245"/>
      <c r="K244" s="245"/>
      <c r="L244" s="245"/>
      <c r="M244" s="246"/>
      <c r="N244" s="246"/>
      <c r="O244" s="246"/>
      <c r="P244" s="246"/>
      <c r="Q244" s="246"/>
      <c r="R244" s="246"/>
    </row>
    <row r="245" spans="1:18" s="141" customFormat="1" ht="13.2" customHeight="1" x14ac:dyDescent="0.45">
      <c r="A245" s="223"/>
      <c r="B245" s="216"/>
      <c r="C245" s="216" t="s">
        <v>10</v>
      </c>
      <c r="D245" s="114">
        <v>141</v>
      </c>
      <c r="E245" s="115">
        <v>31</v>
      </c>
      <c r="F245" s="115">
        <v>172</v>
      </c>
      <c r="G245" s="130">
        <f t="shared" si="34"/>
        <v>81.976744186046517</v>
      </c>
      <c r="H245" s="106">
        <f t="shared" si="35"/>
        <v>18.023255813953487</v>
      </c>
      <c r="I245" s="245"/>
      <c r="J245" s="245"/>
      <c r="K245" s="245"/>
      <c r="L245" s="245"/>
      <c r="M245" s="246"/>
      <c r="N245" s="246"/>
      <c r="O245" s="246"/>
      <c r="P245" s="246"/>
      <c r="Q245" s="246"/>
      <c r="R245" s="246"/>
    </row>
    <row r="246" spans="1:18" s="141" customFormat="1" ht="13.2" customHeight="1" x14ac:dyDescent="0.45">
      <c r="A246" s="223"/>
      <c r="B246" s="216"/>
      <c r="C246" s="216" t="s">
        <v>11</v>
      </c>
      <c r="D246" s="114">
        <v>116</v>
      </c>
      <c r="E246" s="115">
        <v>27</v>
      </c>
      <c r="F246" s="115">
        <v>143</v>
      </c>
      <c r="G246" s="130">
        <f t="shared" si="34"/>
        <v>81.11888111888112</v>
      </c>
      <c r="H246" s="106">
        <f t="shared" si="35"/>
        <v>18.88111888111888</v>
      </c>
      <c r="I246" s="245"/>
      <c r="J246" s="245"/>
      <c r="K246" s="245"/>
      <c r="L246" s="245"/>
      <c r="M246" s="246"/>
      <c r="N246" s="246"/>
      <c r="O246" s="246"/>
      <c r="P246" s="246"/>
      <c r="Q246" s="246"/>
      <c r="R246" s="246"/>
    </row>
    <row r="247" spans="1:18" s="141" customFormat="1" ht="13.2" customHeight="1" x14ac:dyDescent="0.45">
      <c r="A247" s="227"/>
      <c r="B247" s="224"/>
      <c r="C247" s="224" t="s">
        <v>2</v>
      </c>
      <c r="D247" s="268">
        <v>2139</v>
      </c>
      <c r="E247" s="269">
        <v>381</v>
      </c>
      <c r="F247" s="269">
        <v>2520</v>
      </c>
      <c r="G247" s="131">
        <f t="shared" si="34"/>
        <v>84.88095238095238</v>
      </c>
      <c r="H247" s="109">
        <f t="shared" si="35"/>
        <v>15.119047619047619</v>
      </c>
      <c r="I247" s="245"/>
      <c r="J247" s="245"/>
      <c r="K247" s="245"/>
      <c r="L247" s="245"/>
      <c r="M247" s="246"/>
      <c r="N247" s="246"/>
      <c r="O247" s="246"/>
      <c r="P247" s="246"/>
      <c r="Q247" s="246"/>
      <c r="R247" s="246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N2" sqref="N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4" s="141" customFormat="1" ht="16.2" customHeight="1" x14ac:dyDescent="0.45">
      <c r="A1" s="141" t="s">
        <v>0</v>
      </c>
      <c r="B1" s="141" t="s">
        <v>1</v>
      </c>
    </row>
    <row r="2" spans="1:14" s="141" customFormat="1" ht="16.2" customHeight="1" x14ac:dyDescent="0.45">
      <c r="A2" s="141" t="s">
        <v>153</v>
      </c>
      <c r="G2" s="245"/>
      <c r="H2" s="245"/>
      <c r="I2" s="245"/>
      <c r="J2" s="245"/>
      <c r="K2" s="245"/>
      <c r="L2" s="245"/>
      <c r="M2" s="245"/>
      <c r="N2" s="245"/>
    </row>
    <row r="3" spans="1:14" ht="13.8" customHeight="1" x14ac:dyDescent="0.45">
      <c r="A3" s="280" t="s">
        <v>154</v>
      </c>
      <c r="B3" s="141"/>
    </row>
    <row r="4" spans="1:14" ht="6" customHeight="1" x14ac:dyDescent="0.45"/>
    <row r="5" spans="1:14" ht="13.8" customHeight="1" x14ac:dyDescent="0.45">
      <c r="A5" s="180" t="s">
        <v>129</v>
      </c>
      <c r="B5" s="141" t="s">
        <v>137</v>
      </c>
    </row>
    <row r="6" spans="1:14" s="141" customFormat="1" ht="12" x14ac:dyDescent="0.45">
      <c r="A6" s="180"/>
    </row>
    <row r="7" spans="1:14" s="141" customFormat="1" ht="13.2" customHeight="1" x14ac:dyDescent="0.45">
      <c r="D7" s="181" t="s">
        <v>142</v>
      </c>
      <c r="E7" s="186"/>
      <c r="F7" s="186"/>
      <c r="G7" s="181" t="s">
        <v>143</v>
      </c>
      <c r="H7" s="186"/>
    </row>
    <row r="8" spans="1:14" s="141" customFormat="1" ht="13.2" customHeight="1" x14ac:dyDescent="0.45">
      <c r="D8" s="181" t="s">
        <v>139</v>
      </c>
      <c r="E8" s="186" t="s">
        <v>140</v>
      </c>
      <c r="F8" s="186" t="s">
        <v>16</v>
      </c>
      <c r="G8" s="281" t="s">
        <v>139</v>
      </c>
      <c r="H8" s="186" t="s">
        <v>140</v>
      </c>
    </row>
    <row r="9" spans="1:14" s="141" customFormat="1" ht="13.2" customHeight="1" x14ac:dyDescent="0.45">
      <c r="A9" s="184" t="s">
        <v>17</v>
      </c>
      <c r="B9" s="185" t="s">
        <v>136</v>
      </c>
      <c r="C9" s="185" t="s">
        <v>3</v>
      </c>
      <c r="D9" s="76">
        <f>D39+D49</f>
        <v>2417</v>
      </c>
      <c r="E9" s="77">
        <f t="shared" ref="E9:F9" si="0">E39+E49</f>
        <v>1379</v>
      </c>
      <c r="F9" s="77">
        <f t="shared" si="0"/>
        <v>3796</v>
      </c>
      <c r="G9" s="116">
        <f t="shared" ref="G9:G40" si="1">D9/$F9*100</f>
        <v>63.672286617492105</v>
      </c>
      <c r="H9" s="79">
        <f t="shared" ref="H9:H40" si="2">E9/$F9*100</f>
        <v>36.327713382507902</v>
      </c>
    </row>
    <row r="10" spans="1:14" s="141" customFormat="1" ht="13.2" customHeight="1" x14ac:dyDescent="0.45">
      <c r="A10" s="194"/>
      <c r="B10" s="187"/>
      <c r="C10" s="187" t="s">
        <v>4</v>
      </c>
      <c r="D10" s="80">
        <f t="shared" ref="D10:F18" si="3">D40+D50</f>
        <v>1193</v>
      </c>
      <c r="E10" s="81">
        <f t="shared" si="3"/>
        <v>580</v>
      </c>
      <c r="F10" s="81">
        <f t="shared" si="3"/>
        <v>1773</v>
      </c>
      <c r="G10" s="117">
        <f t="shared" si="1"/>
        <v>67.287084038353072</v>
      </c>
      <c r="H10" s="83">
        <f t="shared" si="2"/>
        <v>32.712915961646928</v>
      </c>
    </row>
    <row r="11" spans="1:14" s="141" customFormat="1" ht="13.2" customHeight="1" x14ac:dyDescent="0.45">
      <c r="A11" s="194"/>
      <c r="B11" s="187"/>
      <c r="C11" s="187" t="s">
        <v>5</v>
      </c>
      <c r="D11" s="80">
        <f t="shared" si="3"/>
        <v>936</v>
      </c>
      <c r="E11" s="81">
        <f t="shared" si="3"/>
        <v>524</v>
      </c>
      <c r="F11" s="81">
        <f t="shared" si="3"/>
        <v>1460</v>
      </c>
      <c r="G11" s="117">
        <f t="shared" si="1"/>
        <v>64.109589041095887</v>
      </c>
      <c r="H11" s="83">
        <f t="shared" si="2"/>
        <v>35.890410958904113</v>
      </c>
    </row>
    <row r="12" spans="1:14" s="141" customFormat="1" ht="13.2" customHeight="1" x14ac:dyDescent="0.45">
      <c r="A12" s="194"/>
      <c r="B12" s="187"/>
      <c r="C12" s="187" t="s">
        <v>6</v>
      </c>
      <c r="D12" s="80">
        <f t="shared" si="3"/>
        <v>454</v>
      </c>
      <c r="E12" s="81">
        <f t="shared" si="3"/>
        <v>228</v>
      </c>
      <c r="F12" s="81">
        <f t="shared" si="3"/>
        <v>682</v>
      </c>
      <c r="G12" s="117">
        <f t="shared" si="1"/>
        <v>66.568914956011724</v>
      </c>
      <c r="H12" s="83">
        <f t="shared" si="2"/>
        <v>33.431085043988269</v>
      </c>
    </row>
    <row r="13" spans="1:14" s="141" customFormat="1" ht="13.2" customHeight="1" x14ac:dyDescent="0.45">
      <c r="A13" s="194"/>
      <c r="B13" s="187"/>
      <c r="C13" s="187" t="s">
        <v>7</v>
      </c>
      <c r="D13" s="80">
        <f t="shared" si="3"/>
        <v>735</v>
      </c>
      <c r="E13" s="81">
        <f t="shared" si="3"/>
        <v>304</v>
      </c>
      <c r="F13" s="81">
        <f t="shared" si="3"/>
        <v>1039</v>
      </c>
      <c r="G13" s="117">
        <f t="shared" si="1"/>
        <v>70.741097208854669</v>
      </c>
      <c r="H13" s="83">
        <f t="shared" si="2"/>
        <v>29.258902791145331</v>
      </c>
    </row>
    <row r="14" spans="1:14" s="141" customFormat="1" ht="13.2" customHeight="1" x14ac:dyDescent="0.45">
      <c r="A14" s="194"/>
      <c r="B14" s="187"/>
      <c r="C14" s="187" t="s">
        <v>8</v>
      </c>
      <c r="D14" s="80">
        <f t="shared" si="3"/>
        <v>268</v>
      </c>
      <c r="E14" s="81">
        <f t="shared" si="3"/>
        <v>119</v>
      </c>
      <c r="F14" s="81">
        <f t="shared" si="3"/>
        <v>387</v>
      </c>
      <c r="G14" s="117">
        <f t="shared" si="1"/>
        <v>69.250645994832041</v>
      </c>
      <c r="H14" s="83">
        <f t="shared" si="2"/>
        <v>30.749354005167955</v>
      </c>
    </row>
    <row r="15" spans="1:14" s="141" customFormat="1" ht="13.2" customHeight="1" x14ac:dyDescent="0.45">
      <c r="A15" s="194"/>
      <c r="B15" s="187"/>
      <c r="C15" s="187" t="s">
        <v>9</v>
      </c>
      <c r="D15" s="80">
        <f t="shared" si="3"/>
        <v>837</v>
      </c>
      <c r="E15" s="81">
        <f t="shared" si="3"/>
        <v>344</v>
      </c>
      <c r="F15" s="81">
        <f t="shared" si="3"/>
        <v>1181</v>
      </c>
      <c r="G15" s="117">
        <f t="shared" si="1"/>
        <v>70.872142252328544</v>
      </c>
      <c r="H15" s="83">
        <f t="shared" si="2"/>
        <v>29.127857747671467</v>
      </c>
    </row>
    <row r="16" spans="1:14" s="141" customFormat="1" ht="13.2" customHeight="1" x14ac:dyDescent="0.45">
      <c r="A16" s="194"/>
      <c r="B16" s="187"/>
      <c r="C16" s="187" t="s">
        <v>10</v>
      </c>
      <c r="D16" s="80">
        <f t="shared" si="3"/>
        <v>636</v>
      </c>
      <c r="E16" s="81">
        <f t="shared" si="3"/>
        <v>248</v>
      </c>
      <c r="F16" s="81">
        <f t="shared" si="3"/>
        <v>884</v>
      </c>
      <c r="G16" s="117">
        <f t="shared" si="1"/>
        <v>71.945701357466064</v>
      </c>
      <c r="H16" s="83">
        <f t="shared" si="2"/>
        <v>28.054298642533936</v>
      </c>
    </row>
    <row r="17" spans="1:8" s="141" customFormat="1" ht="13.2" customHeight="1" x14ac:dyDescent="0.45">
      <c r="A17" s="194"/>
      <c r="B17" s="187"/>
      <c r="C17" s="187" t="s">
        <v>11</v>
      </c>
      <c r="D17" s="80">
        <f t="shared" si="3"/>
        <v>616</v>
      </c>
      <c r="E17" s="81">
        <f t="shared" si="3"/>
        <v>320</v>
      </c>
      <c r="F17" s="81">
        <f t="shared" si="3"/>
        <v>936</v>
      </c>
      <c r="G17" s="117">
        <f t="shared" si="1"/>
        <v>65.811965811965806</v>
      </c>
      <c r="H17" s="83">
        <f t="shared" si="2"/>
        <v>34.188034188034187</v>
      </c>
    </row>
    <row r="18" spans="1:8" s="141" customFormat="1" ht="13.2" customHeight="1" x14ac:dyDescent="0.45">
      <c r="A18" s="194"/>
      <c r="B18" s="187"/>
      <c r="C18" s="187" t="s">
        <v>2</v>
      </c>
      <c r="D18" s="80">
        <f t="shared" si="3"/>
        <v>8092</v>
      </c>
      <c r="E18" s="81">
        <f t="shared" si="3"/>
        <v>4046</v>
      </c>
      <c r="F18" s="81">
        <f t="shared" si="3"/>
        <v>12138</v>
      </c>
      <c r="G18" s="117">
        <f t="shared" si="1"/>
        <v>66.666666666666657</v>
      </c>
      <c r="H18" s="83">
        <f t="shared" si="2"/>
        <v>33.333333333333329</v>
      </c>
    </row>
    <row r="19" spans="1:8" s="141" customFormat="1" ht="13.2" customHeight="1" x14ac:dyDescent="0.45">
      <c r="A19" s="194"/>
      <c r="B19" s="185" t="s">
        <v>18</v>
      </c>
      <c r="C19" s="185" t="s">
        <v>3</v>
      </c>
      <c r="D19" s="76">
        <v>714</v>
      </c>
      <c r="E19" s="77">
        <v>388</v>
      </c>
      <c r="F19" s="77">
        <v>1102</v>
      </c>
      <c r="G19" s="116">
        <f t="shared" si="1"/>
        <v>64.791288566243196</v>
      </c>
      <c r="H19" s="79">
        <f t="shared" si="2"/>
        <v>35.208711433756804</v>
      </c>
    </row>
    <row r="20" spans="1:8" s="141" customFormat="1" ht="13.2" customHeight="1" x14ac:dyDescent="0.45">
      <c r="A20" s="194"/>
      <c r="B20" s="187"/>
      <c r="C20" s="187" t="s">
        <v>4</v>
      </c>
      <c r="D20" s="80">
        <v>228</v>
      </c>
      <c r="E20" s="81">
        <v>93</v>
      </c>
      <c r="F20" s="81">
        <v>321</v>
      </c>
      <c r="G20" s="117">
        <f t="shared" si="1"/>
        <v>71.028037383177562</v>
      </c>
      <c r="H20" s="83">
        <f t="shared" si="2"/>
        <v>28.971962616822427</v>
      </c>
    </row>
    <row r="21" spans="1:8" s="141" customFormat="1" ht="13.2" customHeight="1" x14ac:dyDescent="0.45">
      <c r="A21" s="194"/>
      <c r="B21" s="187"/>
      <c r="C21" s="187" t="s">
        <v>5</v>
      </c>
      <c r="D21" s="80">
        <v>268</v>
      </c>
      <c r="E21" s="81">
        <v>106</v>
      </c>
      <c r="F21" s="81">
        <v>374</v>
      </c>
      <c r="G21" s="117">
        <f t="shared" si="1"/>
        <v>71.657754010695186</v>
      </c>
      <c r="H21" s="83">
        <f t="shared" si="2"/>
        <v>28.342245989304814</v>
      </c>
    </row>
    <row r="22" spans="1:8" s="141" customFormat="1" ht="13.2" customHeight="1" x14ac:dyDescent="0.45">
      <c r="A22" s="194"/>
      <c r="B22" s="187"/>
      <c r="C22" s="187" t="s">
        <v>6</v>
      </c>
      <c r="D22" s="80">
        <v>55</v>
      </c>
      <c r="E22" s="81">
        <v>19</v>
      </c>
      <c r="F22" s="81">
        <v>74</v>
      </c>
      <c r="G22" s="117">
        <f t="shared" si="1"/>
        <v>74.324324324324323</v>
      </c>
      <c r="H22" s="83">
        <f t="shared" si="2"/>
        <v>25.675675675675674</v>
      </c>
    </row>
    <row r="23" spans="1:8" s="141" customFormat="1" ht="13.2" customHeight="1" x14ac:dyDescent="0.45">
      <c r="A23" s="194"/>
      <c r="B23" s="187"/>
      <c r="C23" s="187" t="s">
        <v>7</v>
      </c>
      <c r="D23" s="80">
        <v>240</v>
      </c>
      <c r="E23" s="81">
        <v>77</v>
      </c>
      <c r="F23" s="81">
        <v>317</v>
      </c>
      <c r="G23" s="117">
        <f t="shared" si="1"/>
        <v>75.709779179810724</v>
      </c>
      <c r="H23" s="83">
        <f t="shared" si="2"/>
        <v>24.290220820189273</v>
      </c>
    </row>
    <row r="24" spans="1:8" s="141" customFormat="1" ht="13.2" customHeight="1" x14ac:dyDescent="0.45">
      <c r="A24" s="194"/>
      <c r="B24" s="187"/>
      <c r="C24" s="187" t="s">
        <v>8</v>
      </c>
      <c r="D24" s="80">
        <v>91</v>
      </c>
      <c r="E24" s="81">
        <v>24</v>
      </c>
      <c r="F24" s="81">
        <v>115</v>
      </c>
      <c r="G24" s="117">
        <f t="shared" si="1"/>
        <v>79.130434782608688</v>
      </c>
      <c r="H24" s="83">
        <f t="shared" si="2"/>
        <v>20.869565217391305</v>
      </c>
    </row>
    <row r="25" spans="1:8" s="141" customFormat="1" ht="13.2" customHeight="1" x14ac:dyDescent="0.45">
      <c r="A25" s="194"/>
      <c r="B25" s="187"/>
      <c r="C25" s="187" t="s">
        <v>9</v>
      </c>
      <c r="D25" s="80">
        <v>349</v>
      </c>
      <c r="E25" s="81">
        <v>123</v>
      </c>
      <c r="F25" s="81">
        <v>472</v>
      </c>
      <c r="G25" s="117">
        <f t="shared" si="1"/>
        <v>73.940677966101703</v>
      </c>
      <c r="H25" s="83">
        <f t="shared" si="2"/>
        <v>26.059322033898308</v>
      </c>
    </row>
    <row r="26" spans="1:8" s="141" customFormat="1" ht="13.2" customHeight="1" x14ac:dyDescent="0.45">
      <c r="A26" s="194"/>
      <c r="B26" s="187"/>
      <c r="C26" s="187" t="s">
        <v>10</v>
      </c>
      <c r="D26" s="80">
        <v>211</v>
      </c>
      <c r="E26" s="81">
        <v>59</v>
      </c>
      <c r="F26" s="81">
        <v>270</v>
      </c>
      <c r="G26" s="117">
        <f t="shared" si="1"/>
        <v>78.148148148148138</v>
      </c>
      <c r="H26" s="83">
        <f t="shared" si="2"/>
        <v>21.851851851851851</v>
      </c>
    </row>
    <row r="27" spans="1:8" s="141" customFormat="1" ht="13.2" customHeight="1" x14ac:dyDescent="0.45">
      <c r="A27" s="194"/>
      <c r="B27" s="187"/>
      <c r="C27" s="187" t="s">
        <v>11</v>
      </c>
      <c r="D27" s="80">
        <v>238</v>
      </c>
      <c r="E27" s="81">
        <v>85</v>
      </c>
      <c r="F27" s="81">
        <v>323</v>
      </c>
      <c r="G27" s="117">
        <f t="shared" si="1"/>
        <v>73.68421052631578</v>
      </c>
      <c r="H27" s="83">
        <f t="shared" si="2"/>
        <v>26.315789473684209</v>
      </c>
    </row>
    <row r="28" spans="1:8" s="141" customFormat="1" ht="13.2" customHeight="1" x14ac:dyDescent="0.45">
      <c r="A28" s="194"/>
      <c r="B28" s="187"/>
      <c r="C28" s="187" t="s">
        <v>2</v>
      </c>
      <c r="D28" s="80">
        <v>2394</v>
      </c>
      <c r="E28" s="81">
        <v>974</v>
      </c>
      <c r="F28" s="81">
        <v>3368</v>
      </c>
      <c r="G28" s="117">
        <f t="shared" si="1"/>
        <v>71.080760095011868</v>
      </c>
      <c r="H28" s="83">
        <f t="shared" si="2"/>
        <v>28.919239904988125</v>
      </c>
    </row>
    <row r="29" spans="1:8" s="141" customFormat="1" ht="13.2" customHeight="1" x14ac:dyDescent="0.45">
      <c r="A29" s="194"/>
      <c r="B29" s="188" t="s">
        <v>20</v>
      </c>
      <c r="C29" s="188" t="s">
        <v>3</v>
      </c>
      <c r="D29" s="250">
        <v>780</v>
      </c>
      <c r="E29" s="251">
        <v>300</v>
      </c>
      <c r="F29" s="251">
        <v>1080</v>
      </c>
      <c r="G29" s="121">
        <f t="shared" si="1"/>
        <v>72.222222222222214</v>
      </c>
      <c r="H29" s="97">
        <f t="shared" si="2"/>
        <v>27.777777777777779</v>
      </c>
    </row>
    <row r="30" spans="1:8" s="141" customFormat="1" ht="13.2" customHeight="1" x14ac:dyDescent="0.45">
      <c r="A30" s="194"/>
      <c r="B30" s="187"/>
      <c r="C30" s="187" t="s">
        <v>4</v>
      </c>
      <c r="D30" s="80">
        <v>292</v>
      </c>
      <c r="E30" s="81">
        <v>79</v>
      </c>
      <c r="F30" s="81">
        <v>371</v>
      </c>
      <c r="G30" s="117">
        <f t="shared" si="1"/>
        <v>78.706199460916437</v>
      </c>
      <c r="H30" s="83">
        <f t="shared" si="2"/>
        <v>21.293800539083556</v>
      </c>
    </row>
    <row r="31" spans="1:8" s="141" customFormat="1" ht="13.2" customHeight="1" x14ac:dyDescent="0.45">
      <c r="A31" s="194"/>
      <c r="B31" s="187"/>
      <c r="C31" s="187" t="s">
        <v>5</v>
      </c>
      <c r="D31" s="80">
        <v>255</v>
      </c>
      <c r="E31" s="81">
        <v>140</v>
      </c>
      <c r="F31" s="81">
        <v>395</v>
      </c>
      <c r="G31" s="117">
        <f t="shared" si="1"/>
        <v>64.556962025316452</v>
      </c>
      <c r="H31" s="83">
        <f t="shared" si="2"/>
        <v>35.443037974683541</v>
      </c>
    </row>
    <row r="32" spans="1:8" s="141" customFormat="1" ht="13.2" customHeight="1" x14ac:dyDescent="0.45">
      <c r="A32" s="194"/>
      <c r="B32" s="187"/>
      <c r="C32" s="187" t="s">
        <v>6</v>
      </c>
      <c r="D32" s="80">
        <v>57</v>
      </c>
      <c r="E32" s="81">
        <v>15</v>
      </c>
      <c r="F32" s="81">
        <v>72</v>
      </c>
      <c r="G32" s="117">
        <f t="shared" si="1"/>
        <v>79.166666666666657</v>
      </c>
      <c r="H32" s="83">
        <f t="shared" si="2"/>
        <v>20.833333333333336</v>
      </c>
    </row>
    <row r="33" spans="1:8" s="141" customFormat="1" ht="13.2" customHeight="1" x14ac:dyDescent="0.45">
      <c r="A33" s="194"/>
      <c r="B33" s="187"/>
      <c r="C33" s="187" t="s">
        <v>7</v>
      </c>
      <c r="D33" s="80">
        <v>257</v>
      </c>
      <c r="E33" s="81">
        <v>114</v>
      </c>
      <c r="F33" s="81">
        <v>371</v>
      </c>
      <c r="G33" s="117">
        <f t="shared" si="1"/>
        <v>69.272237196765502</v>
      </c>
      <c r="H33" s="83">
        <f t="shared" si="2"/>
        <v>30.727762803234505</v>
      </c>
    </row>
    <row r="34" spans="1:8" s="141" customFormat="1" ht="13.2" customHeight="1" x14ac:dyDescent="0.45">
      <c r="A34" s="194"/>
      <c r="B34" s="187"/>
      <c r="C34" s="187" t="s">
        <v>8</v>
      </c>
      <c r="D34" s="80">
        <v>80</v>
      </c>
      <c r="E34" s="81">
        <v>27</v>
      </c>
      <c r="F34" s="81">
        <v>107</v>
      </c>
      <c r="G34" s="117">
        <f t="shared" si="1"/>
        <v>74.766355140186917</v>
      </c>
      <c r="H34" s="83">
        <f t="shared" si="2"/>
        <v>25.233644859813083</v>
      </c>
    </row>
    <row r="35" spans="1:8" s="141" customFormat="1" ht="13.2" customHeight="1" x14ac:dyDescent="0.45">
      <c r="A35" s="194"/>
      <c r="B35" s="187"/>
      <c r="C35" s="187" t="s">
        <v>9</v>
      </c>
      <c r="D35" s="80">
        <v>337</v>
      </c>
      <c r="E35" s="81">
        <v>117</v>
      </c>
      <c r="F35" s="81">
        <v>454</v>
      </c>
      <c r="G35" s="117">
        <f t="shared" si="1"/>
        <v>74.229074889867846</v>
      </c>
      <c r="H35" s="83">
        <f t="shared" si="2"/>
        <v>25.770925110132158</v>
      </c>
    </row>
    <row r="36" spans="1:8" s="141" customFormat="1" ht="13.2" customHeight="1" x14ac:dyDescent="0.45">
      <c r="A36" s="194"/>
      <c r="B36" s="187"/>
      <c r="C36" s="187" t="s">
        <v>10</v>
      </c>
      <c r="D36" s="80">
        <v>194</v>
      </c>
      <c r="E36" s="81">
        <v>70</v>
      </c>
      <c r="F36" s="81">
        <v>264</v>
      </c>
      <c r="G36" s="117">
        <f t="shared" si="1"/>
        <v>73.484848484848484</v>
      </c>
      <c r="H36" s="83">
        <f t="shared" si="2"/>
        <v>26.515151515151516</v>
      </c>
    </row>
    <row r="37" spans="1:8" s="141" customFormat="1" ht="13.2" customHeight="1" x14ac:dyDescent="0.45">
      <c r="A37" s="194"/>
      <c r="B37" s="187"/>
      <c r="C37" s="187" t="s">
        <v>11</v>
      </c>
      <c r="D37" s="80">
        <v>225</v>
      </c>
      <c r="E37" s="81">
        <v>109</v>
      </c>
      <c r="F37" s="81">
        <v>334</v>
      </c>
      <c r="G37" s="117">
        <f t="shared" si="1"/>
        <v>67.365269461077844</v>
      </c>
      <c r="H37" s="83">
        <f t="shared" si="2"/>
        <v>32.634730538922156</v>
      </c>
    </row>
    <row r="38" spans="1:8" s="141" customFormat="1" ht="13.2" customHeight="1" x14ac:dyDescent="0.45">
      <c r="A38" s="194"/>
      <c r="B38" s="191"/>
      <c r="C38" s="191" t="s">
        <v>2</v>
      </c>
      <c r="D38" s="252">
        <v>2477</v>
      </c>
      <c r="E38" s="253">
        <v>971</v>
      </c>
      <c r="F38" s="253">
        <v>3448</v>
      </c>
      <c r="G38" s="122">
        <f t="shared" si="1"/>
        <v>71.838747099767986</v>
      </c>
      <c r="H38" s="98">
        <f t="shared" si="2"/>
        <v>28.161252900232022</v>
      </c>
    </row>
    <row r="39" spans="1:8" s="141" customFormat="1" ht="13.2" customHeight="1" x14ac:dyDescent="0.45">
      <c r="A39" s="194"/>
      <c r="B39" s="187" t="s">
        <v>134</v>
      </c>
      <c r="C39" s="187" t="s">
        <v>3</v>
      </c>
      <c r="D39" s="80">
        <v>1494</v>
      </c>
      <c r="E39" s="81">
        <v>688</v>
      </c>
      <c r="F39" s="81">
        <v>2182</v>
      </c>
      <c r="G39" s="117">
        <f t="shared" si="1"/>
        <v>68.469294225481221</v>
      </c>
      <c r="H39" s="83">
        <f t="shared" si="2"/>
        <v>31.53070577451879</v>
      </c>
    </row>
    <row r="40" spans="1:8" s="141" customFormat="1" ht="13.2" customHeight="1" x14ac:dyDescent="0.45">
      <c r="A40" s="194"/>
      <c r="B40" s="187"/>
      <c r="C40" s="187" t="s">
        <v>4</v>
      </c>
      <c r="D40" s="80">
        <v>520</v>
      </c>
      <c r="E40" s="81">
        <v>172</v>
      </c>
      <c r="F40" s="81">
        <v>692</v>
      </c>
      <c r="G40" s="117">
        <f t="shared" si="1"/>
        <v>75.144508670520224</v>
      </c>
      <c r="H40" s="83">
        <f t="shared" si="2"/>
        <v>24.855491329479769</v>
      </c>
    </row>
    <row r="41" spans="1:8" s="141" customFormat="1" ht="13.2" customHeight="1" x14ac:dyDescent="0.45">
      <c r="A41" s="194"/>
      <c r="B41" s="187"/>
      <c r="C41" s="187" t="s">
        <v>5</v>
      </c>
      <c r="D41" s="80">
        <v>523</v>
      </c>
      <c r="E41" s="81">
        <v>246</v>
      </c>
      <c r="F41" s="81">
        <v>769</v>
      </c>
      <c r="G41" s="117">
        <f t="shared" ref="G41:G72" si="4">D41/$F41*100</f>
        <v>68.010403120936274</v>
      </c>
      <c r="H41" s="83">
        <f t="shared" ref="H41:H72" si="5">E41/$F41*100</f>
        <v>31.989596879063718</v>
      </c>
    </row>
    <row r="42" spans="1:8" s="141" customFormat="1" ht="13.2" customHeight="1" x14ac:dyDescent="0.45">
      <c r="A42" s="194"/>
      <c r="B42" s="187"/>
      <c r="C42" s="187" t="s">
        <v>6</v>
      </c>
      <c r="D42" s="80">
        <v>112</v>
      </c>
      <c r="E42" s="81">
        <v>34</v>
      </c>
      <c r="F42" s="81">
        <v>146</v>
      </c>
      <c r="G42" s="117">
        <f t="shared" si="4"/>
        <v>76.712328767123282</v>
      </c>
      <c r="H42" s="83">
        <f t="shared" si="5"/>
        <v>23.287671232876711</v>
      </c>
    </row>
    <row r="43" spans="1:8" s="141" customFormat="1" ht="13.2" customHeight="1" x14ac:dyDescent="0.45">
      <c r="A43" s="194"/>
      <c r="B43" s="187"/>
      <c r="C43" s="187" t="s">
        <v>7</v>
      </c>
      <c r="D43" s="80">
        <v>497</v>
      </c>
      <c r="E43" s="81">
        <v>191</v>
      </c>
      <c r="F43" s="81">
        <v>688</v>
      </c>
      <c r="G43" s="117">
        <f t="shared" si="4"/>
        <v>72.238372093023244</v>
      </c>
      <c r="H43" s="83">
        <f t="shared" si="5"/>
        <v>27.761627906976745</v>
      </c>
    </row>
    <row r="44" spans="1:8" s="141" customFormat="1" ht="13.2" customHeight="1" x14ac:dyDescent="0.45">
      <c r="A44" s="194"/>
      <c r="B44" s="187"/>
      <c r="C44" s="187" t="s">
        <v>8</v>
      </c>
      <c r="D44" s="80">
        <v>171</v>
      </c>
      <c r="E44" s="81">
        <v>51</v>
      </c>
      <c r="F44" s="81">
        <v>222</v>
      </c>
      <c r="G44" s="117">
        <f t="shared" si="4"/>
        <v>77.027027027027032</v>
      </c>
      <c r="H44" s="83">
        <f t="shared" si="5"/>
        <v>22.972972972972975</v>
      </c>
    </row>
    <row r="45" spans="1:8" s="141" customFormat="1" ht="13.2" customHeight="1" x14ac:dyDescent="0.45">
      <c r="A45" s="194"/>
      <c r="B45" s="187"/>
      <c r="C45" s="187" t="s">
        <v>9</v>
      </c>
      <c r="D45" s="80">
        <v>686</v>
      </c>
      <c r="E45" s="81">
        <v>240</v>
      </c>
      <c r="F45" s="81">
        <v>926</v>
      </c>
      <c r="G45" s="117">
        <f t="shared" si="4"/>
        <v>74.082073434125277</v>
      </c>
      <c r="H45" s="83">
        <f t="shared" si="5"/>
        <v>25.917926565874733</v>
      </c>
    </row>
    <row r="46" spans="1:8" s="141" customFormat="1" ht="13.2" customHeight="1" x14ac:dyDescent="0.45">
      <c r="A46" s="194"/>
      <c r="B46" s="187"/>
      <c r="C46" s="187" t="s">
        <v>10</v>
      </c>
      <c r="D46" s="80">
        <v>405</v>
      </c>
      <c r="E46" s="81">
        <v>129</v>
      </c>
      <c r="F46" s="81">
        <v>534</v>
      </c>
      <c r="G46" s="117">
        <f t="shared" si="4"/>
        <v>75.842696629213478</v>
      </c>
      <c r="H46" s="83">
        <f t="shared" si="5"/>
        <v>24.157303370786519</v>
      </c>
    </row>
    <row r="47" spans="1:8" s="141" customFormat="1" ht="13.2" customHeight="1" x14ac:dyDescent="0.45">
      <c r="A47" s="194"/>
      <c r="B47" s="187"/>
      <c r="C47" s="187" t="s">
        <v>11</v>
      </c>
      <c r="D47" s="80">
        <v>463</v>
      </c>
      <c r="E47" s="81">
        <v>194</v>
      </c>
      <c r="F47" s="81">
        <v>657</v>
      </c>
      <c r="G47" s="117">
        <f t="shared" si="4"/>
        <v>70.471841704718415</v>
      </c>
      <c r="H47" s="83">
        <f t="shared" si="5"/>
        <v>29.528158295281582</v>
      </c>
    </row>
    <row r="48" spans="1:8" s="141" customFormat="1" ht="13.2" customHeight="1" x14ac:dyDescent="0.45">
      <c r="A48" s="194"/>
      <c r="B48" s="187"/>
      <c r="C48" s="187" t="s">
        <v>2</v>
      </c>
      <c r="D48" s="80">
        <v>4871</v>
      </c>
      <c r="E48" s="81">
        <v>1945</v>
      </c>
      <c r="F48" s="81">
        <v>6816</v>
      </c>
      <c r="G48" s="117">
        <f t="shared" si="4"/>
        <v>71.464201877934272</v>
      </c>
      <c r="H48" s="83">
        <f t="shared" si="5"/>
        <v>28.535798122065724</v>
      </c>
    </row>
    <row r="49" spans="1:8" s="141" customFormat="1" ht="13.2" customHeight="1" x14ac:dyDescent="0.45">
      <c r="A49" s="194"/>
      <c r="B49" s="185" t="s">
        <v>21</v>
      </c>
      <c r="C49" s="185" t="s">
        <v>3</v>
      </c>
      <c r="D49" s="76">
        <v>923</v>
      </c>
      <c r="E49" s="77">
        <v>691</v>
      </c>
      <c r="F49" s="77">
        <v>1614</v>
      </c>
      <c r="G49" s="116">
        <f t="shared" si="4"/>
        <v>57.187112763320947</v>
      </c>
      <c r="H49" s="79">
        <f t="shared" si="5"/>
        <v>42.81288723667906</v>
      </c>
    </row>
    <row r="50" spans="1:8" s="141" customFormat="1" ht="13.2" customHeight="1" x14ac:dyDescent="0.45">
      <c r="A50" s="194"/>
      <c r="B50" s="187"/>
      <c r="C50" s="187" t="s">
        <v>4</v>
      </c>
      <c r="D50" s="80">
        <v>673</v>
      </c>
      <c r="E50" s="81">
        <v>408</v>
      </c>
      <c r="F50" s="81">
        <v>1081</v>
      </c>
      <c r="G50" s="117">
        <f t="shared" si="4"/>
        <v>62.257169287696577</v>
      </c>
      <c r="H50" s="83">
        <f t="shared" si="5"/>
        <v>37.742830712303423</v>
      </c>
    </row>
    <row r="51" spans="1:8" s="141" customFormat="1" ht="13.2" customHeight="1" x14ac:dyDescent="0.45">
      <c r="A51" s="194"/>
      <c r="B51" s="187"/>
      <c r="C51" s="187" t="s">
        <v>5</v>
      </c>
      <c r="D51" s="80">
        <v>413</v>
      </c>
      <c r="E51" s="81">
        <v>278</v>
      </c>
      <c r="F51" s="81">
        <v>691</v>
      </c>
      <c r="G51" s="117">
        <f t="shared" si="4"/>
        <v>59.768451519536903</v>
      </c>
      <c r="H51" s="83">
        <f t="shared" si="5"/>
        <v>40.231548480463097</v>
      </c>
    </row>
    <row r="52" spans="1:8" s="141" customFormat="1" ht="13.2" customHeight="1" x14ac:dyDescent="0.45">
      <c r="A52" s="194"/>
      <c r="B52" s="187"/>
      <c r="C52" s="187" t="s">
        <v>6</v>
      </c>
      <c r="D52" s="80">
        <v>342</v>
      </c>
      <c r="E52" s="81">
        <v>194</v>
      </c>
      <c r="F52" s="81">
        <v>536</v>
      </c>
      <c r="G52" s="117">
        <f t="shared" si="4"/>
        <v>63.805970149253731</v>
      </c>
      <c r="H52" s="83">
        <f t="shared" si="5"/>
        <v>36.194029850746269</v>
      </c>
    </row>
    <row r="53" spans="1:8" s="141" customFormat="1" ht="13.2" customHeight="1" x14ac:dyDescent="0.45">
      <c r="A53" s="194"/>
      <c r="B53" s="187"/>
      <c r="C53" s="187" t="s">
        <v>7</v>
      </c>
      <c r="D53" s="80">
        <v>238</v>
      </c>
      <c r="E53" s="81">
        <v>113</v>
      </c>
      <c r="F53" s="81">
        <v>351</v>
      </c>
      <c r="G53" s="117">
        <f t="shared" si="4"/>
        <v>67.806267806267812</v>
      </c>
      <c r="H53" s="83">
        <f t="shared" si="5"/>
        <v>32.193732193732195</v>
      </c>
    </row>
    <row r="54" spans="1:8" s="141" customFormat="1" ht="13.2" customHeight="1" x14ac:dyDescent="0.45">
      <c r="A54" s="194"/>
      <c r="B54" s="187"/>
      <c r="C54" s="187" t="s">
        <v>8</v>
      </c>
      <c r="D54" s="80">
        <v>97</v>
      </c>
      <c r="E54" s="81">
        <v>68</v>
      </c>
      <c r="F54" s="81">
        <v>165</v>
      </c>
      <c r="G54" s="117">
        <f t="shared" si="4"/>
        <v>58.787878787878789</v>
      </c>
      <c r="H54" s="83">
        <f t="shared" si="5"/>
        <v>41.212121212121211</v>
      </c>
    </row>
    <row r="55" spans="1:8" s="141" customFormat="1" ht="13.2" customHeight="1" x14ac:dyDescent="0.45">
      <c r="A55" s="194"/>
      <c r="B55" s="187"/>
      <c r="C55" s="187" t="s">
        <v>9</v>
      </c>
      <c r="D55" s="80">
        <v>151</v>
      </c>
      <c r="E55" s="81">
        <v>104</v>
      </c>
      <c r="F55" s="81">
        <v>255</v>
      </c>
      <c r="G55" s="117">
        <f t="shared" si="4"/>
        <v>59.215686274509807</v>
      </c>
      <c r="H55" s="83">
        <f t="shared" si="5"/>
        <v>40.784313725490193</v>
      </c>
    </row>
    <row r="56" spans="1:8" s="141" customFormat="1" ht="13.2" customHeight="1" x14ac:dyDescent="0.45">
      <c r="A56" s="194"/>
      <c r="B56" s="187"/>
      <c r="C56" s="187" t="s">
        <v>10</v>
      </c>
      <c r="D56" s="80">
        <v>231</v>
      </c>
      <c r="E56" s="81">
        <v>119</v>
      </c>
      <c r="F56" s="81">
        <v>350</v>
      </c>
      <c r="G56" s="117">
        <f t="shared" si="4"/>
        <v>66</v>
      </c>
      <c r="H56" s="83">
        <f t="shared" si="5"/>
        <v>34</v>
      </c>
    </row>
    <row r="57" spans="1:8" s="141" customFormat="1" ht="13.2" customHeight="1" x14ac:dyDescent="0.45">
      <c r="A57" s="194"/>
      <c r="B57" s="187"/>
      <c r="C57" s="187" t="s">
        <v>11</v>
      </c>
      <c r="D57" s="80">
        <v>153</v>
      </c>
      <c r="E57" s="81">
        <v>126</v>
      </c>
      <c r="F57" s="81">
        <v>279</v>
      </c>
      <c r="G57" s="117">
        <f t="shared" si="4"/>
        <v>54.838709677419352</v>
      </c>
      <c r="H57" s="83">
        <f t="shared" si="5"/>
        <v>45.161290322580641</v>
      </c>
    </row>
    <row r="58" spans="1:8" s="141" customFormat="1" ht="13.2" customHeight="1" x14ac:dyDescent="0.45">
      <c r="A58" s="198"/>
      <c r="B58" s="195"/>
      <c r="C58" s="195" t="s">
        <v>2</v>
      </c>
      <c r="D58" s="276">
        <v>3221</v>
      </c>
      <c r="E58" s="277">
        <v>2101</v>
      </c>
      <c r="F58" s="277">
        <v>5322</v>
      </c>
      <c r="G58" s="118">
        <f t="shared" si="4"/>
        <v>60.522360015031943</v>
      </c>
      <c r="H58" s="119">
        <f t="shared" si="5"/>
        <v>39.477639984968057</v>
      </c>
    </row>
    <row r="59" spans="1:8" s="141" customFormat="1" ht="13.2" customHeight="1" x14ac:dyDescent="0.45">
      <c r="A59" s="272" t="s">
        <v>165</v>
      </c>
      <c r="B59" s="201" t="s">
        <v>136</v>
      </c>
      <c r="C59" s="201" t="s">
        <v>3</v>
      </c>
      <c r="D59" s="139">
        <f>D89+D99</f>
        <v>1436</v>
      </c>
      <c r="E59" s="140">
        <f t="shared" ref="E59:F59" si="6">E89+E99</f>
        <v>510</v>
      </c>
      <c r="F59" s="140">
        <f t="shared" si="6"/>
        <v>1946</v>
      </c>
      <c r="G59" s="123">
        <f t="shared" si="4"/>
        <v>73.792394655704001</v>
      </c>
      <c r="H59" s="101">
        <f t="shared" si="5"/>
        <v>26.207605344295992</v>
      </c>
    </row>
    <row r="60" spans="1:8" s="141" customFormat="1" ht="13.2" customHeight="1" x14ac:dyDescent="0.45">
      <c r="A60" s="236"/>
      <c r="B60" s="202"/>
      <c r="C60" s="202" t="s">
        <v>4</v>
      </c>
      <c r="D60" s="110">
        <f t="shared" ref="D60:F68" si="7">D90+D100</f>
        <v>743</v>
      </c>
      <c r="E60" s="111">
        <f t="shared" si="7"/>
        <v>206</v>
      </c>
      <c r="F60" s="111">
        <f t="shared" si="7"/>
        <v>949</v>
      </c>
      <c r="G60" s="124">
        <f t="shared" si="4"/>
        <v>78.292939936775554</v>
      </c>
      <c r="H60" s="100">
        <f t="shared" si="5"/>
        <v>21.707060063224446</v>
      </c>
    </row>
    <row r="61" spans="1:8" s="141" customFormat="1" ht="13.2" customHeight="1" x14ac:dyDescent="0.45">
      <c r="A61" s="236"/>
      <c r="B61" s="202"/>
      <c r="C61" s="202" t="s">
        <v>5</v>
      </c>
      <c r="D61" s="110">
        <f t="shared" si="7"/>
        <v>573</v>
      </c>
      <c r="E61" s="111">
        <f t="shared" si="7"/>
        <v>177</v>
      </c>
      <c r="F61" s="111">
        <f t="shared" si="7"/>
        <v>750</v>
      </c>
      <c r="G61" s="124">
        <f t="shared" si="4"/>
        <v>76.400000000000006</v>
      </c>
      <c r="H61" s="100">
        <f t="shared" si="5"/>
        <v>23.599999999999998</v>
      </c>
    </row>
    <row r="62" spans="1:8" s="141" customFormat="1" ht="13.2" customHeight="1" x14ac:dyDescent="0.45">
      <c r="A62" s="236"/>
      <c r="B62" s="202"/>
      <c r="C62" s="202" t="s">
        <v>6</v>
      </c>
      <c r="D62" s="110">
        <f t="shared" si="7"/>
        <v>294</v>
      </c>
      <c r="E62" s="111">
        <f t="shared" si="7"/>
        <v>83</v>
      </c>
      <c r="F62" s="111">
        <f t="shared" si="7"/>
        <v>377</v>
      </c>
      <c r="G62" s="124">
        <f t="shared" si="4"/>
        <v>77.984084880636601</v>
      </c>
      <c r="H62" s="100">
        <f t="shared" si="5"/>
        <v>22.015915119363395</v>
      </c>
    </row>
    <row r="63" spans="1:8" s="141" customFormat="1" ht="13.2" customHeight="1" x14ac:dyDescent="0.45">
      <c r="A63" s="236"/>
      <c r="B63" s="202"/>
      <c r="C63" s="202" t="s">
        <v>7</v>
      </c>
      <c r="D63" s="110">
        <f t="shared" si="7"/>
        <v>412</v>
      </c>
      <c r="E63" s="111">
        <f t="shared" si="7"/>
        <v>88</v>
      </c>
      <c r="F63" s="111">
        <f t="shared" si="7"/>
        <v>500</v>
      </c>
      <c r="G63" s="124">
        <f t="shared" si="4"/>
        <v>82.399999999999991</v>
      </c>
      <c r="H63" s="100">
        <f t="shared" si="5"/>
        <v>17.599999999999998</v>
      </c>
    </row>
    <row r="64" spans="1:8" s="141" customFormat="1" ht="13.2" customHeight="1" x14ac:dyDescent="0.45">
      <c r="A64" s="236"/>
      <c r="B64" s="202"/>
      <c r="C64" s="202" t="s">
        <v>8</v>
      </c>
      <c r="D64" s="110">
        <f t="shared" si="7"/>
        <v>162</v>
      </c>
      <c r="E64" s="111">
        <f t="shared" si="7"/>
        <v>28</v>
      </c>
      <c r="F64" s="111">
        <f t="shared" si="7"/>
        <v>190</v>
      </c>
      <c r="G64" s="124">
        <f t="shared" si="4"/>
        <v>85.263157894736835</v>
      </c>
      <c r="H64" s="100">
        <f t="shared" si="5"/>
        <v>14.736842105263156</v>
      </c>
    </row>
    <row r="65" spans="1:8" s="141" customFormat="1" ht="13.2" customHeight="1" x14ac:dyDescent="0.45">
      <c r="A65" s="236"/>
      <c r="B65" s="202"/>
      <c r="C65" s="202" t="s">
        <v>9</v>
      </c>
      <c r="D65" s="110">
        <f t="shared" si="7"/>
        <v>485</v>
      </c>
      <c r="E65" s="111">
        <f t="shared" si="7"/>
        <v>111</v>
      </c>
      <c r="F65" s="111">
        <f t="shared" si="7"/>
        <v>596</v>
      </c>
      <c r="G65" s="124">
        <f t="shared" si="4"/>
        <v>81.375838926174495</v>
      </c>
      <c r="H65" s="100">
        <f t="shared" si="5"/>
        <v>18.624161073825505</v>
      </c>
    </row>
    <row r="66" spans="1:8" s="141" customFormat="1" ht="13.2" customHeight="1" x14ac:dyDescent="0.45">
      <c r="A66" s="236"/>
      <c r="B66" s="202"/>
      <c r="C66" s="202" t="s">
        <v>10</v>
      </c>
      <c r="D66" s="110">
        <f t="shared" si="7"/>
        <v>365</v>
      </c>
      <c r="E66" s="111">
        <f t="shared" si="7"/>
        <v>75</v>
      </c>
      <c r="F66" s="111">
        <f t="shared" si="7"/>
        <v>440</v>
      </c>
      <c r="G66" s="124">
        <f t="shared" si="4"/>
        <v>82.954545454545453</v>
      </c>
      <c r="H66" s="100">
        <f t="shared" si="5"/>
        <v>17.045454545454543</v>
      </c>
    </row>
    <row r="67" spans="1:8" s="141" customFormat="1" ht="13.2" customHeight="1" x14ac:dyDescent="0.45">
      <c r="A67" s="236"/>
      <c r="B67" s="202"/>
      <c r="C67" s="202" t="s">
        <v>11</v>
      </c>
      <c r="D67" s="110">
        <f t="shared" si="7"/>
        <v>346</v>
      </c>
      <c r="E67" s="111">
        <f t="shared" si="7"/>
        <v>114</v>
      </c>
      <c r="F67" s="111">
        <f t="shared" si="7"/>
        <v>460</v>
      </c>
      <c r="G67" s="124">
        <f t="shared" si="4"/>
        <v>75.217391304347828</v>
      </c>
      <c r="H67" s="100">
        <f t="shared" si="5"/>
        <v>24.782608695652176</v>
      </c>
    </row>
    <row r="68" spans="1:8" s="141" customFormat="1" ht="13.2" customHeight="1" x14ac:dyDescent="0.45">
      <c r="A68" s="236"/>
      <c r="B68" s="202"/>
      <c r="C68" s="202" t="s">
        <v>2</v>
      </c>
      <c r="D68" s="110">
        <f t="shared" si="7"/>
        <v>4816</v>
      </c>
      <c r="E68" s="111">
        <f t="shared" si="7"/>
        <v>1392</v>
      </c>
      <c r="F68" s="111">
        <f t="shared" si="7"/>
        <v>6208</v>
      </c>
      <c r="G68" s="124">
        <f t="shared" si="4"/>
        <v>77.577319587628864</v>
      </c>
      <c r="H68" s="100">
        <f t="shared" si="5"/>
        <v>22.422680412371136</v>
      </c>
    </row>
    <row r="69" spans="1:8" s="141" customFormat="1" ht="13.2" customHeight="1" x14ac:dyDescent="0.45">
      <c r="A69" s="236"/>
      <c r="B69" s="201" t="s">
        <v>18</v>
      </c>
      <c r="C69" s="201" t="s">
        <v>3</v>
      </c>
      <c r="D69" s="139">
        <v>401</v>
      </c>
      <c r="E69" s="140">
        <v>141</v>
      </c>
      <c r="F69" s="140">
        <v>542</v>
      </c>
      <c r="G69" s="123">
        <f t="shared" si="4"/>
        <v>73.985239852398522</v>
      </c>
      <c r="H69" s="101">
        <f t="shared" si="5"/>
        <v>26.014760147601475</v>
      </c>
    </row>
    <row r="70" spans="1:8" s="141" customFormat="1" ht="13.2" customHeight="1" x14ac:dyDescent="0.45">
      <c r="A70" s="273"/>
      <c r="B70" s="202"/>
      <c r="C70" s="202" t="s">
        <v>4</v>
      </c>
      <c r="D70" s="110">
        <v>145</v>
      </c>
      <c r="E70" s="111">
        <v>28</v>
      </c>
      <c r="F70" s="111">
        <v>173</v>
      </c>
      <c r="G70" s="124">
        <f t="shared" si="4"/>
        <v>83.815028901734095</v>
      </c>
      <c r="H70" s="100">
        <f t="shared" si="5"/>
        <v>16.184971098265898</v>
      </c>
    </row>
    <row r="71" spans="1:8" s="141" customFormat="1" ht="13.2" customHeight="1" x14ac:dyDescent="0.45">
      <c r="A71" s="236"/>
      <c r="B71" s="202"/>
      <c r="C71" s="202" t="s">
        <v>5</v>
      </c>
      <c r="D71" s="110">
        <v>152</v>
      </c>
      <c r="E71" s="111">
        <v>36</v>
      </c>
      <c r="F71" s="111">
        <v>188</v>
      </c>
      <c r="G71" s="124">
        <f t="shared" si="4"/>
        <v>80.851063829787222</v>
      </c>
      <c r="H71" s="100">
        <f t="shared" si="5"/>
        <v>19.148936170212767</v>
      </c>
    </row>
    <row r="72" spans="1:8" s="141" customFormat="1" ht="13.2" customHeight="1" x14ac:dyDescent="0.45">
      <c r="A72" s="236"/>
      <c r="B72" s="202"/>
      <c r="C72" s="202" t="s">
        <v>6</v>
      </c>
      <c r="D72" s="110">
        <v>33</v>
      </c>
      <c r="E72" s="111">
        <v>6</v>
      </c>
      <c r="F72" s="111">
        <v>39</v>
      </c>
      <c r="G72" s="124">
        <f t="shared" si="4"/>
        <v>84.615384615384613</v>
      </c>
      <c r="H72" s="100">
        <f t="shared" si="5"/>
        <v>15.384615384615385</v>
      </c>
    </row>
    <row r="73" spans="1:8" s="141" customFormat="1" ht="13.2" customHeight="1" x14ac:dyDescent="0.45">
      <c r="A73" s="236"/>
      <c r="B73" s="202"/>
      <c r="C73" s="202" t="s">
        <v>7</v>
      </c>
      <c r="D73" s="110">
        <v>134</v>
      </c>
      <c r="E73" s="111">
        <v>25</v>
      </c>
      <c r="F73" s="111">
        <v>159</v>
      </c>
      <c r="G73" s="124">
        <f t="shared" ref="G73:G104" si="8">D73/$F73*100</f>
        <v>84.276729559748432</v>
      </c>
      <c r="H73" s="100">
        <f t="shared" ref="H73:H104" si="9">E73/$F73*100</f>
        <v>15.723270440251572</v>
      </c>
    </row>
    <row r="74" spans="1:8" s="141" customFormat="1" ht="13.2" customHeight="1" x14ac:dyDescent="0.45">
      <c r="A74" s="236"/>
      <c r="B74" s="202"/>
      <c r="C74" s="202" t="s">
        <v>8</v>
      </c>
      <c r="D74" s="110">
        <v>54</v>
      </c>
      <c r="E74" s="111">
        <v>4</v>
      </c>
      <c r="F74" s="111">
        <v>58</v>
      </c>
      <c r="G74" s="124">
        <f t="shared" si="8"/>
        <v>93.103448275862064</v>
      </c>
      <c r="H74" s="100">
        <f t="shared" si="9"/>
        <v>6.8965517241379306</v>
      </c>
    </row>
    <row r="75" spans="1:8" s="141" customFormat="1" ht="13.2" customHeight="1" x14ac:dyDescent="0.45">
      <c r="A75" s="236"/>
      <c r="B75" s="202"/>
      <c r="C75" s="202" t="s">
        <v>9</v>
      </c>
      <c r="D75" s="110">
        <v>198</v>
      </c>
      <c r="E75" s="111">
        <v>37</v>
      </c>
      <c r="F75" s="111">
        <v>235</v>
      </c>
      <c r="G75" s="124">
        <f t="shared" si="8"/>
        <v>84.255319148936167</v>
      </c>
      <c r="H75" s="100">
        <f t="shared" si="9"/>
        <v>15.74468085106383</v>
      </c>
    </row>
    <row r="76" spans="1:8" s="141" customFormat="1" ht="13.2" customHeight="1" x14ac:dyDescent="0.45">
      <c r="A76" s="236"/>
      <c r="B76" s="202"/>
      <c r="C76" s="202" t="s">
        <v>10</v>
      </c>
      <c r="D76" s="110">
        <v>113</v>
      </c>
      <c r="E76" s="111">
        <v>23</v>
      </c>
      <c r="F76" s="111">
        <v>136</v>
      </c>
      <c r="G76" s="124">
        <f t="shared" si="8"/>
        <v>83.088235294117652</v>
      </c>
      <c r="H76" s="100">
        <f t="shared" si="9"/>
        <v>16.911764705882355</v>
      </c>
    </row>
    <row r="77" spans="1:8" s="141" customFormat="1" ht="13.2" customHeight="1" x14ac:dyDescent="0.45">
      <c r="A77" s="236"/>
      <c r="B77" s="202"/>
      <c r="C77" s="202" t="s">
        <v>11</v>
      </c>
      <c r="D77" s="110">
        <v>130</v>
      </c>
      <c r="E77" s="111">
        <v>31</v>
      </c>
      <c r="F77" s="111">
        <v>161</v>
      </c>
      <c r="G77" s="124">
        <f t="shared" si="8"/>
        <v>80.745341614906835</v>
      </c>
      <c r="H77" s="100">
        <f t="shared" si="9"/>
        <v>19.254658385093169</v>
      </c>
    </row>
    <row r="78" spans="1:8" s="141" customFormat="1" ht="13.2" customHeight="1" x14ac:dyDescent="0.45">
      <c r="A78" s="236"/>
      <c r="B78" s="202"/>
      <c r="C78" s="202" t="s">
        <v>2</v>
      </c>
      <c r="D78" s="110">
        <v>1360</v>
      </c>
      <c r="E78" s="111">
        <v>331</v>
      </c>
      <c r="F78" s="111">
        <v>1691</v>
      </c>
      <c r="G78" s="124">
        <f t="shared" si="8"/>
        <v>80.42578356002366</v>
      </c>
      <c r="H78" s="100">
        <f t="shared" si="9"/>
        <v>19.574216439976343</v>
      </c>
    </row>
    <row r="79" spans="1:8" s="141" customFormat="1" ht="13.2" customHeight="1" x14ac:dyDescent="0.45">
      <c r="A79" s="236"/>
      <c r="B79" s="203" t="s">
        <v>20</v>
      </c>
      <c r="C79" s="203" t="s">
        <v>3</v>
      </c>
      <c r="D79" s="258">
        <v>428</v>
      </c>
      <c r="E79" s="259">
        <v>113</v>
      </c>
      <c r="F79" s="259">
        <v>541</v>
      </c>
      <c r="G79" s="127">
        <f t="shared" si="8"/>
        <v>79.112754158964876</v>
      </c>
      <c r="H79" s="102">
        <f t="shared" si="9"/>
        <v>20.887245841035121</v>
      </c>
    </row>
    <row r="80" spans="1:8" s="141" customFormat="1" ht="13.2" customHeight="1" x14ac:dyDescent="0.45">
      <c r="A80" s="236"/>
      <c r="B80" s="202"/>
      <c r="C80" s="202" t="s">
        <v>4</v>
      </c>
      <c r="D80" s="110">
        <v>165</v>
      </c>
      <c r="E80" s="111">
        <v>24</v>
      </c>
      <c r="F80" s="111">
        <v>189</v>
      </c>
      <c r="G80" s="124">
        <f t="shared" si="8"/>
        <v>87.301587301587304</v>
      </c>
      <c r="H80" s="100">
        <f t="shared" si="9"/>
        <v>12.698412698412698</v>
      </c>
    </row>
    <row r="81" spans="1:8" s="141" customFormat="1" ht="13.2" customHeight="1" x14ac:dyDescent="0.45">
      <c r="A81" s="236"/>
      <c r="B81" s="202"/>
      <c r="C81" s="202" t="s">
        <v>5</v>
      </c>
      <c r="D81" s="110">
        <v>158</v>
      </c>
      <c r="E81" s="111">
        <v>42</v>
      </c>
      <c r="F81" s="111">
        <v>200</v>
      </c>
      <c r="G81" s="124">
        <f t="shared" si="8"/>
        <v>79</v>
      </c>
      <c r="H81" s="100">
        <f t="shared" si="9"/>
        <v>21</v>
      </c>
    </row>
    <row r="82" spans="1:8" s="141" customFormat="1" ht="13.2" customHeight="1" x14ac:dyDescent="0.45">
      <c r="A82" s="236"/>
      <c r="B82" s="202"/>
      <c r="C82" s="202" t="s">
        <v>6</v>
      </c>
      <c r="D82" s="110">
        <v>37</v>
      </c>
      <c r="E82" s="111">
        <v>8</v>
      </c>
      <c r="F82" s="111">
        <v>45</v>
      </c>
      <c r="G82" s="124">
        <f t="shared" si="8"/>
        <v>82.222222222222214</v>
      </c>
      <c r="H82" s="100">
        <f t="shared" si="9"/>
        <v>17.777777777777779</v>
      </c>
    </row>
    <row r="83" spans="1:8" s="141" customFormat="1" ht="13.2" customHeight="1" x14ac:dyDescent="0.45">
      <c r="A83" s="236"/>
      <c r="B83" s="202"/>
      <c r="C83" s="202" t="s">
        <v>7</v>
      </c>
      <c r="D83" s="110">
        <v>145</v>
      </c>
      <c r="E83" s="111">
        <v>31</v>
      </c>
      <c r="F83" s="111">
        <v>176</v>
      </c>
      <c r="G83" s="124">
        <f t="shared" si="8"/>
        <v>82.38636363636364</v>
      </c>
      <c r="H83" s="100">
        <f t="shared" si="9"/>
        <v>17.613636363636363</v>
      </c>
    </row>
    <row r="84" spans="1:8" s="141" customFormat="1" ht="13.2" customHeight="1" x14ac:dyDescent="0.45">
      <c r="A84" s="236"/>
      <c r="B84" s="202"/>
      <c r="C84" s="202" t="s">
        <v>8</v>
      </c>
      <c r="D84" s="110">
        <v>49</v>
      </c>
      <c r="E84" s="111">
        <v>6</v>
      </c>
      <c r="F84" s="111">
        <v>55</v>
      </c>
      <c r="G84" s="124">
        <f t="shared" si="8"/>
        <v>89.090909090909093</v>
      </c>
      <c r="H84" s="100">
        <f t="shared" si="9"/>
        <v>10.909090909090908</v>
      </c>
    </row>
    <row r="85" spans="1:8" s="141" customFormat="1" ht="13.2" customHeight="1" x14ac:dyDescent="0.45">
      <c r="A85" s="236"/>
      <c r="B85" s="202"/>
      <c r="C85" s="202" t="s">
        <v>9</v>
      </c>
      <c r="D85" s="110">
        <v>190</v>
      </c>
      <c r="E85" s="111">
        <v>32</v>
      </c>
      <c r="F85" s="111">
        <v>222</v>
      </c>
      <c r="G85" s="124">
        <f t="shared" si="8"/>
        <v>85.585585585585591</v>
      </c>
      <c r="H85" s="100">
        <f t="shared" si="9"/>
        <v>14.414414414414415</v>
      </c>
    </row>
    <row r="86" spans="1:8" s="141" customFormat="1" ht="13.2" customHeight="1" x14ac:dyDescent="0.45">
      <c r="A86" s="236"/>
      <c r="B86" s="202"/>
      <c r="C86" s="202" t="s">
        <v>10</v>
      </c>
      <c r="D86" s="110">
        <v>113</v>
      </c>
      <c r="E86" s="111">
        <v>12</v>
      </c>
      <c r="F86" s="111">
        <v>125</v>
      </c>
      <c r="G86" s="124">
        <f t="shared" si="8"/>
        <v>90.4</v>
      </c>
      <c r="H86" s="100">
        <f t="shared" si="9"/>
        <v>9.6</v>
      </c>
    </row>
    <row r="87" spans="1:8" s="141" customFormat="1" ht="13.2" customHeight="1" x14ac:dyDescent="0.45">
      <c r="A87" s="236"/>
      <c r="B87" s="202"/>
      <c r="C87" s="202" t="s">
        <v>11</v>
      </c>
      <c r="D87" s="110">
        <v>126</v>
      </c>
      <c r="E87" s="111">
        <v>37</v>
      </c>
      <c r="F87" s="111">
        <v>163</v>
      </c>
      <c r="G87" s="124">
        <f t="shared" si="8"/>
        <v>77.300613496932513</v>
      </c>
      <c r="H87" s="100">
        <f t="shared" si="9"/>
        <v>22.699386503067483</v>
      </c>
    </row>
    <row r="88" spans="1:8" s="141" customFormat="1" ht="13.2" customHeight="1" x14ac:dyDescent="0.45">
      <c r="A88" s="236"/>
      <c r="B88" s="206"/>
      <c r="C88" s="206" t="s">
        <v>2</v>
      </c>
      <c r="D88" s="260">
        <v>1411</v>
      </c>
      <c r="E88" s="261">
        <v>305</v>
      </c>
      <c r="F88" s="261">
        <v>1716</v>
      </c>
      <c r="G88" s="128">
        <f t="shared" si="8"/>
        <v>82.226107226107231</v>
      </c>
      <c r="H88" s="103">
        <f t="shared" si="9"/>
        <v>17.773892773892776</v>
      </c>
    </row>
    <row r="89" spans="1:8" s="141" customFormat="1" ht="13.2" customHeight="1" x14ac:dyDescent="0.45">
      <c r="A89" s="236"/>
      <c r="B89" s="202" t="s">
        <v>134</v>
      </c>
      <c r="C89" s="202" t="s">
        <v>3</v>
      </c>
      <c r="D89" s="110">
        <v>829</v>
      </c>
      <c r="E89" s="111">
        <v>254</v>
      </c>
      <c r="F89" s="111">
        <v>1083</v>
      </c>
      <c r="G89" s="124">
        <f t="shared" si="8"/>
        <v>76.546629732225298</v>
      </c>
      <c r="H89" s="100">
        <f t="shared" si="9"/>
        <v>23.453370267774702</v>
      </c>
    </row>
    <row r="90" spans="1:8" s="141" customFormat="1" ht="13.2" customHeight="1" x14ac:dyDescent="0.45">
      <c r="A90" s="236"/>
      <c r="B90" s="202"/>
      <c r="C90" s="202" t="s">
        <v>4</v>
      </c>
      <c r="D90" s="110">
        <v>310</v>
      </c>
      <c r="E90" s="111">
        <v>52</v>
      </c>
      <c r="F90" s="111">
        <v>362</v>
      </c>
      <c r="G90" s="124">
        <f t="shared" si="8"/>
        <v>85.635359116022101</v>
      </c>
      <c r="H90" s="100">
        <f t="shared" si="9"/>
        <v>14.3646408839779</v>
      </c>
    </row>
    <row r="91" spans="1:8" s="141" customFormat="1" ht="13.2" customHeight="1" x14ac:dyDescent="0.45">
      <c r="A91" s="236"/>
      <c r="B91" s="202"/>
      <c r="C91" s="202" t="s">
        <v>5</v>
      </c>
      <c r="D91" s="110">
        <v>310</v>
      </c>
      <c r="E91" s="111">
        <v>78</v>
      </c>
      <c r="F91" s="111">
        <v>388</v>
      </c>
      <c r="G91" s="124">
        <f t="shared" si="8"/>
        <v>79.896907216494853</v>
      </c>
      <c r="H91" s="100">
        <f t="shared" si="9"/>
        <v>20.103092783505154</v>
      </c>
    </row>
    <row r="92" spans="1:8" s="141" customFormat="1" ht="13.2" customHeight="1" x14ac:dyDescent="0.45">
      <c r="A92" s="236"/>
      <c r="B92" s="202"/>
      <c r="C92" s="202" t="s">
        <v>6</v>
      </c>
      <c r="D92" s="110">
        <v>70</v>
      </c>
      <c r="E92" s="111">
        <v>14</v>
      </c>
      <c r="F92" s="111">
        <v>84</v>
      </c>
      <c r="G92" s="124">
        <f t="shared" si="8"/>
        <v>83.333333333333343</v>
      </c>
      <c r="H92" s="100">
        <f t="shared" si="9"/>
        <v>16.666666666666664</v>
      </c>
    </row>
    <row r="93" spans="1:8" s="141" customFormat="1" ht="13.2" customHeight="1" x14ac:dyDescent="0.45">
      <c r="A93" s="236"/>
      <c r="B93" s="202"/>
      <c r="C93" s="202" t="s">
        <v>7</v>
      </c>
      <c r="D93" s="110">
        <v>279</v>
      </c>
      <c r="E93" s="111">
        <v>56</v>
      </c>
      <c r="F93" s="111">
        <v>335</v>
      </c>
      <c r="G93" s="124">
        <f t="shared" si="8"/>
        <v>83.28358208955224</v>
      </c>
      <c r="H93" s="100">
        <f t="shared" si="9"/>
        <v>16.716417910447763</v>
      </c>
    </row>
    <row r="94" spans="1:8" s="141" customFormat="1" ht="13.2" customHeight="1" x14ac:dyDescent="0.45">
      <c r="A94" s="236"/>
      <c r="B94" s="202"/>
      <c r="C94" s="202" t="s">
        <v>8</v>
      </c>
      <c r="D94" s="110">
        <v>103</v>
      </c>
      <c r="E94" s="111">
        <v>10</v>
      </c>
      <c r="F94" s="111">
        <v>113</v>
      </c>
      <c r="G94" s="124">
        <f t="shared" si="8"/>
        <v>91.150442477876098</v>
      </c>
      <c r="H94" s="100">
        <f t="shared" si="9"/>
        <v>8.8495575221238933</v>
      </c>
    </row>
    <row r="95" spans="1:8" s="141" customFormat="1" ht="13.2" customHeight="1" x14ac:dyDescent="0.45">
      <c r="A95" s="236"/>
      <c r="B95" s="202"/>
      <c r="C95" s="202" t="s">
        <v>9</v>
      </c>
      <c r="D95" s="110">
        <v>388</v>
      </c>
      <c r="E95" s="111">
        <v>69</v>
      </c>
      <c r="F95" s="111">
        <v>457</v>
      </c>
      <c r="G95" s="124">
        <f t="shared" si="8"/>
        <v>84.901531728665205</v>
      </c>
      <c r="H95" s="100">
        <f t="shared" si="9"/>
        <v>15.098468271334792</v>
      </c>
    </row>
    <row r="96" spans="1:8" s="141" customFormat="1" ht="13.2" customHeight="1" x14ac:dyDescent="0.45">
      <c r="A96" s="236"/>
      <c r="B96" s="202"/>
      <c r="C96" s="202" t="s">
        <v>10</v>
      </c>
      <c r="D96" s="110">
        <v>226</v>
      </c>
      <c r="E96" s="111">
        <v>35</v>
      </c>
      <c r="F96" s="111">
        <v>261</v>
      </c>
      <c r="G96" s="124">
        <f t="shared" si="8"/>
        <v>86.59003831417624</v>
      </c>
      <c r="H96" s="100">
        <f t="shared" si="9"/>
        <v>13.409961685823754</v>
      </c>
    </row>
    <row r="97" spans="1:8" s="141" customFormat="1" ht="13.2" customHeight="1" x14ac:dyDescent="0.45">
      <c r="A97" s="236"/>
      <c r="B97" s="202"/>
      <c r="C97" s="202" t="s">
        <v>11</v>
      </c>
      <c r="D97" s="110">
        <v>256</v>
      </c>
      <c r="E97" s="111">
        <v>68</v>
      </c>
      <c r="F97" s="111">
        <v>324</v>
      </c>
      <c r="G97" s="124">
        <f t="shared" si="8"/>
        <v>79.012345679012341</v>
      </c>
      <c r="H97" s="100">
        <f t="shared" si="9"/>
        <v>20.987654320987652</v>
      </c>
    </row>
    <row r="98" spans="1:8" s="141" customFormat="1" ht="13.2" customHeight="1" x14ac:dyDescent="0.45">
      <c r="A98" s="236"/>
      <c r="B98" s="202"/>
      <c r="C98" s="202" t="s">
        <v>2</v>
      </c>
      <c r="D98" s="110">
        <v>2771</v>
      </c>
      <c r="E98" s="111">
        <v>636</v>
      </c>
      <c r="F98" s="111">
        <v>3407</v>
      </c>
      <c r="G98" s="124">
        <f t="shared" si="8"/>
        <v>81.332550631053707</v>
      </c>
      <c r="H98" s="100">
        <f t="shared" si="9"/>
        <v>18.667449368946286</v>
      </c>
    </row>
    <row r="99" spans="1:8" s="141" customFormat="1" ht="13.2" customHeight="1" x14ac:dyDescent="0.45">
      <c r="A99" s="236"/>
      <c r="B99" s="201" t="s">
        <v>21</v>
      </c>
      <c r="C99" s="201" t="s">
        <v>3</v>
      </c>
      <c r="D99" s="139">
        <v>607</v>
      </c>
      <c r="E99" s="140">
        <v>256</v>
      </c>
      <c r="F99" s="140">
        <v>863</v>
      </c>
      <c r="G99" s="123">
        <f t="shared" si="8"/>
        <v>70.336037079953655</v>
      </c>
      <c r="H99" s="101">
        <f t="shared" si="9"/>
        <v>29.663962920046348</v>
      </c>
    </row>
    <row r="100" spans="1:8" s="141" customFormat="1" ht="13.2" customHeight="1" x14ac:dyDescent="0.45">
      <c r="A100" s="236"/>
      <c r="B100" s="202"/>
      <c r="C100" s="202" t="s">
        <v>4</v>
      </c>
      <c r="D100" s="110">
        <v>433</v>
      </c>
      <c r="E100" s="111">
        <v>154</v>
      </c>
      <c r="F100" s="111">
        <v>587</v>
      </c>
      <c r="G100" s="124">
        <f t="shared" si="8"/>
        <v>73.764906303236799</v>
      </c>
      <c r="H100" s="100">
        <f t="shared" si="9"/>
        <v>26.235093696763201</v>
      </c>
    </row>
    <row r="101" spans="1:8" s="141" customFormat="1" ht="13.2" customHeight="1" x14ac:dyDescent="0.45">
      <c r="A101" s="236"/>
      <c r="B101" s="202"/>
      <c r="C101" s="202" t="s">
        <v>5</v>
      </c>
      <c r="D101" s="110">
        <v>263</v>
      </c>
      <c r="E101" s="111">
        <v>99</v>
      </c>
      <c r="F101" s="111">
        <v>362</v>
      </c>
      <c r="G101" s="124">
        <f t="shared" si="8"/>
        <v>72.651933701657455</v>
      </c>
      <c r="H101" s="100">
        <f t="shared" si="9"/>
        <v>27.348066298342545</v>
      </c>
    </row>
    <row r="102" spans="1:8" s="141" customFormat="1" ht="13.2" customHeight="1" x14ac:dyDescent="0.45">
      <c r="A102" s="236"/>
      <c r="B102" s="202"/>
      <c r="C102" s="202" t="s">
        <v>6</v>
      </c>
      <c r="D102" s="110">
        <v>224</v>
      </c>
      <c r="E102" s="111">
        <v>69</v>
      </c>
      <c r="F102" s="111">
        <v>293</v>
      </c>
      <c r="G102" s="124">
        <f t="shared" si="8"/>
        <v>76.450511945392492</v>
      </c>
      <c r="H102" s="100">
        <f t="shared" si="9"/>
        <v>23.549488054607508</v>
      </c>
    </row>
    <row r="103" spans="1:8" s="141" customFormat="1" ht="13.2" customHeight="1" x14ac:dyDescent="0.45">
      <c r="A103" s="236"/>
      <c r="B103" s="202"/>
      <c r="C103" s="202" t="s">
        <v>7</v>
      </c>
      <c r="D103" s="110">
        <v>133</v>
      </c>
      <c r="E103" s="111">
        <v>32</v>
      </c>
      <c r="F103" s="111">
        <v>165</v>
      </c>
      <c r="G103" s="124">
        <f t="shared" si="8"/>
        <v>80.606060606060609</v>
      </c>
      <c r="H103" s="100">
        <f t="shared" si="9"/>
        <v>19.393939393939394</v>
      </c>
    </row>
    <row r="104" spans="1:8" s="141" customFormat="1" ht="13.2" customHeight="1" x14ac:dyDescent="0.45">
      <c r="A104" s="236"/>
      <c r="B104" s="202"/>
      <c r="C104" s="202" t="s">
        <v>8</v>
      </c>
      <c r="D104" s="110">
        <v>59</v>
      </c>
      <c r="E104" s="111">
        <v>18</v>
      </c>
      <c r="F104" s="111">
        <v>77</v>
      </c>
      <c r="G104" s="124">
        <f t="shared" si="8"/>
        <v>76.623376623376629</v>
      </c>
      <c r="H104" s="100">
        <f t="shared" si="9"/>
        <v>23.376623376623375</v>
      </c>
    </row>
    <row r="105" spans="1:8" s="141" customFormat="1" ht="13.2" customHeight="1" x14ac:dyDescent="0.45">
      <c r="A105" s="236"/>
      <c r="B105" s="202"/>
      <c r="C105" s="202" t="s">
        <v>9</v>
      </c>
      <c r="D105" s="110">
        <v>97</v>
      </c>
      <c r="E105" s="111">
        <v>42</v>
      </c>
      <c r="F105" s="111">
        <v>139</v>
      </c>
      <c r="G105" s="124">
        <f t="shared" ref="G105:G136" si="10">D105/$F105*100</f>
        <v>69.7841726618705</v>
      </c>
      <c r="H105" s="100">
        <f t="shared" ref="H105:H136" si="11">E105/$F105*100</f>
        <v>30.215827338129497</v>
      </c>
    </row>
    <row r="106" spans="1:8" s="141" customFormat="1" ht="13.2" customHeight="1" x14ac:dyDescent="0.45">
      <c r="A106" s="236"/>
      <c r="B106" s="202"/>
      <c r="C106" s="202" t="s">
        <v>10</v>
      </c>
      <c r="D106" s="110">
        <v>139</v>
      </c>
      <c r="E106" s="111">
        <v>40</v>
      </c>
      <c r="F106" s="111">
        <v>179</v>
      </c>
      <c r="G106" s="124">
        <f t="shared" si="10"/>
        <v>77.653631284916202</v>
      </c>
      <c r="H106" s="100">
        <f t="shared" si="11"/>
        <v>22.346368715083798</v>
      </c>
    </row>
    <row r="107" spans="1:8" s="141" customFormat="1" ht="13.2" customHeight="1" x14ac:dyDescent="0.45">
      <c r="A107" s="236"/>
      <c r="B107" s="202"/>
      <c r="C107" s="202" t="s">
        <v>11</v>
      </c>
      <c r="D107" s="110">
        <v>90</v>
      </c>
      <c r="E107" s="111">
        <v>46</v>
      </c>
      <c r="F107" s="111">
        <v>136</v>
      </c>
      <c r="G107" s="124">
        <f t="shared" si="10"/>
        <v>66.17647058823529</v>
      </c>
      <c r="H107" s="100">
        <f t="shared" si="11"/>
        <v>33.82352941176471</v>
      </c>
    </row>
    <row r="108" spans="1:8" s="141" customFormat="1" ht="13.2" customHeight="1" x14ac:dyDescent="0.45">
      <c r="A108" s="230"/>
      <c r="B108" s="209"/>
      <c r="C108" s="209" t="s">
        <v>2</v>
      </c>
      <c r="D108" s="262">
        <v>2045</v>
      </c>
      <c r="E108" s="263">
        <v>756</v>
      </c>
      <c r="F108" s="263">
        <v>2801</v>
      </c>
      <c r="G108" s="125">
        <f t="shared" si="10"/>
        <v>73.009639414494814</v>
      </c>
      <c r="H108" s="104">
        <f t="shared" si="11"/>
        <v>26.990360585505176</v>
      </c>
    </row>
    <row r="109" spans="1:8" s="141" customFormat="1" ht="13.2" customHeight="1" x14ac:dyDescent="0.45">
      <c r="A109" s="212" t="s">
        <v>166</v>
      </c>
      <c r="B109" s="215" t="s">
        <v>136</v>
      </c>
      <c r="C109" s="215" t="s">
        <v>3</v>
      </c>
      <c r="D109" s="112">
        <f>D139+D149</f>
        <v>981</v>
      </c>
      <c r="E109" s="113">
        <f t="shared" ref="E109:F109" si="12">E139+E149</f>
        <v>869</v>
      </c>
      <c r="F109" s="113">
        <f t="shared" si="12"/>
        <v>1850</v>
      </c>
      <c r="G109" s="129">
        <f t="shared" si="10"/>
        <v>53.027027027027032</v>
      </c>
      <c r="H109" s="105">
        <f t="shared" si="11"/>
        <v>46.972972972972968</v>
      </c>
    </row>
    <row r="110" spans="1:8" s="141" customFormat="1" ht="13.2" customHeight="1" x14ac:dyDescent="0.45">
      <c r="A110" s="223"/>
      <c r="B110" s="216"/>
      <c r="C110" s="216" t="s">
        <v>4</v>
      </c>
      <c r="D110" s="114">
        <f t="shared" ref="D110:F118" si="13">D140+D150</f>
        <v>450</v>
      </c>
      <c r="E110" s="115">
        <f t="shared" si="13"/>
        <v>374</v>
      </c>
      <c r="F110" s="115">
        <f t="shared" si="13"/>
        <v>824</v>
      </c>
      <c r="G110" s="130">
        <f t="shared" si="10"/>
        <v>54.61165048543689</v>
      </c>
      <c r="H110" s="106">
        <f t="shared" si="11"/>
        <v>45.38834951456311</v>
      </c>
    </row>
    <row r="111" spans="1:8" s="141" customFormat="1" ht="13.2" customHeight="1" x14ac:dyDescent="0.45">
      <c r="A111" s="223"/>
      <c r="B111" s="216"/>
      <c r="C111" s="216" t="s">
        <v>5</v>
      </c>
      <c r="D111" s="114">
        <f t="shared" si="13"/>
        <v>363</v>
      </c>
      <c r="E111" s="115">
        <f t="shared" si="13"/>
        <v>347</v>
      </c>
      <c r="F111" s="115">
        <f t="shared" si="13"/>
        <v>710</v>
      </c>
      <c r="G111" s="130">
        <f t="shared" si="10"/>
        <v>51.12676056338028</v>
      </c>
      <c r="H111" s="106">
        <f t="shared" si="11"/>
        <v>48.87323943661972</v>
      </c>
    </row>
    <row r="112" spans="1:8" s="141" customFormat="1" ht="13.2" customHeight="1" x14ac:dyDescent="0.45">
      <c r="A112" s="223"/>
      <c r="B112" s="216"/>
      <c r="C112" s="216" t="s">
        <v>6</v>
      </c>
      <c r="D112" s="114">
        <f t="shared" si="13"/>
        <v>160</v>
      </c>
      <c r="E112" s="115">
        <f t="shared" si="13"/>
        <v>145</v>
      </c>
      <c r="F112" s="115">
        <f t="shared" si="13"/>
        <v>305</v>
      </c>
      <c r="G112" s="130">
        <f t="shared" si="10"/>
        <v>52.459016393442624</v>
      </c>
      <c r="H112" s="106">
        <f t="shared" si="11"/>
        <v>47.540983606557376</v>
      </c>
    </row>
    <row r="113" spans="1:8" s="141" customFormat="1" ht="13.2" customHeight="1" x14ac:dyDescent="0.45">
      <c r="A113" s="223"/>
      <c r="B113" s="216"/>
      <c r="C113" s="216" t="s">
        <v>7</v>
      </c>
      <c r="D113" s="114">
        <f t="shared" si="13"/>
        <v>323</v>
      </c>
      <c r="E113" s="115">
        <f t="shared" si="13"/>
        <v>216</v>
      </c>
      <c r="F113" s="115">
        <f t="shared" si="13"/>
        <v>539</v>
      </c>
      <c r="G113" s="130">
        <f t="shared" si="10"/>
        <v>59.92578849721707</v>
      </c>
      <c r="H113" s="106">
        <f t="shared" si="11"/>
        <v>40.07421150278293</v>
      </c>
    </row>
    <row r="114" spans="1:8" s="141" customFormat="1" ht="13.2" customHeight="1" x14ac:dyDescent="0.45">
      <c r="A114" s="223"/>
      <c r="B114" s="216"/>
      <c r="C114" s="216" t="s">
        <v>8</v>
      </c>
      <c r="D114" s="114">
        <f t="shared" si="13"/>
        <v>106</v>
      </c>
      <c r="E114" s="115">
        <f t="shared" si="13"/>
        <v>91</v>
      </c>
      <c r="F114" s="115">
        <f t="shared" si="13"/>
        <v>197</v>
      </c>
      <c r="G114" s="130">
        <f t="shared" si="10"/>
        <v>53.807106598984767</v>
      </c>
      <c r="H114" s="106">
        <f t="shared" si="11"/>
        <v>46.192893401015226</v>
      </c>
    </row>
    <row r="115" spans="1:8" s="141" customFormat="1" ht="13.2" customHeight="1" x14ac:dyDescent="0.45">
      <c r="A115" s="223"/>
      <c r="B115" s="216"/>
      <c r="C115" s="216" t="s">
        <v>9</v>
      </c>
      <c r="D115" s="114">
        <f t="shared" si="13"/>
        <v>352</v>
      </c>
      <c r="E115" s="115">
        <f t="shared" si="13"/>
        <v>233</v>
      </c>
      <c r="F115" s="115">
        <f t="shared" si="13"/>
        <v>585</v>
      </c>
      <c r="G115" s="130">
        <f t="shared" si="10"/>
        <v>60.17094017094017</v>
      </c>
      <c r="H115" s="106">
        <f t="shared" si="11"/>
        <v>39.82905982905983</v>
      </c>
    </row>
    <row r="116" spans="1:8" s="141" customFormat="1" ht="13.2" customHeight="1" x14ac:dyDescent="0.45">
      <c r="A116" s="223"/>
      <c r="B116" s="216"/>
      <c r="C116" s="216" t="s">
        <v>10</v>
      </c>
      <c r="D116" s="114">
        <f t="shared" si="13"/>
        <v>271</v>
      </c>
      <c r="E116" s="115">
        <f t="shared" si="13"/>
        <v>173</v>
      </c>
      <c r="F116" s="115">
        <f t="shared" si="13"/>
        <v>444</v>
      </c>
      <c r="G116" s="130">
        <f t="shared" si="10"/>
        <v>61.036036036036037</v>
      </c>
      <c r="H116" s="106">
        <f t="shared" si="11"/>
        <v>38.963963963963963</v>
      </c>
    </row>
    <row r="117" spans="1:8" s="141" customFormat="1" ht="13.2" customHeight="1" x14ac:dyDescent="0.45">
      <c r="A117" s="223"/>
      <c r="B117" s="216"/>
      <c r="C117" s="216" t="s">
        <v>11</v>
      </c>
      <c r="D117" s="114">
        <f t="shared" si="13"/>
        <v>270</v>
      </c>
      <c r="E117" s="115">
        <f t="shared" si="13"/>
        <v>206</v>
      </c>
      <c r="F117" s="115">
        <f t="shared" si="13"/>
        <v>476</v>
      </c>
      <c r="G117" s="130">
        <f t="shared" si="10"/>
        <v>56.72268907563025</v>
      </c>
      <c r="H117" s="106">
        <f t="shared" si="11"/>
        <v>43.27731092436975</v>
      </c>
    </row>
    <row r="118" spans="1:8" s="141" customFormat="1" ht="13.2" customHeight="1" x14ac:dyDescent="0.45">
      <c r="A118" s="223"/>
      <c r="B118" s="216"/>
      <c r="C118" s="216" t="s">
        <v>2</v>
      </c>
      <c r="D118" s="114">
        <f t="shared" si="13"/>
        <v>3276</v>
      </c>
      <c r="E118" s="115">
        <f t="shared" si="13"/>
        <v>2654</v>
      </c>
      <c r="F118" s="115">
        <f t="shared" si="13"/>
        <v>5930</v>
      </c>
      <c r="G118" s="130">
        <f t="shared" si="10"/>
        <v>55.244519392917368</v>
      </c>
      <c r="H118" s="106">
        <f t="shared" si="11"/>
        <v>44.755480607082632</v>
      </c>
    </row>
    <row r="119" spans="1:8" s="141" customFormat="1" ht="13.2" customHeight="1" x14ac:dyDescent="0.45">
      <c r="A119" s="223"/>
      <c r="B119" s="215" t="s">
        <v>18</v>
      </c>
      <c r="C119" s="215" t="s">
        <v>3</v>
      </c>
      <c r="D119" s="112">
        <v>313</v>
      </c>
      <c r="E119" s="113">
        <v>247</v>
      </c>
      <c r="F119" s="113">
        <v>560</v>
      </c>
      <c r="G119" s="129">
        <f t="shared" si="10"/>
        <v>55.892857142857146</v>
      </c>
      <c r="H119" s="105">
        <f t="shared" si="11"/>
        <v>44.107142857142854</v>
      </c>
    </row>
    <row r="120" spans="1:8" s="141" customFormat="1" ht="13.2" customHeight="1" x14ac:dyDescent="0.45">
      <c r="A120" s="274"/>
      <c r="B120" s="216"/>
      <c r="C120" s="216" t="s">
        <v>4</v>
      </c>
      <c r="D120" s="114">
        <v>83</v>
      </c>
      <c r="E120" s="115">
        <v>65</v>
      </c>
      <c r="F120" s="115">
        <v>148</v>
      </c>
      <c r="G120" s="130">
        <f t="shared" si="10"/>
        <v>56.081081081081088</v>
      </c>
      <c r="H120" s="106">
        <f t="shared" si="11"/>
        <v>43.918918918918919</v>
      </c>
    </row>
    <row r="121" spans="1:8" s="141" customFormat="1" ht="13.2" customHeight="1" x14ac:dyDescent="0.45">
      <c r="A121" s="223"/>
      <c r="B121" s="216"/>
      <c r="C121" s="216" t="s">
        <v>5</v>
      </c>
      <c r="D121" s="114">
        <v>116</v>
      </c>
      <c r="E121" s="115">
        <v>70</v>
      </c>
      <c r="F121" s="115">
        <v>186</v>
      </c>
      <c r="G121" s="130">
        <f t="shared" si="10"/>
        <v>62.365591397849464</v>
      </c>
      <c r="H121" s="106">
        <f t="shared" si="11"/>
        <v>37.634408602150536</v>
      </c>
    </row>
    <row r="122" spans="1:8" s="141" customFormat="1" ht="13.2" customHeight="1" x14ac:dyDescent="0.45">
      <c r="A122" s="223"/>
      <c r="B122" s="216"/>
      <c r="C122" s="216" t="s">
        <v>6</v>
      </c>
      <c r="D122" s="114">
        <v>22</v>
      </c>
      <c r="E122" s="115">
        <v>13</v>
      </c>
      <c r="F122" s="115">
        <v>35</v>
      </c>
      <c r="G122" s="130">
        <f t="shared" si="10"/>
        <v>62.857142857142854</v>
      </c>
      <c r="H122" s="106">
        <f t="shared" si="11"/>
        <v>37.142857142857146</v>
      </c>
    </row>
    <row r="123" spans="1:8" s="141" customFormat="1" ht="13.2" customHeight="1" x14ac:dyDescent="0.45">
      <c r="A123" s="223"/>
      <c r="B123" s="216"/>
      <c r="C123" s="216" t="s">
        <v>7</v>
      </c>
      <c r="D123" s="114">
        <v>106</v>
      </c>
      <c r="E123" s="115">
        <v>52</v>
      </c>
      <c r="F123" s="115">
        <v>158</v>
      </c>
      <c r="G123" s="130">
        <f t="shared" si="10"/>
        <v>67.088607594936718</v>
      </c>
      <c r="H123" s="106">
        <f t="shared" si="11"/>
        <v>32.911392405063289</v>
      </c>
    </row>
    <row r="124" spans="1:8" s="141" customFormat="1" ht="13.2" customHeight="1" x14ac:dyDescent="0.45">
      <c r="A124" s="223"/>
      <c r="B124" s="216"/>
      <c r="C124" s="216" t="s">
        <v>8</v>
      </c>
      <c r="D124" s="114">
        <v>37</v>
      </c>
      <c r="E124" s="115">
        <v>20</v>
      </c>
      <c r="F124" s="115">
        <v>57</v>
      </c>
      <c r="G124" s="130">
        <f t="shared" si="10"/>
        <v>64.912280701754383</v>
      </c>
      <c r="H124" s="106">
        <f t="shared" si="11"/>
        <v>35.087719298245609</v>
      </c>
    </row>
    <row r="125" spans="1:8" s="141" customFormat="1" ht="13.2" customHeight="1" x14ac:dyDescent="0.45">
      <c r="A125" s="223"/>
      <c r="B125" s="216"/>
      <c r="C125" s="216" t="s">
        <v>9</v>
      </c>
      <c r="D125" s="114">
        <v>151</v>
      </c>
      <c r="E125" s="115">
        <v>86</v>
      </c>
      <c r="F125" s="115">
        <v>237</v>
      </c>
      <c r="G125" s="130">
        <f t="shared" si="10"/>
        <v>63.713080168776372</v>
      </c>
      <c r="H125" s="106">
        <f t="shared" si="11"/>
        <v>36.286919831223628</v>
      </c>
    </row>
    <row r="126" spans="1:8" s="141" customFormat="1" ht="13.2" customHeight="1" x14ac:dyDescent="0.45">
      <c r="A126" s="223"/>
      <c r="B126" s="216"/>
      <c r="C126" s="216" t="s">
        <v>10</v>
      </c>
      <c r="D126" s="114">
        <v>98</v>
      </c>
      <c r="E126" s="115">
        <v>36</v>
      </c>
      <c r="F126" s="115">
        <v>134</v>
      </c>
      <c r="G126" s="130">
        <f t="shared" si="10"/>
        <v>73.134328358208961</v>
      </c>
      <c r="H126" s="106">
        <f t="shared" si="11"/>
        <v>26.865671641791046</v>
      </c>
    </row>
    <row r="127" spans="1:8" s="141" customFormat="1" ht="13.2" customHeight="1" x14ac:dyDescent="0.45">
      <c r="A127" s="223"/>
      <c r="B127" s="216"/>
      <c r="C127" s="216" t="s">
        <v>11</v>
      </c>
      <c r="D127" s="114">
        <v>108</v>
      </c>
      <c r="E127" s="115">
        <v>54</v>
      </c>
      <c r="F127" s="115">
        <v>162</v>
      </c>
      <c r="G127" s="130">
        <f t="shared" si="10"/>
        <v>66.666666666666657</v>
      </c>
      <c r="H127" s="106">
        <f t="shared" si="11"/>
        <v>33.333333333333329</v>
      </c>
    </row>
    <row r="128" spans="1:8" s="141" customFormat="1" ht="13.2" customHeight="1" x14ac:dyDescent="0.45">
      <c r="A128" s="223"/>
      <c r="B128" s="216"/>
      <c r="C128" s="216" t="s">
        <v>2</v>
      </c>
      <c r="D128" s="114">
        <v>1034</v>
      </c>
      <c r="E128" s="115">
        <v>643</v>
      </c>
      <c r="F128" s="115">
        <v>1677</v>
      </c>
      <c r="G128" s="130">
        <f t="shared" si="10"/>
        <v>61.6577221228384</v>
      </c>
      <c r="H128" s="106">
        <f t="shared" si="11"/>
        <v>38.342277877161592</v>
      </c>
    </row>
    <row r="129" spans="1:8" s="141" customFormat="1" ht="13.2" customHeight="1" x14ac:dyDescent="0.45">
      <c r="A129" s="223"/>
      <c r="B129" s="220" t="s">
        <v>20</v>
      </c>
      <c r="C129" s="220" t="s">
        <v>3</v>
      </c>
      <c r="D129" s="264">
        <v>352</v>
      </c>
      <c r="E129" s="265">
        <v>187</v>
      </c>
      <c r="F129" s="265">
        <v>539</v>
      </c>
      <c r="G129" s="133">
        <f t="shared" si="10"/>
        <v>65.306122448979593</v>
      </c>
      <c r="H129" s="107">
        <f t="shared" si="11"/>
        <v>34.693877551020407</v>
      </c>
    </row>
    <row r="130" spans="1:8" s="141" customFormat="1" ht="13.2" customHeight="1" x14ac:dyDescent="0.45">
      <c r="A130" s="223"/>
      <c r="B130" s="216"/>
      <c r="C130" s="216" t="s">
        <v>4</v>
      </c>
      <c r="D130" s="114">
        <v>127</v>
      </c>
      <c r="E130" s="115">
        <v>55</v>
      </c>
      <c r="F130" s="115">
        <v>182</v>
      </c>
      <c r="G130" s="130">
        <f t="shared" si="10"/>
        <v>69.780219780219781</v>
      </c>
      <c r="H130" s="106">
        <f t="shared" si="11"/>
        <v>30.219780219780219</v>
      </c>
    </row>
    <row r="131" spans="1:8" s="141" customFormat="1" ht="13.2" customHeight="1" x14ac:dyDescent="0.45">
      <c r="A131" s="223"/>
      <c r="B131" s="216"/>
      <c r="C131" s="216" t="s">
        <v>5</v>
      </c>
      <c r="D131" s="114">
        <v>97</v>
      </c>
      <c r="E131" s="115">
        <v>98</v>
      </c>
      <c r="F131" s="115">
        <v>195</v>
      </c>
      <c r="G131" s="130">
        <f t="shared" si="10"/>
        <v>49.743589743589745</v>
      </c>
      <c r="H131" s="106">
        <f t="shared" si="11"/>
        <v>50.256410256410255</v>
      </c>
    </row>
    <row r="132" spans="1:8" s="141" customFormat="1" ht="13.2" customHeight="1" x14ac:dyDescent="0.45">
      <c r="A132" s="223"/>
      <c r="B132" s="216"/>
      <c r="C132" s="216" t="s">
        <v>6</v>
      </c>
      <c r="D132" s="114">
        <v>20</v>
      </c>
      <c r="E132" s="115">
        <v>7</v>
      </c>
      <c r="F132" s="115">
        <v>27</v>
      </c>
      <c r="G132" s="130">
        <f t="shared" si="10"/>
        <v>74.074074074074076</v>
      </c>
      <c r="H132" s="106">
        <f t="shared" si="11"/>
        <v>25.925925925925924</v>
      </c>
    </row>
    <row r="133" spans="1:8" s="141" customFormat="1" ht="13.2" customHeight="1" x14ac:dyDescent="0.45">
      <c r="A133" s="223"/>
      <c r="B133" s="216"/>
      <c r="C133" s="216" t="s">
        <v>7</v>
      </c>
      <c r="D133" s="114">
        <v>112</v>
      </c>
      <c r="E133" s="115">
        <v>83</v>
      </c>
      <c r="F133" s="115">
        <v>195</v>
      </c>
      <c r="G133" s="130">
        <f t="shared" si="10"/>
        <v>57.435897435897431</v>
      </c>
      <c r="H133" s="106">
        <f t="shared" si="11"/>
        <v>42.564102564102562</v>
      </c>
    </row>
    <row r="134" spans="1:8" s="141" customFormat="1" ht="13.2" customHeight="1" x14ac:dyDescent="0.45">
      <c r="A134" s="223"/>
      <c r="B134" s="216"/>
      <c r="C134" s="216" t="s">
        <v>8</v>
      </c>
      <c r="D134" s="114">
        <v>31</v>
      </c>
      <c r="E134" s="115">
        <v>21</v>
      </c>
      <c r="F134" s="115">
        <v>52</v>
      </c>
      <c r="G134" s="130">
        <f t="shared" si="10"/>
        <v>59.615384615384613</v>
      </c>
      <c r="H134" s="106">
        <f t="shared" si="11"/>
        <v>40.384615384615387</v>
      </c>
    </row>
    <row r="135" spans="1:8" s="141" customFormat="1" ht="13.2" customHeight="1" x14ac:dyDescent="0.45">
      <c r="A135" s="223"/>
      <c r="B135" s="216"/>
      <c r="C135" s="216" t="s">
        <v>9</v>
      </c>
      <c r="D135" s="114">
        <v>147</v>
      </c>
      <c r="E135" s="115">
        <v>85</v>
      </c>
      <c r="F135" s="115">
        <v>232</v>
      </c>
      <c r="G135" s="130">
        <f t="shared" si="10"/>
        <v>63.362068965517238</v>
      </c>
      <c r="H135" s="106">
        <f t="shared" si="11"/>
        <v>36.637931034482754</v>
      </c>
    </row>
    <row r="136" spans="1:8" s="141" customFormat="1" ht="13.2" customHeight="1" x14ac:dyDescent="0.45">
      <c r="A136" s="223"/>
      <c r="B136" s="216"/>
      <c r="C136" s="216" t="s">
        <v>10</v>
      </c>
      <c r="D136" s="114">
        <v>81</v>
      </c>
      <c r="E136" s="115">
        <v>58</v>
      </c>
      <c r="F136" s="115">
        <v>139</v>
      </c>
      <c r="G136" s="130">
        <f t="shared" si="10"/>
        <v>58.273381294964032</v>
      </c>
      <c r="H136" s="106">
        <f t="shared" si="11"/>
        <v>41.726618705035975</v>
      </c>
    </row>
    <row r="137" spans="1:8" s="141" customFormat="1" ht="13.2" customHeight="1" x14ac:dyDescent="0.45">
      <c r="A137" s="223"/>
      <c r="B137" s="216"/>
      <c r="C137" s="216" t="s">
        <v>11</v>
      </c>
      <c r="D137" s="114">
        <v>99</v>
      </c>
      <c r="E137" s="115">
        <v>72</v>
      </c>
      <c r="F137" s="115">
        <v>171</v>
      </c>
      <c r="G137" s="130">
        <f t="shared" ref="G137:G158" si="14">D137/$F137*100</f>
        <v>57.894736842105267</v>
      </c>
      <c r="H137" s="106">
        <f t="shared" ref="H137:H158" si="15">E137/$F137*100</f>
        <v>42.105263157894733</v>
      </c>
    </row>
    <row r="138" spans="1:8" s="141" customFormat="1" ht="13.2" customHeight="1" x14ac:dyDescent="0.45">
      <c r="A138" s="223"/>
      <c r="B138" s="217"/>
      <c r="C138" s="217" t="s">
        <v>2</v>
      </c>
      <c r="D138" s="266">
        <v>1066</v>
      </c>
      <c r="E138" s="267">
        <v>666</v>
      </c>
      <c r="F138" s="267">
        <v>1732</v>
      </c>
      <c r="G138" s="134">
        <f t="shared" si="14"/>
        <v>61.54734411085451</v>
      </c>
      <c r="H138" s="108">
        <f t="shared" si="15"/>
        <v>38.452655889145497</v>
      </c>
    </row>
    <row r="139" spans="1:8" s="141" customFormat="1" ht="13.2" customHeight="1" x14ac:dyDescent="0.45">
      <c r="A139" s="223"/>
      <c r="B139" s="216" t="s">
        <v>134</v>
      </c>
      <c r="C139" s="216" t="s">
        <v>3</v>
      </c>
      <c r="D139" s="114">
        <v>665</v>
      </c>
      <c r="E139" s="115">
        <v>434</v>
      </c>
      <c r="F139" s="115">
        <v>1099</v>
      </c>
      <c r="G139" s="130">
        <f t="shared" si="14"/>
        <v>60.509554140127385</v>
      </c>
      <c r="H139" s="106">
        <f t="shared" si="15"/>
        <v>39.490445859872615</v>
      </c>
    </row>
    <row r="140" spans="1:8" s="141" customFormat="1" ht="13.2" customHeight="1" x14ac:dyDescent="0.45">
      <c r="A140" s="223"/>
      <c r="B140" s="216"/>
      <c r="C140" s="216" t="s">
        <v>4</v>
      </c>
      <c r="D140" s="114">
        <v>210</v>
      </c>
      <c r="E140" s="115">
        <v>120</v>
      </c>
      <c r="F140" s="115">
        <v>330</v>
      </c>
      <c r="G140" s="130">
        <f t="shared" si="14"/>
        <v>63.636363636363633</v>
      </c>
      <c r="H140" s="106">
        <f t="shared" si="15"/>
        <v>36.363636363636367</v>
      </c>
    </row>
    <row r="141" spans="1:8" s="141" customFormat="1" ht="13.2" customHeight="1" x14ac:dyDescent="0.45">
      <c r="A141" s="223"/>
      <c r="B141" s="216"/>
      <c r="C141" s="216" t="s">
        <v>5</v>
      </c>
      <c r="D141" s="114">
        <v>213</v>
      </c>
      <c r="E141" s="115">
        <v>168</v>
      </c>
      <c r="F141" s="115">
        <v>381</v>
      </c>
      <c r="G141" s="130">
        <f t="shared" si="14"/>
        <v>55.905511811023622</v>
      </c>
      <c r="H141" s="106">
        <f t="shared" si="15"/>
        <v>44.094488188976378</v>
      </c>
    </row>
    <row r="142" spans="1:8" s="141" customFormat="1" ht="13.2" customHeight="1" x14ac:dyDescent="0.45">
      <c r="A142" s="223"/>
      <c r="B142" s="216"/>
      <c r="C142" s="216" t="s">
        <v>6</v>
      </c>
      <c r="D142" s="114">
        <v>42</v>
      </c>
      <c r="E142" s="115">
        <v>20</v>
      </c>
      <c r="F142" s="115">
        <v>62</v>
      </c>
      <c r="G142" s="130">
        <f t="shared" si="14"/>
        <v>67.741935483870961</v>
      </c>
      <c r="H142" s="106">
        <f t="shared" si="15"/>
        <v>32.258064516129032</v>
      </c>
    </row>
    <row r="143" spans="1:8" s="141" customFormat="1" ht="13.2" customHeight="1" x14ac:dyDescent="0.45">
      <c r="A143" s="223"/>
      <c r="B143" s="216"/>
      <c r="C143" s="216" t="s">
        <v>7</v>
      </c>
      <c r="D143" s="114">
        <v>218</v>
      </c>
      <c r="E143" s="115">
        <v>135</v>
      </c>
      <c r="F143" s="115">
        <v>353</v>
      </c>
      <c r="G143" s="130">
        <f t="shared" si="14"/>
        <v>61.756373937677054</v>
      </c>
      <c r="H143" s="106">
        <f t="shared" si="15"/>
        <v>38.243626062322946</v>
      </c>
    </row>
    <row r="144" spans="1:8" s="141" customFormat="1" ht="13.2" customHeight="1" x14ac:dyDescent="0.45">
      <c r="A144" s="223"/>
      <c r="B144" s="216"/>
      <c r="C144" s="216" t="s">
        <v>8</v>
      </c>
      <c r="D144" s="114">
        <v>68</v>
      </c>
      <c r="E144" s="115">
        <v>41</v>
      </c>
      <c r="F144" s="115">
        <v>109</v>
      </c>
      <c r="G144" s="130">
        <f t="shared" si="14"/>
        <v>62.385321100917437</v>
      </c>
      <c r="H144" s="106">
        <f t="shared" si="15"/>
        <v>37.61467889908257</v>
      </c>
    </row>
    <row r="145" spans="1:8" s="141" customFormat="1" ht="13.2" customHeight="1" x14ac:dyDescent="0.45">
      <c r="A145" s="223"/>
      <c r="B145" s="216"/>
      <c r="C145" s="216" t="s">
        <v>9</v>
      </c>
      <c r="D145" s="114">
        <v>298</v>
      </c>
      <c r="E145" s="115">
        <v>171</v>
      </c>
      <c r="F145" s="115">
        <v>469</v>
      </c>
      <c r="G145" s="130">
        <f t="shared" si="14"/>
        <v>63.539445628997868</v>
      </c>
      <c r="H145" s="106">
        <f t="shared" si="15"/>
        <v>36.460554371002132</v>
      </c>
    </row>
    <row r="146" spans="1:8" s="141" customFormat="1" ht="13.2" customHeight="1" x14ac:dyDescent="0.45">
      <c r="A146" s="223"/>
      <c r="B146" s="216"/>
      <c r="C146" s="216" t="s">
        <v>10</v>
      </c>
      <c r="D146" s="114">
        <v>179</v>
      </c>
      <c r="E146" s="115">
        <v>94</v>
      </c>
      <c r="F146" s="115">
        <v>273</v>
      </c>
      <c r="G146" s="130">
        <f t="shared" si="14"/>
        <v>65.567765567765562</v>
      </c>
      <c r="H146" s="106">
        <f t="shared" si="15"/>
        <v>34.432234432234431</v>
      </c>
    </row>
    <row r="147" spans="1:8" s="141" customFormat="1" ht="13.2" customHeight="1" x14ac:dyDescent="0.45">
      <c r="A147" s="223"/>
      <c r="B147" s="216"/>
      <c r="C147" s="216" t="s">
        <v>11</v>
      </c>
      <c r="D147" s="114">
        <v>207</v>
      </c>
      <c r="E147" s="115">
        <v>126</v>
      </c>
      <c r="F147" s="115">
        <v>333</v>
      </c>
      <c r="G147" s="130">
        <f t="shared" si="14"/>
        <v>62.162162162162161</v>
      </c>
      <c r="H147" s="106">
        <f t="shared" si="15"/>
        <v>37.837837837837839</v>
      </c>
    </row>
    <row r="148" spans="1:8" s="141" customFormat="1" ht="13.2" customHeight="1" x14ac:dyDescent="0.45">
      <c r="A148" s="223"/>
      <c r="B148" s="216"/>
      <c r="C148" s="216" t="s">
        <v>2</v>
      </c>
      <c r="D148" s="114">
        <v>2100</v>
      </c>
      <c r="E148" s="115">
        <v>1309</v>
      </c>
      <c r="F148" s="115">
        <v>3409</v>
      </c>
      <c r="G148" s="130">
        <f t="shared" si="14"/>
        <v>61.601642710472284</v>
      </c>
      <c r="H148" s="106">
        <f t="shared" si="15"/>
        <v>38.398357289527716</v>
      </c>
    </row>
    <row r="149" spans="1:8" s="141" customFormat="1" ht="13.2" customHeight="1" x14ac:dyDescent="0.45">
      <c r="A149" s="223"/>
      <c r="B149" s="215" t="s">
        <v>21</v>
      </c>
      <c r="C149" s="215" t="s">
        <v>3</v>
      </c>
      <c r="D149" s="112">
        <v>316</v>
      </c>
      <c r="E149" s="113">
        <v>435</v>
      </c>
      <c r="F149" s="113">
        <v>751</v>
      </c>
      <c r="G149" s="129">
        <f t="shared" si="14"/>
        <v>42.077230359520641</v>
      </c>
      <c r="H149" s="105">
        <f t="shared" si="15"/>
        <v>57.922769640479366</v>
      </c>
    </row>
    <row r="150" spans="1:8" s="141" customFormat="1" ht="13.2" customHeight="1" x14ac:dyDescent="0.45">
      <c r="A150" s="223"/>
      <c r="B150" s="216"/>
      <c r="C150" s="216" t="s">
        <v>4</v>
      </c>
      <c r="D150" s="114">
        <v>240</v>
      </c>
      <c r="E150" s="115">
        <v>254</v>
      </c>
      <c r="F150" s="115">
        <v>494</v>
      </c>
      <c r="G150" s="130">
        <f t="shared" si="14"/>
        <v>48.582995951417004</v>
      </c>
      <c r="H150" s="106">
        <f t="shared" si="15"/>
        <v>51.417004048582996</v>
      </c>
    </row>
    <row r="151" spans="1:8" s="141" customFormat="1" ht="13.2" customHeight="1" x14ac:dyDescent="0.45">
      <c r="A151" s="223"/>
      <c r="B151" s="216"/>
      <c r="C151" s="216" t="s">
        <v>5</v>
      </c>
      <c r="D151" s="114">
        <v>150</v>
      </c>
      <c r="E151" s="115">
        <v>179</v>
      </c>
      <c r="F151" s="115">
        <v>329</v>
      </c>
      <c r="G151" s="130">
        <f t="shared" si="14"/>
        <v>45.59270516717325</v>
      </c>
      <c r="H151" s="106">
        <f t="shared" si="15"/>
        <v>54.40729483282675</v>
      </c>
    </row>
    <row r="152" spans="1:8" s="141" customFormat="1" ht="13.2" customHeight="1" x14ac:dyDescent="0.45">
      <c r="A152" s="223"/>
      <c r="B152" s="216"/>
      <c r="C152" s="216" t="s">
        <v>6</v>
      </c>
      <c r="D152" s="114">
        <v>118</v>
      </c>
      <c r="E152" s="115">
        <v>125</v>
      </c>
      <c r="F152" s="115">
        <v>243</v>
      </c>
      <c r="G152" s="130">
        <f t="shared" si="14"/>
        <v>48.559670781893004</v>
      </c>
      <c r="H152" s="106">
        <f t="shared" si="15"/>
        <v>51.440329218106996</v>
      </c>
    </row>
    <row r="153" spans="1:8" s="141" customFormat="1" ht="13.2" customHeight="1" x14ac:dyDescent="0.45">
      <c r="A153" s="223"/>
      <c r="B153" s="216"/>
      <c r="C153" s="216" t="s">
        <v>7</v>
      </c>
      <c r="D153" s="114">
        <v>105</v>
      </c>
      <c r="E153" s="115">
        <v>81</v>
      </c>
      <c r="F153" s="115">
        <v>186</v>
      </c>
      <c r="G153" s="130">
        <f t="shared" si="14"/>
        <v>56.451612903225815</v>
      </c>
      <c r="H153" s="106">
        <f t="shared" si="15"/>
        <v>43.548387096774192</v>
      </c>
    </row>
    <row r="154" spans="1:8" s="141" customFormat="1" ht="13.2" customHeight="1" x14ac:dyDescent="0.45">
      <c r="A154" s="223"/>
      <c r="B154" s="216"/>
      <c r="C154" s="216" t="s">
        <v>8</v>
      </c>
      <c r="D154" s="114">
        <v>38</v>
      </c>
      <c r="E154" s="115">
        <v>50</v>
      </c>
      <c r="F154" s="115">
        <v>88</v>
      </c>
      <c r="G154" s="130">
        <f t="shared" si="14"/>
        <v>43.18181818181818</v>
      </c>
      <c r="H154" s="106">
        <f t="shared" si="15"/>
        <v>56.81818181818182</v>
      </c>
    </row>
    <row r="155" spans="1:8" s="141" customFormat="1" ht="13.2" customHeight="1" x14ac:dyDescent="0.45">
      <c r="A155" s="223"/>
      <c r="B155" s="216"/>
      <c r="C155" s="216" t="s">
        <v>9</v>
      </c>
      <c r="D155" s="114">
        <v>54</v>
      </c>
      <c r="E155" s="115">
        <v>62</v>
      </c>
      <c r="F155" s="115">
        <v>116</v>
      </c>
      <c r="G155" s="130">
        <f t="shared" si="14"/>
        <v>46.551724137931032</v>
      </c>
      <c r="H155" s="106">
        <f t="shared" si="15"/>
        <v>53.448275862068961</v>
      </c>
    </row>
    <row r="156" spans="1:8" s="141" customFormat="1" ht="13.2" customHeight="1" x14ac:dyDescent="0.45">
      <c r="A156" s="223"/>
      <c r="B156" s="216"/>
      <c r="C156" s="216" t="s">
        <v>10</v>
      </c>
      <c r="D156" s="114">
        <v>92</v>
      </c>
      <c r="E156" s="115">
        <v>79</v>
      </c>
      <c r="F156" s="115">
        <v>171</v>
      </c>
      <c r="G156" s="130">
        <f t="shared" si="14"/>
        <v>53.801169590643269</v>
      </c>
      <c r="H156" s="106">
        <f t="shared" si="15"/>
        <v>46.198830409356724</v>
      </c>
    </row>
    <row r="157" spans="1:8" s="141" customFormat="1" ht="13.2" customHeight="1" x14ac:dyDescent="0.45">
      <c r="A157" s="223"/>
      <c r="B157" s="216"/>
      <c r="C157" s="216" t="s">
        <v>11</v>
      </c>
      <c r="D157" s="114">
        <v>63</v>
      </c>
      <c r="E157" s="115">
        <v>80</v>
      </c>
      <c r="F157" s="115">
        <v>143</v>
      </c>
      <c r="G157" s="130">
        <f t="shared" si="14"/>
        <v>44.05594405594406</v>
      </c>
      <c r="H157" s="106">
        <f t="shared" si="15"/>
        <v>55.944055944055947</v>
      </c>
    </row>
    <row r="158" spans="1:8" s="141" customFormat="1" ht="13.2" customHeight="1" x14ac:dyDescent="0.45">
      <c r="A158" s="227"/>
      <c r="B158" s="224"/>
      <c r="C158" s="224" t="s">
        <v>2</v>
      </c>
      <c r="D158" s="268">
        <v>1176</v>
      </c>
      <c r="E158" s="269">
        <v>1345</v>
      </c>
      <c r="F158" s="269">
        <v>2521</v>
      </c>
      <c r="G158" s="131">
        <f t="shared" si="14"/>
        <v>46.648155493851647</v>
      </c>
      <c r="H158" s="109">
        <f t="shared" si="15"/>
        <v>53.351844506148346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N2" sqref="N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7" s="141" customFormat="1" ht="16.2" customHeight="1" x14ac:dyDescent="0.45">
      <c r="A1" s="141" t="s">
        <v>0</v>
      </c>
      <c r="B1" s="141" t="s">
        <v>1</v>
      </c>
    </row>
    <row r="2" spans="1:17" s="141" customFormat="1" ht="16.2" customHeight="1" x14ac:dyDescent="0.45">
      <c r="A2" s="141" t="s">
        <v>172</v>
      </c>
      <c r="I2" s="245"/>
      <c r="J2" s="245"/>
      <c r="K2" s="245"/>
      <c r="L2" s="245"/>
      <c r="M2" s="245"/>
      <c r="N2" s="245"/>
      <c r="O2" s="245"/>
      <c r="P2" s="245"/>
      <c r="Q2" s="245"/>
    </row>
    <row r="3" spans="1:17" s="141" customFormat="1" ht="16.2" customHeight="1" x14ac:dyDescent="0.45">
      <c r="A3" s="282" t="s">
        <v>155</v>
      </c>
      <c r="I3" s="245"/>
      <c r="J3" s="245"/>
      <c r="K3" s="245"/>
      <c r="L3" s="245"/>
      <c r="M3" s="245"/>
      <c r="N3" s="245"/>
      <c r="O3" s="245"/>
      <c r="P3" s="245"/>
      <c r="Q3" s="245"/>
    </row>
    <row r="4" spans="1:17" ht="6" customHeight="1" x14ac:dyDescent="0.45"/>
    <row r="5" spans="1:17" ht="13.8" customHeight="1" x14ac:dyDescent="0.45">
      <c r="A5" s="180" t="s">
        <v>129</v>
      </c>
      <c r="B5" s="141" t="s">
        <v>137</v>
      </c>
    </row>
    <row r="6" spans="1:17" s="141" customFormat="1" ht="12" x14ac:dyDescent="0.45">
      <c r="A6" s="180"/>
    </row>
    <row r="7" spans="1:17" s="141" customFormat="1" ht="13.2" customHeight="1" x14ac:dyDescent="0.45">
      <c r="D7" s="181" t="s">
        <v>142</v>
      </c>
      <c r="E7" s="186"/>
      <c r="F7" s="186"/>
      <c r="G7" s="181" t="s">
        <v>143</v>
      </c>
      <c r="H7" s="186"/>
    </row>
    <row r="8" spans="1:17" s="141" customFormat="1" ht="13.2" customHeight="1" x14ac:dyDescent="0.45">
      <c r="D8" s="181" t="s">
        <v>139</v>
      </c>
      <c r="E8" s="186" t="s">
        <v>140</v>
      </c>
      <c r="F8" s="186" t="s">
        <v>16</v>
      </c>
      <c r="G8" s="281" t="s">
        <v>139</v>
      </c>
      <c r="H8" s="186" t="s">
        <v>140</v>
      </c>
    </row>
    <row r="9" spans="1:17" s="141" customFormat="1" ht="13.2" customHeight="1" x14ac:dyDescent="0.45">
      <c r="A9" s="184" t="s">
        <v>17</v>
      </c>
      <c r="B9" s="185" t="s">
        <v>136</v>
      </c>
      <c r="C9" s="185" t="s">
        <v>3</v>
      </c>
      <c r="D9" s="76">
        <f>D39+D49</f>
        <v>2553</v>
      </c>
      <c r="E9" s="77">
        <f t="shared" ref="E9:F9" si="0">E39+E49</f>
        <v>1238</v>
      </c>
      <c r="F9" s="77">
        <f t="shared" si="0"/>
        <v>3791</v>
      </c>
      <c r="G9" s="116">
        <f t="shared" ref="G9:G40" si="1">D9/$F9*100</f>
        <v>67.343708783962015</v>
      </c>
      <c r="H9" s="79">
        <f t="shared" ref="H9:H40" si="2">E9/$F9*100</f>
        <v>32.656291216037985</v>
      </c>
    </row>
    <row r="10" spans="1:17" s="141" customFormat="1" ht="13.2" customHeight="1" x14ac:dyDescent="0.45">
      <c r="A10" s="194"/>
      <c r="B10" s="187"/>
      <c r="C10" s="187" t="s">
        <v>4</v>
      </c>
      <c r="D10" s="80">
        <f t="shared" ref="D10:F18" si="3">D40+D50</f>
        <v>1090</v>
      </c>
      <c r="E10" s="81">
        <f t="shared" si="3"/>
        <v>679</v>
      </c>
      <c r="F10" s="81">
        <f t="shared" si="3"/>
        <v>1769</v>
      </c>
      <c r="G10" s="117">
        <f t="shared" si="1"/>
        <v>61.616732617297906</v>
      </c>
      <c r="H10" s="83">
        <f t="shared" si="2"/>
        <v>38.383267382702094</v>
      </c>
    </row>
    <row r="11" spans="1:17" s="141" customFormat="1" ht="13.2" customHeight="1" x14ac:dyDescent="0.45">
      <c r="A11" s="194"/>
      <c r="B11" s="187"/>
      <c r="C11" s="187" t="s">
        <v>5</v>
      </c>
      <c r="D11" s="80">
        <f t="shared" si="3"/>
        <v>904</v>
      </c>
      <c r="E11" s="81">
        <f t="shared" si="3"/>
        <v>551</v>
      </c>
      <c r="F11" s="81">
        <f t="shared" si="3"/>
        <v>1455</v>
      </c>
      <c r="G11" s="117">
        <f t="shared" si="1"/>
        <v>62.130584192439862</v>
      </c>
      <c r="H11" s="83">
        <f t="shared" si="2"/>
        <v>37.869415807560138</v>
      </c>
    </row>
    <row r="12" spans="1:17" s="141" customFormat="1" ht="13.2" customHeight="1" x14ac:dyDescent="0.45">
      <c r="A12" s="194"/>
      <c r="B12" s="187"/>
      <c r="C12" s="187" t="s">
        <v>6</v>
      </c>
      <c r="D12" s="80">
        <f t="shared" si="3"/>
        <v>418</v>
      </c>
      <c r="E12" s="81">
        <f t="shared" si="3"/>
        <v>262</v>
      </c>
      <c r="F12" s="81">
        <f t="shared" si="3"/>
        <v>680</v>
      </c>
      <c r="G12" s="117">
        <f t="shared" si="1"/>
        <v>61.470588235294123</v>
      </c>
      <c r="H12" s="83">
        <f t="shared" si="2"/>
        <v>38.529411764705884</v>
      </c>
    </row>
    <row r="13" spans="1:17" s="141" customFormat="1" ht="13.2" customHeight="1" x14ac:dyDescent="0.45">
      <c r="A13" s="194"/>
      <c r="B13" s="187"/>
      <c r="C13" s="187" t="s">
        <v>7</v>
      </c>
      <c r="D13" s="80">
        <f t="shared" si="3"/>
        <v>647</v>
      </c>
      <c r="E13" s="81">
        <f t="shared" si="3"/>
        <v>391</v>
      </c>
      <c r="F13" s="81">
        <f t="shared" si="3"/>
        <v>1038</v>
      </c>
      <c r="G13" s="117">
        <f t="shared" si="1"/>
        <v>62.331406551059729</v>
      </c>
      <c r="H13" s="83">
        <f t="shared" si="2"/>
        <v>37.668593448940271</v>
      </c>
    </row>
    <row r="14" spans="1:17" s="141" customFormat="1" ht="13.2" customHeight="1" x14ac:dyDescent="0.45">
      <c r="A14" s="194"/>
      <c r="B14" s="187"/>
      <c r="C14" s="187" t="s">
        <v>8</v>
      </c>
      <c r="D14" s="80">
        <f t="shared" si="3"/>
        <v>224</v>
      </c>
      <c r="E14" s="81">
        <f t="shared" si="3"/>
        <v>162</v>
      </c>
      <c r="F14" s="81">
        <f t="shared" si="3"/>
        <v>386</v>
      </c>
      <c r="G14" s="117">
        <f t="shared" si="1"/>
        <v>58.031088082901547</v>
      </c>
      <c r="H14" s="83">
        <f t="shared" si="2"/>
        <v>41.968911917098445</v>
      </c>
    </row>
    <row r="15" spans="1:17" s="141" customFormat="1" ht="13.2" customHeight="1" x14ac:dyDescent="0.45">
      <c r="A15" s="194"/>
      <c r="B15" s="187"/>
      <c r="C15" s="187" t="s">
        <v>9</v>
      </c>
      <c r="D15" s="80">
        <f t="shared" si="3"/>
        <v>763</v>
      </c>
      <c r="E15" s="81">
        <f t="shared" si="3"/>
        <v>412</v>
      </c>
      <c r="F15" s="81">
        <f t="shared" si="3"/>
        <v>1175</v>
      </c>
      <c r="G15" s="117">
        <f t="shared" si="1"/>
        <v>64.936170212765958</v>
      </c>
      <c r="H15" s="83">
        <f t="shared" si="2"/>
        <v>35.063829787234042</v>
      </c>
    </row>
    <row r="16" spans="1:17" s="141" customFormat="1" ht="13.2" customHeight="1" x14ac:dyDescent="0.45">
      <c r="A16" s="194"/>
      <c r="B16" s="187"/>
      <c r="C16" s="187" t="s">
        <v>10</v>
      </c>
      <c r="D16" s="80">
        <f t="shared" si="3"/>
        <v>584</v>
      </c>
      <c r="E16" s="81">
        <f t="shared" si="3"/>
        <v>299</v>
      </c>
      <c r="F16" s="81">
        <f t="shared" si="3"/>
        <v>883</v>
      </c>
      <c r="G16" s="117">
        <f t="shared" si="1"/>
        <v>66.13816534541337</v>
      </c>
      <c r="H16" s="83">
        <f t="shared" si="2"/>
        <v>33.861834654586637</v>
      </c>
    </row>
    <row r="17" spans="1:8" s="141" customFormat="1" ht="13.2" customHeight="1" x14ac:dyDescent="0.45">
      <c r="A17" s="194"/>
      <c r="B17" s="187"/>
      <c r="C17" s="187" t="s">
        <v>11</v>
      </c>
      <c r="D17" s="80">
        <f t="shared" si="3"/>
        <v>595</v>
      </c>
      <c r="E17" s="81">
        <f t="shared" si="3"/>
        <v>337</v>
      </c>
      <c r="F17" s="81">
        <f t="shared" si="3"/>
        <v>932</v>
      </c>
      <c r="G17" s="117">
        <f t="shared" si="1"/>
        <v>63.841201716738198</v>
      </c>
      <c r="H17" s="83">
        <f t="shared" si="2"/>
        <v>36.158798283261802</v>
      </c>
    </row>
    <row r="18" spans="1:8" s="141" customFormat="1" ht="13.2" customHeight="1" x14ac:dyDescent="0.45">
      <c r="A18" s="194"/>
      <c r="B18" s="187"/>
      <c r="C18" s="187" t="s">
        <v>2</v>
      </c>
      <c r="D18" s="80">
        <f t="shared" si="3"/>
        <v>7778</v>
      </c>
      <c r="E18" s="81">
        <f t="shared" si="3"/>
        <v>4331</v>
      </c>
      <c r="F18" s="81">
        <f t="shared" si="3"/>
        <v>12109</v>
      </c>
      <c r="G18" s="117">
        <f t="shared" si="1"/>
        <v>64.233214964076296</v>
      </c>
      <c r="H18" s="83">
        <f t="shared" si="2"/>
        <v>35.766785035923689</v>
      </c>
    </row>
    <row r="19" spans="1:8" s="141" customFormat="1" ht="13.2" customHeight="1" x14ac:dyDescent="0.45">
      <c r="A19" s="194"/>
      <c r="B19" s="185" t="s">
        <v>18</v>
      </c>
      <c r="C19" s="185" t="s">
        <v>3</v>
      </c>
      <c r="D19" s="76">
        <v>769</v>
      </c>
      <c r="E19" s="77">
        <v>331</v>
      </c>
      <c r="F19" s="77">
        <v>1100</v>
      </c>
      <c r="G19" s="116">
        <f t="shared" si="1"/>
        <v>69.909090909090907</v>
      </c>
      <c r="H19" s="79">
        <f t="shared" si="2"/>
        <v>30.09090909090909</v>
      </c>
    </row>
    <row r="20" spans="1:8" s="141" customFormat="1" ht="13.2" customHeight="1" x14ac:dyDescent="0.45">
      <c r="A20" s="194"/>
      <c r="B20" s="187"/>
      <c r="C20" s="187" t="s">
        <v>4</v>
      </c>
      <c r="D20" s="80">
        <v>203</v>
      </c>
      <c r="E20" s="81">
        <v>117</v>
      </c>
      <c r="F20" s="81">
        <v>320</v>
      </c>
      <c r="G20" s="117">
        <f t="shared" si="1"/>
        <v>63.4375</v>
      </c>
      <c r="H20" s="83">
        <f t="shared" si="2"/>
        <v>36.5625</v>
      </c>
    </row>
    <row r="21" spans="1:8" s="141" customFormat="1" ht="13.2" customHeight="1" x14ac:dyDescent="0.45">
      <c r="A21" s="194"/>
      <c r="B21" s="187"/>
      <c r="C21" s="187" t="s">
        <v>5</v>
      </c>
      <c r="D21" s="80">
        <v>259</v>
      </c>
      <c r="E21" s="81">
        <v>112</v>
      </c>
      <c r="F21" s="81">
        <v>371</v>
      </c>
      <c r="G21" s="117">
        <f t="shared" si="1"/>
        <v>69.811320754716974</v>
      </c>
      <c r="H21" s="83">
        <f t="shared" si="2"/>
        <v>30.188679245283019</v>
      </c>
    </row>
    <row r="22" spans="1:8" s="141" customFormat="1" ht="13.2" customHeight="1" x14ac:dyDescent="0.45">
      <c r="A22" s="194"/>
      <c r="B22" s="187"/>
      <c r="C22" s="187" t="s">
        <v>6</v>
      </c>
      <c r="D22" s="80">
        <v>46</v>
      </c>
      <c r="E22" s="81">
        <v>27</v>
      </c>
      <c r="F22" s="81">
        <v>73</v>
      </c>
      <c r="G22" s="117">
        <f t="shared" si="1"/>
        <v>63.013698630136986</v>
      </c>
      <c r="H22" s="83">
        <f t="shared" si="2"/>
        <v>36.986301369863014</v>
      </c>
    </row>
    <row r="23" spans="1:8" s="141" customFormat="1" ht="13.2" customHeight="1" x14ac:dyDescent="0.45">
      <c r="A23" s="194"/>
      <c r="B23" s="187"/>
      <c r="C23" s="187" t="s">
        <v>7</v>
      </c>
      <c r="D23" s="80">
        <v>208</v>
      </c>
      <c r="E23" s="81">
        <v>107</v>
      </c>
      <c r="F23" s="81">
        <v>315</v>
      </c>
      <c r="G23" s="117">
        <f t="shared" si="1"/>
        <v>66.031746031746025</v>
      </c>
      <c r="H23" s="83">
        <f t="shared" si="2"/>
        <v>33.968253968253968</v>
      </c>
    </row>
    <row r="24" spans="1:8" s="141" customFormat="1" ht="13.2" customHeight="1" x14ac:dyDescent="0.45">
      <c r="A24" s="194"/>
      <c r="B24" s="187"/>
      <c r="C24" s="187" t="s">
        <v>8</v>
      </c>
      <c r="D24" s="80">
        <v>87</v>
      </c>
      <c r="E24" s="81">
        <v>28</v>
      </c>
      <c r="F24" s="81">
        <v>115</v>
      </c>
      <c r="G24" s="117">
        <f t="shared" si="1"/>
        <v>75.65217391304347</v>
      </c>
      <c r="H24" s="83">
        <f t="shared" si="2"/>
        <v>24.347826086956523</v>
      </c>
    </row>
    <row r="25" spans="1:8" s="141" customFormat="1" ht="13.2" customHeight="1" x14ac:dyDescent="0.45">
      <c r="A25" s="194"/>
      <c r="B25" s="187"/>
      <c r="C25" s="187" t="s">
        <v>9</v>
      </c>
      <c r="D25" s="80">
        <v>313</v>
      </c>
      <c r="E25" s="81">
        <v>156</v>
      </c>
      <c r="F25" s="81">
        <v>469</v>
      </c>
      <c r="G25" s="117">
        <f t="shared" si="1"/>
        <v>66.737739872068232</v>
      </c>
      <c r="H25" s="83">
        <f t="shared" si="2"/>
        <v>33.262260127931768</v>
      </c>
    </row>
    <row r="26" spans="1:8" s="141" customFormat="1" ht="13.2" customHeight="1" x14ac:dyDescent="0.45">
      <c r="A26" s="194"/>
      <c r="B26" s="187"/>
      <c r="C26" s="187" t="s">
        <v>10</v>
      </c>
      <c r="D26" s="80">
        <v>193</v>
      </c>
      <c r="E26" s="81">
        <v>76</v>
      </c>
      <c r="F26" s="81">
        <v>269</v>
      </c>
      <c r="G26" s="117">
        <f t="shared" si="1"/>
        <v>71.74721189591078</v>
      </c>
      <c r="H26" s="83">
        <f t="shared" si="2"/>
        <v>28.25278810408922</v>
      </c>
    </row>
    <row r="27" spans="1:8" s="141" customFormat="1" ht="13.2" customHeight="1" x14ac:dyDescent="0.45">
      <c r="A27" s="194"/>
      <c r="B27" s="187"/>
      <c r="C27" s="187" t="s">
        <v>11</v>
      </c>
      <c r="D27" s="80">
        <v>234</v>
      </c>
      <c r="E27" s="81">
        <v>87</v>
      </c>
      <c r="F27" s="81">
        <v>321</v>
      </c>
      <c r="G27" s="117">
        <f t="shared" si="1"/>
        <v>72.89719626168224</v>
      </c>
      <c r="H27" s="83">
        <f t="shared" si="2"/>
        <v>27.102803738317753</v>
      </c>
    </row>
    <row r="28" spans="1:8" s="141" customFormat="1" ht="13.2" customHeight="1" x14ac:dyDescent="0.45">
      <c r="A28" s="194"/>
      <c r="B28" s="187"/>
      <c r="C28" s="187" t="s">
        <v>2</v>
      </c>
      <c r="D28" s="80">
        <v>2312</v>
      </c>
      <c r="E28" s="81">
        <v>1041</v>
      </c>
      <c r="F28" s="81">
        <v>3353</v>
      </c>
      <c r="G28" s="117">
        <f t="shared" si="1"/>
        <v>68.953176260065618</v>
      </c>
      <c r="H28" s="83">
        <f t="shared" si="2"/>
        <v>31.046823739934386</v>
      </c>
    </row>
    <row r="29" spans="1:8" s="141" customFormat="1" ht="13.2" customHeight="1" x14ac:dyDescent="0.45">
      <c r="A29" s="194"/>
      <c r="B29" s="188" t="s">
        <v>20</v>
      </c>
      <c r="C29" s="188" t="s">
        <v>3</v>
      </c>
      <c r="D29" s="250">
        <v>736</v>
      </c>
      <c r="E29" s="251">
        <v>340</v>
      </c>
      <c r="F29" s="251">
        <v>1076</v>
      </c>
      <c r="G29" s="121">
        <f t="shared" si="1"/>
        <v>68.40148698884758</v>
      </c>
      <c r="H29" s="97">
        <f t="shared" si="2"/>
        <v>31.59851301115242</v>
      </c>
    </row>
    <row r="30" spans="1:8" s="141" customFormat="1" ht="13.2" customHeight="1" x14ac:dyDescent="0.45">
      <c r="A30" s="194"/>
      <c r="B30" s="187"/>
      <c r="C30" s="187" t="s">
        <v>4</v>
      </c>
      <c r="D30" s="80">
        <v>232</v>
      </c>
      <c r="E30" s="81">
        <v>138</v>
      </c>
      <c r="F30" s="81">
        <v>370</v>
      </c>
      <c r="G30" s="117">
        <f t="shared" si="1"/>
        <v>62.702702702702709</v>
      </c>
      <c r="H30" s="83">
        <f t="shared" si="2"/>
        <v>37.297297297297298</v>
      </c>
    </row>
    <row r="31" spans="1:8" s="141" customFormat="1" ht="13.2" customHeight="1" x14ac:dyDescent="0.45">
      <c r="A31" s="194"/>
      <c r="B31" s="187"/>
      <c r="C31" s="187" t="s">
        <v>5</v>
      </c>
      <c r="D31" s="80">
        <v>238</v>
      </c>
      <c r="E31" s="81">
        <v>159</v>
      </c>
      <c r="F31" s="81">
        <v>397</v>
      </c>
      <c r="G31" s="117">
        <f t="shared" si="1"/>
        <v>59.949622166246854</v>
      </c>
      <c r="H31" s="83">
        <f t="shared" si="2"/>
        <v>40.050377833753146</v>
      </c>
    </row>
    <row r="32" spans="1:8" s="141" customFormat="1" ht="13.2" customHeight="1" x14ac:dyDescent="0.45">
      <c r="A32" s="194"/>
      <c r="B32" s="187"/>
      <c r="C32" s="187" t="s">
        <v>6</v>
      </c>
      <c r="D32" s="80">
        <v>49</v>
      </c>
      <c r="E32" s="81">
        <v>23</v>
      </c>
      <c r="F32" s="81">
        <v>72</v>
      </c>
      <c r="G32" s="117">
        <f t="shared" si="1"/>
        <v>68.055555555555557</v>
      </c>
      <c r="H32" s="83">
        <f t="shared" si="2"/>
        <v>31.944444444444443</v>
      </c>
    </row>
    <row r="33" spans="1:8" s="141" customFormat="1" ht="13.2" customHeight="1" x14ac:dyDescent="0.45">
      <c r="A33" s="194"/>
      <c r="B33" s="187"/>
      <c r="C33" s="187" t="s">
        <v>7</v>
      </c>
      <c r="D33" s="80">
        <v>225</v>
      </c>
      <c r="E33" s="81">
        <v>146</v>
      </c>
      <c r="F33" s="81">
        <v>371</v>
      </c>
      <c r="G33" s="117">
        <f t="shared" si="1"/>
        <v>60.646900269541781</v>
      </c>
      <c r="H33" s="83">
        <f t="shared" si="2"/>
        <v>39.353099730458219</v>
      </c>
    </row>
    <row r="34" spans="1:8" s="141" customFormat="1" ht="13.2" customHeight="1" x14ac:dyDescent="0.45">
      <c r="A34" s="194"/>
      <c r="B34" s="187"/>
      <c r="C34" s="187" t="s">
        <v>8</v>
      </c>
      <c r="D34" s="80">
        <v>58</v>
      </c>
      <c r="E34" s="81">
        <v>48</v>
      </c>
      <c r="F34" s="81">
        <v>106</v>
      </c>
      <c r="G34" s="117">
        <f t="shared" si="1"/>
        <v>54.716981132075468</v>
      </c>
      <c r="H34" s="83">
        <f t="shared" si="2"/>
        <v>45.283018867924532</v>
      </c>
    </row>
    <row r="35" spans="1:8" s="141" customFormat="1" ht="13.2" customHeight="1" x14ac:dyDescent="0.45">
      <c r="A35" s="194"/>
      <c r="B35" s="187"/>
      <c r="C35" s="187" t="s">
        <v>9</v>
      </c>
      <c r="D35" s="80">
        <v>309</v>
      </c>
      <c r="E35" s="81">
        <v>144</v>
      </c>
      <c r="F35" s="81">
        <v>453</v>
      </c>
      <c r="G35" s="117">
        <f t="shared" si="1"/>
        <v>68.211920529801333</v>
      </c>
      <c r="H35" s="83">
        <f t="shared" si="2"/>
        <v>31.788079470198678</v>
      </c>
    </row>
    <row r="36" spans="1:8" s="141" customFormat="1" ht="13.2" customHeight="1" x14ac:dyDescent="0.45">
      <c r="A36" s="194"/>
      <c r="B36" s="187"/>
      <c r="C36" s="187" t="s">
        <v>10</v>
      </c>
      <c r="D36" s="80">
        <v>184</v>
      </c>
      <c r="E36" s="81">
        <v>80</v>
      </c>
      <c r="F36" s="81">
        <v>264</v>
      </c>
      <c r="G36" s="117">
        <f t="shared" si="1"/>
        <v>69.696969696969703</v>
      </c>
      <c r="H36" s="83">
        <f t="shared" si="2"/>
        <v>30.303030303030305</v>
      </c>
    </row>
    <row r="37" spans="1:8" s="141" customFormat="1" ht="13.2" customHeight="1" x14ac:dyDescent="0.45">
      <c r="A37" s="194"/>
      <c r="B37" s="187"/>
      <c r="C37" s="187" t="s">
        <v>11</v>
      </c>
      <c r="D37" s="80">
        <v>207</v>
      </c>
      <c r="E37" s="81">
        <v>127</v>
      </c>
      <c r="F37" s="81">
        <v>334</v>
      </c>
      <c r="G37" s="117">
        <f t="shared" si="1"/>
        <v>61.97604790419161</v>
      </c>
      <c r="H37" s="83">
        <f t="shared" si="2"/>
        <v>38.023952095808383</v>
      </c>
    </row>
    <row r="38" spans="1:8" s="141" customFormat="1" ht="13.2" customHeight="1" x14ac:dyDescent="0.45">
      <c r="A38" s="194"/>
      <c r="B38" s="191"/>
      <c r="C38" s="191" t="s">
        <v>2</v>
      </c>
      <c r="D38" s="252">
        <v>2238</v>
      </c>
      <c r="E38" s="253">
        <v>1205</v>
      </c>
      <c r="F38" s="253">
        <v>3443</v>
      </c>
      <c r="G38" s="122">
        <f t="shared" si="1"/>
        <v>65.001452221899498</v>
      </c>
      <c r="H38" s="98">
        <f t="shared" si="2"/>
        <v>34.998547778100495</v>
      </c>
    </row>
    <row r="39" spans="1:8" s="141" customFormat="1" ht="13.2" customHeight="1" x14ac:dyDescent="0.45">
      <c r="A39" s="194"/>
      <c r="B39" s="187" t="s">
        <v>134</v>
      </c>
      <c r="C39" s="187" t="s">
        <v>3</v>
      </c>
      <c r="D39" s="80">
        <v>1505</v>
      </c>
      <c r="E39" s="81">
        <v>671</v>
      </c>
      <c r="F39" s="81">
        <v>2176</v>
      </c>
      <c r="G39" s="117">
        <f t="shared" si="1"/>
        <v>69.163602941176478</v>
      </c>
      <c r="H39" s="83">
        <f t="shared" si="2"/>
        <v>30.836397058823529</v>
      </c>
    </row>
    <row r="40" spans="1:8" s="141" customFormat="1" ht="13.2" customHeight="1" x14ac:dyDescent="0.45">
      <c r="A40" s="194"/>
      <c r="B40" s="187"/>
      <c r="C40" s="187" t="s">
        <v>4</v>
      </c>
      <c r="D40" s="80">
        <v>435</v>
      </c>
      <c r="E40" s="81">
        <v>255</v>
      </c>
      <c r="F40" s="81">
        <v>690</v>
      </c>
      <c r="G40" s="117">
        <f t="shared" si="1"/>
        <v>63.04347826086957</v>
      </c>
      <c r="H40" s="83">
        <f t="shared" si="2"/>
        <v>36.95652173913043</v>
      </c>
    </row>
    <row r="41" spans="1:8" s="141" customFormat="1" ht="13.2" customHeight="1" x14ac:dyDescent="0.45">
      <c r="A41" s="194"/>
      <c r="B41" s="187"/>
      <c r="C41" s="187" t="s">
        <v>5</v>
      </c>
      <c r="D41" s="80">
        <v>497</v>
      </c>
      <c r="E41" s="81">
        <v>271</v>
      </c>
      <c r="F41" s="81">
        <v>768</v>
      </c>
      <c r="G41" s="117">
        <f t="shared" ref="G41:G72" si="4">D41/$F41*100</f>
        <v>64.713541666666657</v>
      </c>
      <c r="H41" s="83">
        <f t="shared" ref="H41:H72" si="5">E41/$F41*100</f>
        <v>35.286458333333329</v>
      </c>
    </row>
    <row r="42" spans="1:8" s="141" customFormat="1" ht="13.2" customHeight="1" x14ac:dyDescent="0.45">
      <c r="A42" s="194"/>
      <c r="B42" s="187"/>
      <c r="C42" s="187" t="s">
        <v>6</v>
      </c>
      <c r="D42" s="80">
        <v>95</v>
      </c>
      <c r="E42" s="81">
        <v>50</v>
      </c>
      <c r="F42" s="81">
        <v>145</v>
      </c>
      <c r="G42" s="117">
        <f t="shared" si="4"/>
        <v>65.517241379310349</v>
      </c>
      <c r="H42" s="83">
        <f t="shared" si="5"/>
        <v>34.482758620689658</v>
      </c>
    </row>
    <row r="43" spans="1:8" s="141" customFormat="1" ht="13.2" customHeight="1" x14ac:dyDescent="0.45">
      <c r="A43" s="194"/>
      <c r="B43" s="187"/>
      <c r="C43" s="187" t="s">
        <v>7</v>
      </c>
      <c r="D43" s="80">
        <v>433</v>
      </c>
      <c r="E43" s="81">
        <v>253</v>
      </c>
      <c r="F43" s="81">
        <v>686</v>
      </c>
      <c r="G43" s="117">
        <f t="shared" si="4"/>
        <v>63.119533527696788</v>
      </c>
      <c r="H43" s="83">
        <f t="shared" si="5"/>
        <v>36.880466472303212</v>
      </c>
    </row>
    <row r="44" spans="1:8" s="141" customFormat="1" ht="13.2" customHeight="1" x14ac:dyDescent="0.45">
      <c r="A44" s="194"/>
      <c r="B44" s="187"/>
      <c r="C44" s="187" t="s">
        <v>8</v>
      </c>
      <c r="D44" s="80">
        <v>145</v>
      </c>
      <c r="E44" s="81">
        <v>76</v>
      </c>
      <c r="F44" s="81">
        <v>221</v>
      </c>
      <c r="G44" s="117">
        <f t="shared" si="4"/>
        <v>65.610859728506782</v>
      </c>
      <c r="H44" s="83">
        <f t="shared" si="5"/>
        <v>34.389140271493211</v>
      </c>
    </row>
    <row r="45" spans="1:8" s="141" customFormat="1" ht="13.2" customHeight="1" x14ac:dyDescent="0.45">
      <c r="A45" s="194"/>
      <c r="B45" s="187"/>
      <c r="C45" s="187" t="s">
        <v>9</v>
      </c>
      <c r="D45" s="80">
        <v>622</v>
      </c>
      <c r="E45" s="81">
        <v>300</v>
      </c>
      <c r="F45" s="81">
        <v>922</v>
      </c>
      <c r="G45" s="117">
        <f t="shared" si="4"/>
        <v>67.462039045553141</v>
      </c>
      <c r="H45" s="83">
        <f t="shared" si="5"/>
        <v>32.537960954446852</v>
      </c>
    </row>
    <row r="46" spans="1:8" s="141" customFormat="1" ht="13.2" customHeight="1" x14ac:dyDescent="0.45">
      <c r="A46" s="194"/>
      <c r="B46" s="187"/>
      <c r="C46" s="187" t="s">
        <v>10</v>
      </c>
      <c r="D46" s="80">
        <v>377</v>
      </c>
      <c r="E46" s="81">
        <v>156</v>
      </c>
      <c r="F46" s="81">
        <v>533</v>
      </c>
      <c r="G46" s="117">
        <f t="shared" si="4"/>
        <v>70.731707317073173</v>
      </c>
      <c r="H46" s="83">
        <f t="shared" si="5"/>
        <v>29.268292682926827</v>
      </c>
    </row>
    <row r="47" spans="1:8" s="141" customFormat="1" ht="13.2" customHeight="1" x14ac:dyDescent="0.45">
      <c r="A47" s="194"/>
      <c r="B47" s="187"/>
      <c r="C47" s="187" t="s">
        <v>11</v>
      </c>
      <c r="D47" s="80">
        <v>441</v>
      </c>
      <c r="E47" s="81">
        <v>214</v>
      </c>
      <c r="F47" s="81">
        <v>655</v>
      </c>
      <c r="G47" s="117">
        <f t="shared" si="4"/>
        <v>67.328244274809151</v>
      </c>
      <c r="H47" s="83">
        <f t="shared" si="5"/>
        <v>32.671755725190835</v>
      </c>
    </row>
    <row r="48" spans="1:8" s="141" customFormat="1" ht="13.2" customHeight="1" x14ac:dyDescent="0.45">
      <c r="A48" s="194"/>
      <c r="B48" s="187"/>
      <c r="C48" s="187" t="s">
        <v>2</v>
      </c>
      <c r="D48" s="80">
        <v>4550</v>
      </c>
      <c r="E48" s="81">
        <v>2246</v>
      </c>
      <c r="F48" s="81">
        <v>6796</v>
      </c>
      <c r="G48" s="117">
        <f t="shared" si="4"/>
        <v>66.951147733961164</v>
      </c>
      <c r="H48" s="83">
        <f t="shared" si="5"/>
        <v>33.04885226603885</v>
      </c>
    </row>
    <row r="49" spans="1:8" s="141" customFormat="1" ht="13.2" customHeight="1" x14ac:dyDescent="0.45">
      <c r="A49" s="194"/>
      <c r="B49" s="185" t="s">
        <v>21</v>
      </c>
      <c r="C49" s="185" t="s">
        <v>3</v>
      </c>
      <c r="D49" s="76">
        <v>1048</v>
      </c>
      <c r="E49" s="77">
        <v>567</v>
      </c>
      <c r="F49" s="77">
        <v>1615</v>
      </c>
      <c r="G49" s="116">
        <f t="shared" si="4"/>
        <v>64.891640866873075</v>
      </c>
      <c r="H49" s="79">
        <f t="shared" si="5"/>
        <v>35.108359133126939</v>
      </c>
    </row>
    <row r="50" spans="1:8" s="141" customFormat="1" ht="13.2" customHeight="1" x14ac:dyDescent="0.45">
      <c r="A50" s="194"/>
      <c r="B50" s="187"/>
      <c r="C50" s="187" t="s">
        <v>4</v>
      </c>
      <c r="D50" s="80">
        <v>655</v>
      </c>
      <c r="E50" s="81">
        <v>424</v>
      </c>
      <c r="F50" s="81">
        <v>1079</v>
      </c>
      <c r="G50" s="117">
        <f t="shared" si="4"/>
        <v>60.704355885078776</v>
      </c>
      <c r="H50" s="83">
        <f t="shared" si="5"/>
        <v>39.295644114921224</v>
      </c>
    </row>
    <row r="51" spans="1:8" s="141" customFormat="1" ht="13.2" customHeight="1" x14ac:dyDescent="0.45">
      <c r="A51" s="194"/>
      <c r="B51" s="187"/>
      <c r="C51" s="187" t="s">
        <v>5</v>
      </c>
      <c r="D51" s="80">
        <v>407</v>
      </c>
      <c r="E51" s="81">
        <v>280</v>
      </c>
      <c r="F51" s="81">
        <v>687</v>
      </c>
      <c r="G51" s="117">
        <f t="shared" si="4"/>
        <v>59.243085880640464</v>
      </c>
      <c r="H51" s="83">
        <f t="shared" si="5"/>
        <v>40.756914119359536</v>
      </c>
    </row>
    <row r="52" spans="1:8" s="141" customFormat="1" ht="13.2" customHeight="1" x14ac:dyDescent="0.45">
      <c r="A52" s="194"/>
      <c r="B52" s="187"/>
      <c r="C52" s="187" t="s">
        <v>6</v>
      </c>
      <c r="D52" s="80">
        <v>323</v>
      </c>
      <c r="E52" s="81">
        <v>212</v>
      </c>
      <c r="F52" s="81">
        <v>535</v>
      </c>
      <c r="G52" s="117">
        <f t="shared" si="4"/>
        <v>60.373831775700936</v>
      </c>
      <c r="H52" s="83">
        <f t="shared" si="5"/>
        <v>39.626168224299064</v>
      </c>
    </row>
    <row r="53" spans="1:8" s="141" customFormat="1" ht="13.2" customHeight="1" x14ac:dyDescent="0.45">
      <c r="A53" s="194"/>
      <c r="B53" s="187"/>
      <c r="C53" s="187" t="s">
        <v>7</v>
      </c>
      <c r="D53" s="80">
        <v>214</v>
      </c>
      <c r="E53" s="81">
        <v>138</v>
      </c>
      <c r="F53" s="81">
        <v>352</v>
      </c>
      <c r="G53" s="117">
        <f t="shared" si="4"/>
        <v>60.79545454545454</v>
      </c>
      <c r="H53" s="83">
        <f t="shared" si="5"/>
        <v>39.204545454545453</v>
      </c>
    </row>
    <row r="54" spans="1:8" s="141" customFormat="1" ht="13.2" customHeight="1" x14ac:dyDescent="0.45">
      <c r="A54" s="194"/>
      <c r="B54" s="187"/>
      <c r="C54" s="187" t="s">
        <v>8</v>
      </c>
      <c r="D54" s="80">
        <v>79</v>
      </c>
      <c r="E54" s="81">
        <v>86</v>
      </c>
      <c r="F54" s="81">
        <v>165</v>
      </c>
      <c r="G54" s="117">
        <f t="shared" si="4"/>
        <v>47.878787878787875</v>
      </c>
      <c r="H54" s="83">
        <f t="shared" si="5"/>
        <v>52.121212121212125</v>
      </c>
    </row>
    <row r="55" spans="1:8" s="141" customFormat="1" ht="13.2" customHeight="1" x14ac:dyDescent="0.45">
      <c r="A55" s="194"/>
      <c r="B55" s="187"/>
      <c r="C55" s="187" t="s">
        <v>9</v>
      </c>
      <c r="D55" s="80">
        <v>141</v>
      </c>
      <c r="E55" s="81">
        <v>112</v>
      </c>
      <c r="F55" s="81">
        <v>253</v>
      </c>
      <c r="G55" s="117">
        <f t="shared" si="4"/>
        <v>55.731225296442688</v>
      </c>
      <c r="H55" s="83">
        <f t="shared" si="5"/>
        <v>44.268774703557312</v>
      </c>
    </row>
    <row r="56" spans="1:8" s="141" customFormat="1" ht="13.2" customHeight="1" x14ac:dyDescent="0.45">
      <c r="A56" s="194"/>
      <c r="B56" s="187"/>
      <c r="C56" s="187" t="s">
        <v>10</v>
      </c>
      <c r="D56" s="80">
        <v>207</v>
      </c>
      <c r="E56" s="81">
        <v>143</v>
      </c>
      <c r="F56" s="81">
        <v>350</v>
      </c>
      <c r="G56" s="117">
        <f t="shared" si="4"/>
        <v>59.142857142857139</v>
      </c>
      <c r="H56" s="83">
        <f t="shared" si="5"/>
        <v>40.857142857142861</v>
      </c>
    </row>
    <row r="57" spans="1:8" s="141" customFormat="1" ht="13.2" customHeight="1" x14ac:dyDescent="0.45">
      <c r="A57" s="194"/>
      <c r="B57" s="187"/>
      <c r="C57" s="187" t="s">
        <v>11</v>
      </c>
      <c r="D57" s="80">
        <v>154</v>
      </c>
      <c r="E57" s="81">
        <v>123</v>
      </c>
      <c r="F57" s="81">
        <v>277</v>
      </c>
      <c r="G57" s="117">
        <f t="shared" si="4"/>
        <v>55.595667870036102</v>
      </c>
      <c r="H57" s="83">
        <f t="shared" si="5"/>
        <v>44.404332129963898</v>
      </c>
    </row>
    <row r="58" spans="1:8" s="141" customFormat="1" ht="13.2" customHeight="1" x14ac:dyDescent="0.45">
      <c r="A58" s="198"/>
      <c r="B58" s="195"/>
      <c r="C58" s="195" t="s">
        <v>2</v>
      </c>
      <c r="D58" s="276">
        <v>3228</v>
      </c>
      <c r="E58" s="277">
        <v>2085</v>
      </c>
      <c r="F58" s="277">
        <v>5313</v>
      </c>
      <c r="G58" s="118">
        <f t="shared" si="4"/>
        <v>60.756634669678142</v>
      </c>
      <c r="H58" s="119">
        <f t="shared" si="5"/>
        <v>39.243365330321851</v>
      </c>
    </row>
    <row r="59" spans="1:8" s="141" customFormat="1" ht="13.2" customHeight="1" x14ac:dyDescent="0.45">
      <c r="A59" s="272" t="s">
        <v>165</v>
      </c>
      <c r="B59" s="201" t="s">
        <v>136</v>
      </c>
      <c r="C59" s="201" t="s">
        <v>3</v>
      </c>
      <c r="D59" s="139">
        <f>D89+D99</f>
        <v>1435</v>
      </c>
      <c r="E59" s="140">
        <f t="shared" ref="E59:F59" si="6">E89+E99</f>
        <v>509</v>
      </c>
      <c r="F59" s="140">
        <f t="shared" si="6"/>
        <v>1944</v>
      </c>
      <c r="G59" s="123">
        <f t="shared" si="4"/>
        <v>73.81687242798354</v>
      </c>
      <c r="H59" s="101">
        <f t="shared" si="5"/>
        <v>26.183127572016463</v>
      </c>
    </row>
    <row r="60" spans="1:8" s="141" customFormat="1" ht="13.2" customHeight="1" x14ac:dyDescent="0.45">
      <c r="A60" s="236"/>
      <c r="B60" s="202"/>
      <c r="C60" s="202" t="s">
        <v>4</v>
      </c>
      <c r="D60" s="110">
        <f t="shared" ref="D60:F68" si="7">D90+D100</f>
        <v>660</v>
      </c>
      <c r="E60" s="111">
        <f t="shared" si="7"/>
        <v>287</v>
      </c>
      <c r="F60" s="111">
        <f t="shared" si="7"/>
        <v>947</v>
      </c>
      <c r="G60" s="124">
        <f t="shared" si="4"/>
        <v>69.693769799366422</v>
      </c>
      <c r="H60" s="100">
        <f t="shared" si="5"/>
        <v>30.306230200633578</v>
      </c>
    </row>
    <row r="61" spans="1:8" s="141" customFormat="1" ht="13.2" customHeight="1" x14ac:dyDescent="0.45">
      <c r="A61" s="236"/>
      <c r="B61" s="202"/>
      <c r="C61" s="202" t="s">
        <v>5</v>
      </c>
      <c r="D61" s="110">
        <f t="shared" si="7"/>
        <v>525</v>
      </c>
      <c r="E61" s="111">
        <f t="shared" si="7"/>
        <v>223</v>
      </c>
      <c r="F61" s="111">
        <f t="shared" si="7"/>
        <v>748</v>
      </c>
      <c r="G61" s="124">
        <f t="shared" si="4"/>
        <v>70.18716577540107</v>
      </c>
      <c r="H61" s="100">
        <f t="shared" si="5"/>
        <v>29.812834224598934</v>
      </c>
    </row>
    <row r="62" spans="1:8" s="141" customFormat="1" ht="13.2" customHeight="1" x14ac:dyDescent="0.45">
      <c r="A62" s="236"/>
      <c r="B62" s="202"/>
      <c r="C62" s="202" t="s">
        <v>6</v>
      </c>
      <c r="D62" s="110">
        <f t="shared" si="7"/>
        <v>261</v>
      </c>
      <c r="E62" s="111">
        <f t="shared" si="7"/>
        <v>114</v>
      </c>
      <c r="F62" s="111">
        <f t="shared" si="7"/>
        <v>375</v>
      </c>
      <c r="G62" s="124">
        <f t="shared" si="4"/>
        <v>69.599999999999994</v>
      </c>
      <c r="H62" s="100">
        <f t="shared" si="5"/>
        <v>30.4</v>
      </c>
    </row>
    <row r="63" spans="1:8" s="141" customFormat="1" ht="13.2" customHeight="1" x14ac:dyDescent="0.45">
      <c r="A63" s="236"/>
      <c r="B63" s="202"/>
      <c r="C63" s="202" t="s">
        <v>7</v>
      </c>
      <c r="D63" s="110">
        <f t="shared" si="7"/>
        <v>359</v>
      </c>
      <c r="E63" s="111">
        <f t="shared" si="7"/>
        <v>141</v>
      </c>
      <c r="F63" s="111">
        <f t="shared" si="7"/>
        <v>500</v>
      </c>
      <c r="G63" s="124">
        <f t="shared" si="4"/>
        <v>71.8</v>
      </c>
      <c r="H63" s="100">
        <f t="shared" si="5"/>
        <v>28.199999999999996</v>
      </c>
    </row>
    <row r="64" spans="1:8" s="141" customFormat="1" ht="13.2" customHeight="1" x14ac:dyDescent="0.45">
      <c r="A64" s="236"/>
      <c r="B64" s="202"/>
      <c r="C64" s="202" t="s">
        <v>8</v>
      </c>
      <c r="D64" s="110">
        <f t="shared" si="7"/>
        <v>135</v>
      </c>
      <c r="E64" s="111">
        <f t="shared" si="7"/>
        <v>55</v>
      </c>
      <c r="F64" s="111">
        <f t="shared" si="7"/>
        <v>190</v>
      </c>
      <c r="G64" s="124">
        <f t="shared" si="4"/>
        <v>71.05263157894737</v>
      </c>
      <c r="H64" s="100">
        <f t="shared" si="5"/>
        <v>28.947368421052634</v>
      </c>
    </row>
    <row r="65" spans="1:8" s="141" customFormat="1" ht="13.2" customHeight="1" x14ac:dyDescent="0.45">
      <c r="A65" s="236"/>
      <c r="B65" s="202"/>
      <c r="C65" s="202" t="s">
        <v>9</v>
      </c>
      <c r="D65" s="110">
        <f t="shared" si="7"/>
        <v>433</v>
      </c>
      <c r="E65" s="111">
        <f t="shared" si="7"/>
        <v>160</v>
      </c>
      <c r="F65" s="111">
        <f t="shared" si="7"/>
        <v>593</v>
      </c>
      <c r="G65" s="124">
        <f t="shared" si="4"/>
        <v>73.018549747048894</v>
      </c>
      <c r="H65" s="100">
        <f t="shared" si="5"/>
        <v>26.981450252951095</v>
      </c>
    </row>
    <row r="66" spans="1:8" s="141" customFormat="1" ht="13.2" customHeight="1" x14ac:dyDescent="0.45">
      <c r="A66" s="236"/>
      <c r="B66" s="202"/>
      <c r="C66" s="202" t="s">
        <v>10</v>
      </c>
      <c r="D66" s="110">
        <f t="shared" si="7"/>
        <v>317</v>
      </c>
      <c r="E66" s="111">
        <f t="shared" si="7"/>
        <v>122</v>
      </c>
      <c r="F66" s="111">
        <f t="shared" si="7"/>
        <v>439</v>
      </c>
      <c r="G66" s="124">
        <f t="shared" si="4"/>
        <v>72.209567198177666</v>
      </c>
      <c r="H66" s="100">
        <f t="shared" si="5"/>
        <v>27.790432801822323</v>
      </c>
    </row>
    <row r="67" spans="1:8" s="141" customFormat="1" ht="13.2" customHeight="1" x14ac:dyDescent="0.45">
      <c r="A67" s="236"/>
      <c r="B67" s="202"/>
      <c r="C67" s="202" t="s">
        <v>11</v>
      </c>
      <c r="D67" s="110">
        <f t="shared" si="7"/>
        <v>326</v>
      </c>
      <c r="E67" s="111">
        <f t="shared" si="7"/>
        <v>133</v>
      </c>
      <c r="F67" s="111">
        <f t="shared" si="7"/>
        <v>459</v>
      </c>
      <c r="G67" s="124">
        <f t="shared" si="4"/>
        <v>71.023965141612194</v>
      </c>
      <c r="H67" s="100">
        <f t="shared" si="5"/>
        <v>28.976034858387798</v>
      </c>
    </row>
    <row r="68" spans="1:8" s="141" customFormat="1" ht="13.2" customHeight="1" x14ac:dyDescent="0.45">
      <c r="A68" s="236"/>
      <c r="B68" s="202"/>
      <c r="C68" s="202" t="s">
        <v>2</v>
      </c>
      <c r="D68" s="110">
        <f t="shared" si="7"/>
        <v>4451</v>
      </c>
      <c r="E68" s="111">
        <f t="shared" si="7"/>
        <v>1744</v>
      </c>
      <c r="F68" s="111">
        <f t="shared" si="7"/>
        <v>6195</v>
      </c>
      <c r="G68" s="124">
        <f t="shared" si="4"/>
        <v>71.848264729620652</v>
      </c>
      <c r="H68" s="100">
        <f t="shared" si="5"/>
        <v>28.151735270379337</v>
      </c>
    </row>
    <row r="69" spans="1:8" s="141" customFormat="1" ht="13.2" customHeight="1" x14ac:dyDescent="0.45">
      <c r="A69" s="236"/>
      <c r="B69" s="201" t="s">
        <v>18</v>
      </c>
      <c r="C69" s="201" t="s">
        <v>3</v>
      </c>
      <c r="D69" s="139">
        <v>395</v>
      </c>
      <c r="E69" s="140">
        <v>147</v>
      </c>
      <c r="F69" s="140">
        <v>542</v>
      </c>
      <c r="G69" s="123">
        <f t="shared" si="4"/>
        <v>72.87822878228782</v>
      </c>
      <c r="H69" s="101">
        <f t="shared" si="5"/>
        <v>27.121771217712176</v>
      </c>
    </row>
    <row r="70" spans="1:8" s="141" customFormat="1" ht="13.2" customHeight="1" x14ac:dyDescent="0.45">
      <c r="A70" s="273"/>
      <c r="B70" s="202"/>
      <c r="C70" s="202" t="s">
        <v>4</v>
      </c>
      <c r="D70" s="110">
        <v>120</v>
      </c>
      <c r="E70" s="111">
        <v>52</v>
      </c>
      <c r="F70" s="111">
        <v>172</v>
      </c>
      <c r="G70" s="124">
        <f t="shared" si="4"/>
        <v>69.767441860465112</v>
      </c>
      <c r="H70" s="100">
        <f t="shared" si="5"/>
        <v>30.232558139534881</v>
      </c>
    </row>
    <row r="71" spans="1:8" s="141" customFormat="1" ht="13.2" customHeight="1" x14ac:dyDescent="0.45">
      <c r="A71" s="236"/>
      <c r="B71" s="202"/>
      <c r="C71" s="202" t="s">
        <v>5</v>
      </c>
      <c r="D71" s="110">
        <v>145</v>
      </c>
      <c r="E71" s="111">
        <v>41</v>
      </c>
      <c r="F71" s="111">
        <v>186</v>
      </c>
      <c r="G71" s="124">
        <f t="shared" si="4"/>
        <v>77.956989247311824</v>
      </c>
      <c r="H71" s="100">
        <f t="shared" si="5"/>
        <v>22.043010752688172</v>
      </c>
    </row>
    <row r="72" spans="1:8" s="141" customFormat="1" ht="13.2" customHeight="1" x14ac:dyDescent="0.45">
      <c r="A72" s="236"/>
      <c r="B72" s="202"/>
      <c r="C72" s="202" t="s">
        <v>6</v>
      </c>
      <c r="D72" s="110">
        <v>24</v>
      </c>
      <c r="E72" s="111">
        <v>14</v>
      </c>
      <c r="F72" s="111">
        <v>38</v>
      </c>
      <c r="G72" s="124">
        <f t="shared" si="4"/>
        <v>63.157894736842103</v>
      </c>
      <c r="H72" s="100">
        <f t="shared" si="5"/>
        <v>36.84210526315789</v>
      </c>
    </row>
    <row r="73" spans="1:8" s="141" customFormat="1" ht="13.2" customHeight="1" x14ac:dyDescent="0.45">
      <c r="A73" s="236"/>
      <c r="B73" s="202"/>
      <c r="C73" s="202" t="s">
        <v>7</v>
      </c>
      <c r="D73" s="110">
        <v>114</v>
      </c>
      <c r="E73" s="111">
        <v>44</v>
      </c>
      <c r="F73" s="111">
        <v>158</v>
      </c>
      <c r="G73" s="124">
        <f t="shared" ref="G73:G104" si="8">D73/$F73*100</f>
        <v>72.151898734177209</v>
      </c>
      <c r="H73" s="100">
        <f t="shared" ref="H73:H104" si="9">E73/$F73*100</f>
        <v>27.848101265822784</v>
      </c>
    </row>
    <row r="74" spans="1:8" s="141" customFormat="1" ht="13.2" customHeight="1" x14ac:dyDescent="0.45">
      <c r="A74" s="236"/>
      <c r="B74" s="202"/>
      <c r="C74" s="202" t="s">
        <v>8</v>
      </c>
      <c r="D74" s="110">
        <v>50</v>
      </c>
      <c r="E74" s="111">
        <v>8</v>
      </c>
      <c r="F74" s="111">
        <v>58</v>
      </c>
      <c r="G74" s="124">
        <f t="shared" si="8"/>
        <v>86.206896551724128</v>
      </c>
      <c r="H74" s="100">
        <f t="shared" si="9"/>
        <v>13.793103448275861</v>
      </c>
    </row>
    <row r="75" spans="1:8" s="141" customFormat="1" ht="13.2" customHeight="1" x14ac:dyDescent="0.45">
      <c r="A75" s="236"/>
      <c r="B75" s="202"/>
      <c r="C75" s="202" t="s">
        <v>9</v>
      </c>
      <c r="D75" s="110">
        <v>165</v>
      </c>
      <c r="E75" s="111">
        <v>68</v>
      </c>
      <c r="F75" s="111">
        <v>233</v>
      </c>
      <c r="G75" s="124">
        <f t="shared" si="8"/>
        <v>70.815450643776828</v>
      </c>
      <c r="H75" s="100">
        <f t="shared" si="9"/>
        <v>29.184549356223176</v>
      </c>
    </row>
    <row r="76" spans="1:8" s="141" customFormat="1" ht="13.2" customHeight="1" x14ac:dyDescent="0.45">
      <c r="A76" s="236"/>
      <c r="B76" s="202"/>
      <c r="C76" s="202" t="s">
        <v>10</v>
      </c>
      <c r="D76" s="110">
        <v>104</v>
      </c>
      <c r="E76" s="111">
        <v>31</v>
      </c>
      <c r="F76" s="111">
        <v>135</v>
      </c>
      <c r="G76" s="124">
        <f t="shared" si="8"/>
        <v>77.037037037037038</v>
      </c>
      <c r="H76" s="100">
        <f t="shared" si="9"/>
        <v>22.962962962962962</v>
      </c>
    </row>
    <row r="77" spans="1:8" s="141" customFormat="1" ht="13.2" customHeight="1" x14ac:dyDescent="0.45">
      <c r="A77" s="236"/>
      <c r="B77" s="202"/>
      <c r="C77" s="202" t="s">
        <v>11</v>
      </c>
      <c r="D77" s="110">
        <v>126</v>
      </c>
      <c r="E77" s="111">
        <v>35</v>
      </c>
      <c r="F77" s="111">
        <v>161</v>
      </c>
      <c r="G77" s="124">
        <f t="shared" si="8"/>
        <v>78.260869565217391</v>
      </c>
      <c r="H77" s="100">
        <f t="shared" si="9"/>
        <v>21.739130434782609</v>
      </c>
    </row>
    <row r="78" spans="1:8" s="141" customFormat="1" ht="13.2" customHeight="1" x14ac:dyDescent="0.45">
      <c r="A78" s="236"/>
      <c r="B78" s="202"/>
      <c r="C78" s="202" t="s">
        <v>2</v>
      </c>
      <c r="D78" s="110">
        <v>1243</v>
      </c>
      <c r="E78" s="111">
        <v>440</v>
      </c>
      <c r="F78" s="111">
        <v>1683</v>
      </c>
      <c r="G78" s="124">
        <f t="shared" si="8"/>
        <v>73.856209150326805</v>
      </c>
      <c r="H78" s="100">
        <f t="shared" si="9"/>
        <v>26.143790849673206</v>
      </c>
    </row>
    <row r="79" spans="1:8" s="141" customFormat="1" ht="13.2" customHeight="1" x14ac:dyDescent="0.45">
      <c r="A79" s="236"/>
      <c r="B79" s="203" t="s">
        <v>20</v>
      </c>
      <c r="C79" s="203" t="s">
        <v>3</v>
      </c>
      <c r="D79" s="258">
        <v>408</v>
      </c>
      <c r="E79" s="259">
        <v>131</v>
      </c>
      <c r="F79" s="259">
        <v>539</v>
      </c>
      <c r="G79" s="127">
        <f t="shared" si="8"/>
        <v>75.695732838589976</v>
      </c>
      <c r="H79" s="102">
        <f t="shared" si="9"/>
        <v>24.304267161410017</v>
      </c>
    </row>
    <row r="80" spans="1:8" s="141" customFormat="1" ht="13.2" customHeight="1" x14ac:dyDescent="0.45">
      <c r="A80" s="236"/>
      <c r="B80" s="202"/>
      <c r="C80" s="202" t="s">
        <v>4</v>
      </c>
      <c r="D80" s="110">
        <v>138</v>
      </c>
      <c r="E80" s="111">
        <v>51</v>
      </c>
      <c r="F80" s="111">
        <v>189</v>
      </c>
      <c r="G80" s="124">
        <f t="shared" si="8"/>
        <v>73.015873015873012</v>
      </c>
      <c r="H80" s="100">
        <f t="shared" si="9"/>
        <v>26.984126984126984</v>
      </c>
    </row>
    <row r="81" spans="1:8" s="141" customFormat="1" ht="13.2" customHeight="1" x14ac:dyDescent="0.45">
      <c r="A81" s="236"/>
      <c r="B81" s="202"/>
      <c r="C81" s="202" t="s">
        <v>5</v>
      </c>
      <c r="D81" s="110">
        <v>135</v>
      </c>
      <c r="E81" s="111">
        <v>67</v>
      </c>
      <c r="F81" s="111">
        <v>202</v>
      </c>
      <c r="G81" s="124">
        <f t="shared" si="8"/>
        <v>66.831683168316829</v>
      </c>
      <c r="H81" s="100">
        <f t="shared" si="9"/>
        <v>33.168316831683171</v>
      </c>
    </row>
    <row r="82" spans="1:8" s="141" customFormat="1" ht="13.2" customHeight="1" x14ac:dyDescent="0.45">
      <c r="A82" s="236"/>
      <c r="B82" s="202"/>
      <c r="C82" s="202" t="s">
        <v>6</v>
      </c>
      <c r="D82" s="110">
        <v>33</v>
      </c>
      <c r="E82" s="111">
        <v>12</v>
      </c>
      <c r="F82" s="111">
        <v>45</v>
      </c>
      <c r="G82" s="124">
        <f t="shared" si="8"/>
        <v>73.333333333333329</v>
      </c>
      <c r="H82" s="100">
        <f t="shared" si="9"/>
        <v>26.666666666666668</v>
      </c>
    </row>
    <row r="83" spans="1:8" s="141" customFormat="1" ht="13.2" customHeight="1" x14ac:dyDescent="0.45">
      <c r="A83" s="236"/>
      <c r="B83" s="202"/>
      <c r="C83" s="202" t="s">
        <v>7</v>
      </c>
      <c r="D83" s="110">
        <v>129</v>
      </c>
      <c r="E83" s="111">
        <v>47</v>
      </c>
      <c r="F83" s="111">
        <v>176</v>
      </c>
      <c r="G83" s="124">
        <f t="shared" si="8"/>
        <v>73.295454545454547</v>
      </c>
      <c r="H83" s="100">
        <f t="shared" si="9"/>
        <v>26.704545454545453</v>
      </c>
    </row>
    <row r="84" spans="1:8" s="141" customFormat="1" ht="13.2" customHeight="1" x14ac:dyDescent="0.45">
      <c r="A84" s="236"/>
      <c r="B84" s="202"/>
      <c r="C84" s="202" t="s">
        <v>8</v>
      </c>
      <c r="D84" s="110">
        <v>35</v>
      </c>
      <c r="E84" s="111">
        <v>20</v>
      </c>
      <c r="F84" s="111">
        <v>55</v>
      </c>
      <c r="G84" s="124">
        <f t="shared" si="8"/>
        <v>63.636363636363633</v>
      </c>
      <c r="H84" s="100">
        <f t="shared" si="9"/>
        <v>36.363636363636367</v>
      </c>
    </row>
    <row r="85" spans="1:8" s="141" customFormat="1" ht="13.2" customHeight="1" x14ac:dyDescent="0.45">
      <c r="A85" s="236"/>
      <c r="B85" s="202"/>
      <c r="C85" s="202" t="s">
        <v>9</v>
      </c>
      <c r="D85" s="110">
        <v>169</v>
      </c>
      <c r="E85" s="111">
        <v>52</v>
      </c>
      <c r="F85" s="111">
        <v>221</v>
      </c>
      <c r="G85" s="124">
        <f t="shared" si="8"/>
        <v>76.470588235294116</v>
      </c>
      <c r="H85" s="100">
        <f t="shared" si="9"/>
        <v>23.52941176470588</v>
      </c>
    </row>
    <row r="86" spans="1:8" s="141" customFormat="1" ht="13.2" customHeight="1" x14ac:dyDescent="0.45">
      <c r="A86" s="236"/>
      <c r="B86" s="202"/>
      <c r="C86" s="202" t="s">
        <v>10</v>
      </c>
      <c r="D86" s="110">
        <v>91</v>
      </c>
      <c r="E86" s="111">
        <v>34</v>
      </c>
      <c r="F86" s="111">
        <v>125</v>
      </c>
      <c r="G86" s="124">
        <f t="shared" si="8"/>
        <v>72.8</v>
      </c>
      <c r="H86" s="100">
        <f t="shared" si="9"/>
        <v>27.200000000000003</v>
      </c>
    </row>
    <row r="87" spans="1:8" s="141" customFormat="1" ht="13.2" customHeight="1" x14ac:dyDescent="0.45">
      <c r="A87" s="236"/>
      <c r="B87" s="202"/>
      <c r="C87" s="202" t="s">
        <v>11</v>
      </c>
      <c r="D87" s="110">
        <v>119</v>
      </c>
      <c r="E87" s="111">
        <v>44</v>
      </c>
      <c r="F87" s="111">
        <v>163</v>
      </c>
      <c r="G87" s="124">
        <f t="shared" si="8"/>
        <v>73.00613496932516</v>
      </c>
      <c r="H87" s="100">
        <f t="shared" si="9"/>
        <v>26.993865030674847</v>
      </c>
    </row>
    <row r="88" spans="1:8" s="141" customFormat="1" ht="13.2" customHeight="1" x14ac:dyDescent="0.45">
      <c r="A88" s="236"/>
      <c r="B88" s="206"/>
      <c r="C88" s="206" t="s">
        <v>2</v>
      </c>
      <c r="D88" s="260">
        <v>1257</v>
      </c>
      <c r="E88" s="261">
        <v>458</v>
      </c>
      <c r="F88" s="261">
        <v>1715</v>
      </c>
      <c r="G88" s="128">
        <f t="shared" si="8"/>
        <v>73.294460641399411</v>
      </c>
      <c r="H88" s="103">
        <f t="shared" si="9"/>
        <v>26.705539358600582</v>
      </c>
    </row>
    <row r="89" spans="1:8" s="141" customFormat="1" ht="13.2" customHeight="1" x14ac:dyDescent="0.45">
      <c r="A89" s="236"/>
      <c r="B89" s="202" t="s">
        <v>134</v>
      </c>
      <c r="C89" s="202" t="s">
        <v>3</v>
      </c>
      <c r="D89" s="110">
        <v>803</v>
      </c>
      <c r="E89" s="111">
        <v>278</v>
      </c>
      <c r="F89" s="111">
        <v>1081</v>
      </c>
      <c r="G89" s="124">
        <f t="shared" si="8"/>
        <v>74.283071230342273</v>
      </c>
      <c r="H89" s="100">
        <f t="shared" si="9"/>
        <v>25.716928769657727</v>
      </c>
    </row>
    <row r="90" spans="1:8" s="141" customFormat="1" ht="13.2" customHeight="1" x14ac:dyDescent="0.45">
      <c r="A90" s="236"/>
      <c r="B90" s="202"/>
      <c r="C90" s="202" t="s">
        <v>4</v>
      </c>
      <c r="D90" s="110">
        <v>258</v>
      </c>
      <c r="E90" s="111">
        <v>103</v>
      </c>
      <c r="F90" s="111">
        <v>361</v>
      </c>
      <c r="G90" s="124">
        <f t="shared" si="8"/>
        <v>71.468144044321321</v>
      </c>
      <c r="H90" s="100">
        <f t="shared" si="9"/>
        <v>28.531855955678669</v>
      </c>
    </row>
    <row r="91" spans="1:8" s="141" customFormat="1" ht="13.2" customHeight="1" x14ac:dyDescent="0.45">
      <c r="A91" s="236"/>
      <c r="B91" s="202"/>
      <c r="C91" s="202" t="s">
        <v>5</v>
      </c>
      <c r="D91" s="110">
        <v>280</v>
      </c>
      <c r="E91" s="111">
        <v>108</v>
      </c>
      <c r="F91" s="111">
        <v>388</v>
      </c>
      <c r="G91" s="124">
        <f t="shared" si="8"/>
        <v>72.164948453608247</v>
      </c>
      <c r="H91" s="100">
        <f t="shared" si="9"/>
        <v>27.835051546391753</v>
      </c>
    </row>
    <row r="92" spans="1:8" s="141" customFormat="1" ht="13.2" customHeight="1" x14ac:dyDescent="0.45">
      <c r="A92" s="236"/>
      <c r="B92" s="202"/>
      <c r="C92" s="202" t="s">
        <v>6</v>
      </c>
      <c r="D92" s="110">
        <v>57</v>
      </c>
      <c r="E92" s="111">
        <v>26</v>
      </c>
      <c r="F92" s="111">
        <v>83</v>
      </c>
      <c r="G92" s="124">
        <f t="shared" si="8"/>
        <v>68.674698795180717</v>
      </c>
      <c r="H92" s="100">
        <f t="shared" si="9"/>
        <v>31.325301204819279</v>
      </c>
    </row>
    <row r="93" spans="1:8" s="141" customFormat="1" ht="13.2" customHeight="1" x14ac:dyDescent="0.45">
      <c r="A93" s="236"/>
      <c r="B93" s="202"/>
      <c r="C93" s="202" t="s">
        <v>7</v>
      </c>
      <c r="D93" s="110">
        <v>243</v>
      </c>
      <c r="E93" s="111">
        <v>91</v>
      </c>
      <c r="F93" s="111">
        <v>334</v>
      </c>
      <c r="G93" s="124">
        <f t="shared" si="8"/>
        <v>72.754491017964071</v>
      </c>
      <c r="H93" s="100">
        <f t="shared" si="9"/>
        <v>27.245508982035926</v>
      </c>
    </row>
    <row r="94" spans="1:8" s="141" customFormat="1" ht="13.2" customHeight="1" x14ac:dyDescent="0.45">
      <c r="A94" s="236"/>
      <c r="B94" s="202"/>
      <c r="C94" s="202" t="s">
        <v>8</v>
      </c>
      <c r="D94" s="110">
        <v>85</v>
      </c>
      <c r="E94" s="111">
        <v>28</v>
      </c>
      <c r="F94" s="111">
        <v>113</v>
      </c>
      <c r="G94" s="124">
        <f t="shared" si="8"/>
        <v>75.221238938053091</v>
      </c>
      <c r="H94" s="100">
        <f t="shared" si="9"/>
        <v>24.778761061946902</v>
      </c>
    </row>
    <row r="95" spans="1:8" s="141" customFormat="1" ht="13.2" customHeight="1" x14ac:dyDescent="0.45">
      <c r="A95" s="236"/>
      <c r="B95" s="202"/>
      <c r="C95" s="202" t="s">
        <v>9</v>
      </c>
      <c r="D95" s="110">
        <v>334</v>
      </c>
      <c r="E95" s="111">
        <v>120</v>
      </c>
      <c r="F95" s="111">
        <v>454</v>
      </c>
      <c r="G95" s="124">
        <f t="shared" si="8"/>
        <v>73.568281938325995</v>
      </c>
      <c r="H95" s="100">
        <f t="shared" si="9"/>
        <v>26.431718061674008</v>
      </c>
    </row>
    <row r="96" spans="1:8" s="141" customFormat="1" ht="13.2" customHeight="1" x14ac:dyDescent="0.45">
      <c r="A96" s="236"/>
      <c r="B96" s="202"/>
      <c r="C96" s="202" t="s">
        <v>10</v>
      </c>
      <c r="D96" s="110">
        <v>195</v>
      </c>
      <c r="E96" s="111">
        <v>65</v>
      </c>
      <c r="F96" s="111">
        <v>260</v>
      </c>
      <c r="G96" s="124">
        <f t="shared" si="8"/>
        <v>75</v>
      </c>
      <c r="H96" s="100">
        <f t="shared" si="9"/>
        <v>25</v>
      </c>
    </row>
    <row r="97" spans="1:8" s="141" customFormat="1" ht="13.2" customHeight="1" x14ac:dyDescent="0.45">
      <c r="A97" s="236"/>
      <c r="B97" s="202"/>
      <c r="C97" s="202" t="s">
        <v>11</v>
      </c>
      <c r="D97" s="110">
        <v>245</v>
      </c>
      <c r="E97" s="111">
        <v>79</v>
      </c>
      <c r="F97" s="111">
        <v>324</v>
      </c>
      <c r="G97" s="124">
        <f t="shared" si="8"/>
        <v>75.617283950617292</v>
      </c>
      <c r="H97" s="100">
        <f t="shared" si="9"/>
        <v>24.382716049382715</v>
      </c>
    </row>
    <row r="98" spans="1:8" s="141" customFormat="1" ht="13.2" customHeight="1" x14ac:dyDescent="0.45">
      <c r="A98" s="236"/>
      <c r="B98" s="202"/>
      <c r="C98" s="202" t="s">
        <v>2</v>
      </c>
      <c r="D98" s="110">
        <v>2500</v>
      </c>
      <c r="E98" s="111">
        <v>898</v>
      </c>
      <c r="F98" s="111">
        <v>3398</v>
      </c>
      <c r="G98" s="124">
        <f t="shared" si="8"/>
        <v>73.572689817539725</v>
      </c>
      <c r="H98" s="100">
        <f t="shared" si="9"/>
        <v>26.427310182460275</v>
      </c>
    </row>
    <row r="99" spans="1:8" s="141" customFormat="1" ht="13.2" customHeight="1" x14ac:dyDescent="0.45">
      <c r="A99" s="236"/>
      <c r="B99" s="201" t="s">
        <v>21</v>
      </c>
      <c r="C99" s="201" t="s">
        <v>3</v>
      </c>
      <c r="D99" s="139">
        <v>632</v>
      </c>
      <c r="E99" s="140">
        <v>231</v>
      </c>
      <c r="F99" s="140">
        <v>863</v>
      </c>
      <c r="G99" s="123">
        <f t="shared" si="8"/>
        <v>73.232908458864429</v>
      </c>
      <c r="H99" s="101">
        <f t="shared" si="9"/>
        <v>26.767091541135574</v>
      </c>
    </row>
    <row r="100" spans="1:8" s="141" customFormat="1" ht="13.2" customHeight="1" x14ac:dyDescent="0.45">
      <c r="A100" s="236"/>
      <c r="B100" s="202"/>
      <c r="C100" s="202" t="s">
        <v>4</v>
      </c>
      <c r="D100" s="110">
        <v>402</v>
      </c>
      <c r="E100" s="111">
        <v>184</v>
      </c>
      <c r="F100" s="111">
        <v>586</v>
      </c>
      <c r="G100" s="124">
        <f t="shared" si="8"/>
        <v>68.600682593856661</v>
      </c>
      <c r="H100" s="100">
        <f t="shared" si="9"/>
        <v>31.399317406143346</v>
      </c>
    </row>
    <row r="101" spans="1:8" s="141" customFormat="1" ht="13.2" customHeight="1" x14ac:dyDescent="0.45">
      <c r="A101" s="236"/>
      <c r="B101" s="202"/>
      <c r="C101" s="202" t="s">
        <v>5</v>
      </c>
      <c r="D101" s="110">
        <v>245</v>
      </c>
      <c r="E101" s="111">
        <v>115</v>
      </c>
      <c r="F101" s="111">
        <v>360</v>
      </c>
      <c r="G101" s="124">
        <f t="shared" si="8"/>
        <v>68.055555555555557</v>
      </c>
      <c r="H101" s="100">
        <f t="shared" si="9"/>
        <v>31.944444444444443</v>
      </c>
    </row>
    <row r="102" spans="1:8" s="141" customFormat="1" ht="13.2" customHeight="1" x14ac:dyDescent="0.45">
      <c r="A102" s="236"/>
      <c r="B102" s="202"/>
      <c r="C102" s="202" t="s">
        <v>6</v>
      </c>
      <c r="D102" s="110">
        <v>204</v>
      </c>
      <c r="E102" s="111">
        <v>88</v>
      </c>
      <c r="F102" s="111">
        <v>292</v>
      </c>
      <c r="G102" s="124">
        <f t="shared" si="8"/>
        <v>69.863013698630141</v>
      </c>
      <c r="H102" s="100">
        <f t="shared" si="9"/>
        <v>30.136986301369863</v>
      </c>
    </row>
    <row r="103" spans="1:8" s="141" customFormat="1" ht="13.2" customHeight="1" x14ac:dyDescent="0.45">
      <c r="A103" s="236"/>
      <c r="B103" s="202"/>
      <c r="C103" s="202" t="s">
        <v>7</v>
      </c>
      <c r="D103" s="110">
        <v>116</v>
      </c>
      <c r="E103" s="111">
        <v>50</v>
      </c>
      <c r="F103" s="111">
        <v>166</v>
      </c>
      <c r="G103" s="124">
        <f t="shared" si="8"/>
        <v>69.879518072289159</v>
      </c>
      <c r="H103" s="100">
        <f t="shared" si="9"/>
        <v>30.120481927710845</v>
      </c>
    </row>
    <row r="104" spans="1:8" s="141" customFormat="1" ht="13.2" customHeight="1" x14ac:dyDescent="0.45">
      <c r="A104" s="236"/>
      <c r="B104" s="202"/>
      <c r="C104" s="202" t="s">
        <v>8</v>
      </c>
      <c r="D104" s="110">
        <v>50</v>
      </c>
      <c r="E104" s="111">
        <v>27</v>
      </c>
      <c r="F104" s="111">
        <v>77</v>
      </c>
      <c r="G104" s="124">
        <f t="shared" si="8"/>
        <v>64.935064935064929</v>
      </c>
      <c r="H104" s="100">
        <f t="shared" si="9"/>
        <v>35.064935064935064</v>
      </c>
    </row>
    <row r="105" spans="1:8" s="141" customFormat="1" ht="13.2" customHeight="1" x14ac:dyDescent="0.45">
      <c r="A105" s="236"/>
      <c r="B105" s="202"/>
      <c r="C105" s="202" t="s">
        <v>9</v>
      </c>
      <c r="D105" s="110">
        <v>99</v>
      </c>
      <c r="E105" s="111">
        <v>40</v>
      </c>
      <c r="F105" s="111">
        <v>139</v>
      </c>
      <c r="G105" s="124">
        <f t="shared" ref="G105:G136" si="10">D105/$F105*100</f>
        <v>71.223021582733821</v>
      </c>
      <c r="H105" s="100">
        <f t="shared" ref="H105:H136" si="11">E105/$F105*100</f>
        <v>28.776978417266186</v>
      </c>
    </row>
    <row r="106" spans="1:8" s="141" customFormat="1" ht="13.2" customHeight="1" x14ac:dyDescent="0.45">
      <c r="A106" s="236"/>
      <c r="B106" s="202"/>
      <c r="C106" s="202" t="s">
        <v>10</v>
      </c>
      <c r="D106" s="110">
        <v>122</v>
      </c>
      <c r="E106" s="111">
        <v>57</v>
      </c>
      <c r="F106" s="111">
        <v>179</v>
      </c>
      <c r="G106" s="124">
        <f t="shared" si="10"/>
        <v>68.156424581005581</v>
      </c>
      <c r="H106" s="100">
        <f t="shared" si="11"/>
        <v>31.843575418994412</v>
      </c>
    </row>
    <row r="107" spans="1:8" s="141" customFormat="1" ht="13.2" customHeight="1" x14ac:dyDescent="0.45">
      <c r="A107" s="236"/>
      <c r="B107" s="202"/>
      <c r="C107" s="202" t="s">
        <v>11</v>
      </c>
      <c r="D107" s="110">
        <v>81</v>
      </c>
      <c r="E107" s="111">
        <v>54</v>
      </c>
      <c r="F107" s="111">
        <v>135</v>
      </c>
      <c r="G107" s="124">
        <f t="shared" si="10"/>
        <v>60</v>
      </c>
      <c r="H107" s="100">
        <f t="shared" si="11"/>
        <v>40</v>
      </c>
    </row>
    <row r="108" spans="1:8" s="141" customFormat="1" ht="13.2" customHeight="1" x14ac:dyDescent="0.45">
      <c r="A108" s="230"/>
      <c r="B108" s="209"/>
      <c r="C108" s="209" t="s">
        <v>2</v>
      </c>
      <c r="D108" s="262">
        <v>1951</v>
      </c>
      <c r="E108" s="263">
        <v>846</v>
      </c>
      <c r="F108" s="263">
        <v>2797</v>
      </c>
      <c r="G108" s="125">
        <f t="shared" si="10"/>
        <v>69.753307114765818</v>
      </c>
      <c r="H108" s="104">
        <f t="shared" si="11"/>
        <v>30.246692885234179</v>
      </c>
    </row>
    <row r="109" spans="1:8" s="141" customFormat="1" ht="13.2" customHeight="1" x14ac:dyDescent="0.45">
      <c r="A109" s="212" t="s">
        <v>166</v>
      </c>
      <c r="B109" s="215" t="s">
        <v>136</v>
      </c>
      <c r="C109" s="215" t="s">
        <v>3</v>
      </c>
      <c r="D109" s="112">
        <f>D139+D149</f>
        <v>1118</v>
      </c>
      <c r="E109" s="113">
        <f t="shared" ref="E109:F109" si="12">E139+E149</f>
        <v>729</v>
      </c>
      <c r="F109" s="113">
        <f t="shared" si="12"/>
        <v>1847</v>
      </c>
      <c r="G109" s="129">
        <f t="shared" si="10"/>
        <v>60.530590146182995</v>
      </c>
      <c r="H109" s="105">
        <f t="shared" si="11"/>
        <v>39.469409853816998</v>
      </c>
    </row>
    <row r="110" spans="1:8" s="141" customFormat="1" ht="13.2" customHeight="1" x14ac:dyDescent="0.45">
      <c r="A110" s="223"/>
      <c r="B110" s="216"/>
      <c r="C110" s="216" t="s">
        <v>4</v>
      </c>
      <c r="D110" s="114">
        <f t="shared" ref="D110:F118" si="13">D140+D150</f>
        <v>430</v>
      </c>
      <c r="E110" s="115">
        <f t="shared" si="13"/>
        <v>392</v>
      </c>
      <c r="F110" s="115">
        <f t="shared" si="13"/>
        <v>822</v>
      </c>
      <c r="G110" s="130">
        <f t="shared" si="10"/>
        <v>52.311435523114355</v>
      </c>
      <c r="H110" s="106">
        <f t="shared" si="11"/>
        <v>47.688564476885645</v>
      </c>
    </row>
    <row r="111" spans="1:8" s="141" customFormat="1" ht="13.2" customHeight="1" x14ac:dyDescent="0.45">
      <c r="A111" s="223"/>
      <c r="B111" s="216"/>
      <c r="C111" s="216" t="s">
        <v>5</v>
      </c>
      <c r="D111" s="114">
        <f t="shared" si="13"/>
        <v>379</v>
      </c>
      <c r="E111" s="115">
        <f t="shared" si="13"/>
        <v>328</v>
      </c>
      <c r="F111" s="115">
        <f t="shared" si="13"/>
        <v>707</v>
      </c>
      <c r="G111" s="130">
        <f t="shared" si="10"/>
        <v>53.6067892503536</v>
      </c>
      <c r="H111" s="106">
        <f t="shared" si="11"/>
        <v>46.393210749646393</v>
      </c>
    </row>
    <row r="112" spans="1:8" s="141" customFormat="1" ht="13.2" customHeight="1" x14ac:dyDescent="0.45">
      <c r="A112" s="223"/>
      <c r="B112" s="216"/>
      <c r="C112" s="216" t="s">
        <v>6</v>
      </c>
      <c r="D112" s="114">
        <f t="shared" si="13"/>
        <v>157</v>
      </c>
      <c r="E112" s="115">
        <f t="shared" si="13"/>
        <v>148</v>
      </c>
      <c r="F112" s="115">
        <f t="shared" si="13"/>
        <v>305</v>
      </c>
      <c r="G112" s="130">
        <f t="shared" si="10"/>
        <v>51.47540983606558</v>
      </c>
      <c r="H112" s="106">
        <f t="shared" si="11"/>
        <v>48.524590163934427</v>
      </c>
    </row>
    <row r="113" spans="1:8" s="141" customFormat="1" ht="13.2" customHeight="1" x14ac:dyDescent="0.45">
      <c r="A113" s="223"/>
      <c r="B113" s="216"/>
      <c r="C113" s="216" t="s">
        <v>7</v>
      </c>
      <c r="D113" s="114">
        <f t="shared" si="13"/>
        <v>288</v>
      </c>
      <c r="E113" s="115">
        <f t="shared" si="13"/>
        <v>250</v>
      </c>
      <c r="F113" s="115">
        <f t="shared" si="13"/>
        <v>538</v>
      </c>
      <c r="G113" s="130">
        <f t="shared" si="10"/>
        <v>53.531598513011147</v>
      </c>
      <c r="H113" s="106">
        <f t="shared" si="11"/>
        <v>46.468401486988846</v>
      </c>
    </row>
    <row r="114" spans="1:8" s="141" customFormat="1" ht="13.2" customHeight="1" x14ac:dyDescent="0.45">
      <c r="A114" s="223"/>
      <c r="B114" s="216"/>
      <c r="C114" s="216" t="s">
        <v>8</v>
      </c>
      <c r="D114" s="114">
        <f t="shared" si="13"/>
        <v>89</v>
      </c>
      <c r="E114" s="115">
        <f t="shared" si="13"/>
        <v>107</v>
      </c>
      <c r="F114" s="115">
        <f t="shared" si="13"/>
        <v>196</v>
      </c>
      <c r="G114" s="130">
        <f t="shared" si="10"/>
        <v>45.408163265306122</v>
      </c>
      <c r="H114" s="106">
        <f t="shared" si="11"/>
        <v>54.591836734693878</v>
      </c>
    </row>
    <row r="115" spans="1:8" s="141" customFormat="1" ht="13.2" customHeight="1" x14ac:dyDescent="0.45">
      <c r="A115" s="223"/>
      <c r="B115" s="216"/>
      <c r="C115" s="216" t="s">
        <v>9</v>
      </c>
      <c r="D115" s="114">
        <f t="shared" si="13"/>
        <v>330</v>
      </c>
      <c r="E115" s="115">
        <f t="shared" si="13"/>
        <v>252</v>
      </c>
      <c r="F115" s="115">
        <f t="shared" si="13"/>
        <v>582</v>
      </c>
      <c r="G115" s="130">
        <f t="shared" si="10"/>
        <v>56.701030927835049</v>
      </c>
      <c r="H115" s="106">
        <f t="shared" si="11"/>
        <v>43.298969072164951</v>
      </c>
    </row>
    <row r="116" spans="1:8" s="141" customFormat="1" ht="13.2" customHeight="1" x14ac:dyDescent="0.45">
      <c r="A116" s="223"/>
      <c r="B116" s="216"/>
      <c r="C116" s="216" t="s">
        <v>10</v>
      </c>
      <c r="D116" s="114">
        <f t="shared" si="13"/>
        <v>267</v>
      </c>
      <c r="E116" s="115">
        <f t="shared" si="13"/>
        <v>177</v>
      </c>
      <c r="F116" s="115">
        <f t="shared" si="13"/>
        <v>444</v>
      </c>
      <c r="G116" s="130">
        <f t="shared" si="10"/>
        <v>60.13513513513513</v>
      </c>
      <c r="H116" s="106">
        <f t="shared" si="11"/>
        <v>39.864864864864863</v>
      </c>
    </row>
    <row r="117" spans="1:8" s="141" customFormat="1" ht="13.2" customHeight="1" x14ac:dyDescent="0.45">
      <c r="A117" s="223"/>
      <c r="B117" s="216"/>
      <c r="C117" s="216" t="s">
        <v>11</v>
      </c>
      <c r="D117" s="114">
        <f t="shared" si="13"/>
        <v>269</v>
      </c>
      <c r="E117" s="115">
        <f t="shared" si="13"/>
        <v>204</v>
      </c>
      <c r="F117" s="115">
        <f t="shared" si="13"/>
        <v>473</v>
      </c>
      <c r="G117" s="130">
        <f t="shared" si="10"/>
        <v>56.871035940803381</v>
      </c>
      <c r="H117" s="106">
        <f t="shared" si="11"/>
        <v>43.128964059196619</v>
      </c>
    </row>
    <row r="118" spans="1:8" s="141" customFormat="1" ht="13.2" customHeight="1" x14ac:dyDescent="0.45">
      <c r="A118" s="223"/>
      <c r="B118" s="216"/>
      <c r="C118" s="216" t="s">
        <v>2</v>
      </c>
      <c r="D118" s="114">
        <f t="shared" si="13"/>
        <v>3327</v>
      </c>
      <c r="E118" s="115">
        <f t="shared" si="13"/>
        <v>2587</v>
      </c>
      <c r="F118" s="115">
        <f t="shared" si="13"/>
        <v>5914</v>
      </c>
      <c r="G118" s="130">
        <f t="shared" si="10"/>
        <v>56.256340886033144</v>
      </c>
      <c r="H118" s="106">
        <f t="shared" si="11"/>
        <v>43.743659113966856</v>
      </c>
    </row>
    <row r="119" spans="1:8" s="141" customFormat="1" ht="13.2" customHeight="1" x14ac:dyDescent="0.45">
      <c r="A119" s="223"/>
      <c r="B119" s="215" t="s">
        <v>18</v>
      </c>
      <c r="C119" s="215" t="s">
        <v>3</v>
      </c>
      <c r="D119" s="112">
        <v>374</v>
      </c>
      <c r="E119" s="113">
        <v>184</v>
      </c>
      <c r="F119" s="113">
        <v>558</v>
      </c>
      <c r="G119" s="129">
        <f t="shared" si="10"/>
        <v>67.025089605734763</v>
      </c>
      <c r="H119" s="105">
        <f t="shared" si="11"/>
        <v>32.974910394265237</v>
      </c>
    </row>
    <row r="120" spans="1:8" s="141" customFormat="1" ht="13.2" customHeight="1" x14ac:dyDescent="0.45">
      <c r="A120" s="274"/>
      <c r="B120" s="216"/>
      <c r="C120" s="216" t="s">
        <v>4</v>
      </c>
      <c r="D120" s="114">
        <v>83</v>
      </c>
      <c r="E120" s="115">
        <v>65</v>
      </c>
      <c r="F120" s="115">
        <v>148</v>
      </c>
      <c r="G120" s="130">
        <f t="shared" si="10"/>
        <v>56.081081081081088</v>
      </c>
      <c r="H120" s="106">
        <f t="shared" si="11"/>
        <v>43.918918918918919</v>
      </c>
    </row>
    <row r="121" spans="1:8" s="141" customFormat="1" ht="13.2" customHeight="1" x14ac:dyDescent="0.45">
      <c r="A121" s="223"/>
      <c r="B121" s="216"/>
      <c r="C121" s="216" t="s">
        <v>5</v>
      </c>
      <c r="D121" s="114">
        <v>114</v>
      </c>
      <c r="E121" s="115">
        <v>71</v>
      </c>
      <c r="F121" s="115">
        <v>185</v>
      </c>
      <c r="G121" s="130">
        <f t="shared" si="10"/>
        <v>61.621621621621628</v>
      </c>
      <c r="H121" s="106">
        <f t="shared" si="11"/>
        <v>38.378378378378379</v>
      </c>
    </row>
    <row r="122" spans="1:8" s="141" customFormat="1" ht="13.2" customHeight="1" x14ac:dyDescent="0.45">
      <c r="A122" s="223"/>
      <c r="B122" s="216"/>
      <c r="C122" s="216" t="s">
        <v>6</v>
      </c>
      <c r="D122" s="114">
        <v>22</v>
      </c>
      <c r="E122" s="115">
        <v>13</v>
      </c>
      <c r="F122" s="115">
        <v>35</v>
      </c>
      <c r="G122" s="130">
        <f t="shared" si="10"/>
        <v>62.857142857142854</v>
      </c>
      <c r="H122" s="106">
        <f t="shared" si="11"/>
        <v>37.142857142857146</v>
      </c>
    </row>
    <row r="123" spans="1:8" s="141" customFormat="1" ht="13.2" customHeight="1" x14ac:dyDescent="0.45">
      <c r="A123" s="223"/>
      <c r="B123" s="216"/>
      <c r="C123" s="216" t="s">
        <v>7</v>
      </c>
      <c r="D123" s="114">
        <v>94</v>
      </c>
      <c r="E123" s="115">
        <v>63</v>
      </c>
      <c r="F123" s="115">
        <v>157</v>
      </c>
      <c r="G123" s="130">
        <f t="shared" si="10"/>
        <v>59.872611464968152</v>
      </c>
      <c r="H123" s="106">
        <f t="shared" si="11"/>
        <v>40.127388535031848</v>
      </c>
    </row>
    <row r="124" spans="1:8" s="141" customFormat="1" ht="13.2" customHeight="1" x14ac:dyDescent="0.45">
      <c r="A124" s="223"/>
      <c r="B124" s="216"/>
      <c r="C124" s="216" t="s">
        <v>8</v>
      </c>
      <c r="D124" s="114">
        <v>37</v>
      </c>
      <c r="E124" s="115">
        <v>20</v>
      </c>
      <c r="F124" s="115">
        <v>57</v>
      </c>
      <c r="G124" s="130">
        <f t="shared" si="10"/>
        <v>64.912280701754383</v>
      </c>
      <c r="H124" s="106">
        <f t="shared" si="11"/>
        <v>35.087719298245609</v>
      </c>
    </row>
    <row r="125" spans="1:8" s="141" customFormat="1" ht="13.2" customHeight="1" x14ac:dyDescent="0.45">
      <c r="A125" s="223"/>
      <c r="B125" s="216"/>
      <c r="C125" s="216" t="s">
        <v>9</v>
      </c>
      <c r="D125" s="114">
        <v>148</v>
      </c>
      <c r="E125" s="115">
        <v>88</v>
      </c>
      <c r="F125" s="115">
        <v>236</v>
      </c>
      <c r="G125" s="130">
        <f t="shared" si="10"/>
        <v>62.711864406779661</v>
      </c>
      <c r="H125" s="106">
        <f t="shared" si="11"/>
        <v>37.288135593220339</v>
      </c>
    </row>
    <row r="126" spans="1:8" s="141" customFormat="1" ht="13.2" customHeight="1" x14ac:dyDescent="0.45">
      <c r="A126" s="223"/>
      <c r="B126" s="216"/>
      <c r="C126" s="216" t="s">
        <v>10</v>
      </c>
      <c r="D126" s="114">
        <v>89</v>
      </c>
      <c r="E126" s="115">
        <v>45</v>
      </c>
      <c r="F126" s="115">
        <v>134</v>
      </c>
      <c r="G126" s="130">
        <f t="shared" si="10"/>
        <v>66.417910447761201</v>
      </c>
      <c r="H126" s="106">
        <f t="shared" si="11"/>
        <v>33.582089552238806</v>
      </c>
    </row>
    <row r="127" spans="1:8" s="141" customFormat="1" ht="13.2" customHeight="1" x14ac:dyDescent="0.45">
      <c r="A127" s="223"/>
      <c r="B127" s="216"/>
      <c r="C127" s="216" t="s">
        <v>11</v>
      </c>
      <c r="D127" s="114">
        <v>108</v>
      </c>
      <c r="E127" s="115">
        <v>52</v>
      </c>
      <c r="F127" s="115">
        <v>160</v>
      </c>
      <c r="G127" s="130">
        <f t="shared" si="10"/>
        <v>67.5</v>
      </c>
      <c r="H127" s="106">
        <f t="shared" si="11"/>
        <v>32.5</v>
      </c>
    </row>
    <row r="128" spans="1:8" s="141" customFormat="1" ht="13.2" customHeight="1" x14ac:dyDescent="0.45">
      <c r="A128" s="223"/>
      <c r="B128" s="216"/>
      <c r="C128" s="216" t="s">
        <v>2</v>
      </c>
      <c r="D128" s="114">
        <v>1069</v>
      </c>
      <c r="E128" s="115">
        <v>601</v>
      </c>
      <c r="F128" s="115">
        <v>1670</v>
      </c>
      <c r="G128" s="130">
        <f t="shared" si="10"/>
        <v>64.011976047904199</v>
      </c>
      <c r="H128" s="106">
        <f t="shared" si="11"/>
        <v>35.988023952095809</v>
      </c>
    </row>
    <row r="129" spans="1:8" s="141" customFormat="1" ht="13.2" customHeight="1" x14ac:dyDescent="0.45">
      <c r="A129" s="223"/>
      <c r="B129" s="220" t="s">
        <v>20</v>
      </c>
      <c r="C129" s="220" t="s">
        <v>3</v>
      </c>
      <c r="D129" s="264">
        <v>328</v>
      </c>
      <c r="E129" s="265">
        <v>209</v>
      </c>
      <c r="F129" s="265">
        <v>537</v>
      </c>
      <c r="G129" s="133">
        <f t="shared" si="10"/>
        <v>61.080074487895722</v>
      </c>
      <c r="H129" s="107">
        <f t="shared" si="11"/>
        <v>38.919925512104278</v>
      </c>
    </row>
    <row r="130" spans="1:8" s="141" customFormat="1" ht="13.2" customHeight="1" x14ac:dyDescent="0.45">
      <c r="A130" s="223"/>
      <c r="B130" s="216"/>
      <c r="C130" s="216" t="s">
        <v>4</v>
      </c>
      <c r="D130" s="114">
        <v>94</v>
      </c>
      <c r="E130" s="115">
        <v>87</v>
      </c>
      <c r="F130" s="115">
        <v>181</v>
      </c>
      <c r="G130" s="130">
        <f t="shared" si="10"/>
        <v>51.933701657458563</v>
      </c>
      <c r="H130" s="106">
        <f t="shared" si="11"/>
        <v>48.066298342541437</v>
      </c>
    </row>
    <row r="131" spans="1:8" s="141" customFormat="1" ht="13.2" customHeight="1" x14ac:dyDescent="0.45">
      <c r="A131" s="223"/>
      <c r="B131" s="216"/>
      <c r="C131" s="216" t="s">
        <v>5</v>
      </c>
      <c r="D131" s="114">
        <v>103</v>
      </c>
      <c r="E131" s="115">
        <v>92</v>
      </c>
      <c r="F131" s="115">
        <v>195</v>
      </c>
      <c r="G131" s="130">
        <f t="shared" si="10"/>
        <v>52.820512820512825</v>
      </c>
      <c r="H131" s="106">
        <f t="shared" si="11"/>
        <v>47.179487179487175</v>
      </c>
    </row>
    <row r="132" spans="1:8" s="141" customFormat="1" ht="13.2" customHeight="1" x14ac:dyDescent="0.45">
      <c r="A132" s="223"/>
      <c r="B132" s="216"/>
      <c r="C132" s="216" t="s">
        <v>6</v>
      </c>
      <c r="D132" s="114">
        <v>16</v>
      </c>
      <c r="E132" s="115">
        <v>11</v>
      </c>
      <c r="F132" s="115">
        <v>27</v>
      </c>
      <c r="G132" s="130">
        <f t="shared" si="10"/>
        <v>59.259259259259252</v>
      </c>
      <c r="H132" s="106">
        <f t="shared" si="11"/>
        <v>40.74074074074074</v>
      </c>
    </row>
    <row r="133" spans="1:8" s="141" customFormat="1" ht="13.2" customHeight="1" x14ac:dyDescent="0.45">
      <c r="A133" s="223"/>
      <c r="B133" s="216"/>
      <c r="C133" s="216" t="s">
        <v>7</v>
      </c>
      <c r="D133" s="114">
        <v>96</v>
      </c>
      <c r="E133" s="115">
        <v>99</v>
      </c>
      <c r="F133" s="115">
        <v>195</v>
      </c>
      <c r="G133" s="130">
        <f t="shared" si="10"/>
        <v>49.230769230769234</v>
      </c>
      <c r="H133" s="106">
        <f t="shared" si="11"/>
        <v>50.769230769230766</v>
      </c>
    </row>
    <row r="134" spans="1:8" s="141" customFormat="1" ht="13.2" customHeight="1" x14ac:dyDescent="0.45">
      <c r="A134" s="223"/>
      <c r="B134" s="216"/>
      <c r="C134" s="216" t="s">
        <v>8</v>
      </c>
      <c r="D134" s="114">
        <v>23</v>
      </c>
      <c r="E134" s="115">
        <v>28</v>
      </c>
      <c r="F134" s="115">
        <v>51</v>
      </c>
      <c r="G134" s="130">
        <f t="shared" si="10"/>
        <v>45.098039215686278</v>
      </c>
      <c r="H134" s="106">
        <f t="shared" si="11"/>
        <v>54.901960784313729</v>
      </c>
    </row>
    <row r="135" spans="1:8" s="141" customFormat="1" ht="13.2" customHeight="1" x14ac:dyDescent="0.45">
      <c r="A135" s="223"/>
      <c r="B135" s="216"/>
      <c r="C135" s="216" t="s">
        <v>9</v>
      </c>
      <c r="D135" s="114">
        <v>140</v>
      </c>
      <c r="E135" s="115">
        <v>92</v>
      </c>
      <c r="F135" s="115">
        <v>232</v>
      </c>
      <c r="G135" s="130">
        <f t="shared" si="10"/>
        <v>60.344827586206897</v>
      </c>
      <c r="H135" s="106">
        <f t="shared" si="11"/>
        <v>39.655172413793103</v>
      </c>
    </row>
    <row r="136" spans="1:8" s="141" customFormat="1" ht="13.2" customHeight="1" x14ac:dyDescent="0.45">
      <c r="A136" s="223"/>
      <c r="B136" s="216"/>
      <c r="C136" s="216" t="s">
        <v>10</v>
      </c>
      <c r="D136" s="114">
        <v>93</v>
      </c>
      <c r="E136" s="115">
        <v>46</v>
      </c>
      <c r="F136" s="115">
        <v>139</v>
      </c>
      <c r="G136" s="130">
        <f t="shared" si="10"/>
        <v>66.906474820143885</v>
      </c>
      <c r="H136" s="106">
        <f t="shared" si="11"/>
        <v>33.093525179856115</v>
      </c>
    </row>
    <row r="137" spans="1:8" s="141" customFormat="1" ht="13.2" customHeight="1" x14ac:dyDescent="0.45">
      <c r="A137" s="223"/>
      <c r="B137" s="216"/>
      <c r="C137" s="216" t="s">
        <v>11</v>
      </c>
      <c r="D137" s="114">
        <v>88</v>
      </c>
      <c r="E137" s="115">
        <v>83</v>
      </c>
      <c r="F137" s="115">
        <v>171</v>
      </c>
      <c r="G137" s="130">
        <f t="shared" ref="G137:G158" si="14">D137/$F137*100</f>
        <v>51.461988304093566</v>
      </c>
      <c r="H137" s="106">
        <f t="shared" ref="H137:H158" si="15">E137/$F137*100</f>
        <v>48.538011695906427</v>
      </c>
    </row>
    <row r="138" spans="1:8" s="141" customFormat="1" ht="13.2" customHeight="1" x14ac:dyDescent="0.45">
      <c r="A138" s="223"/>
      <c r="B138" s="217"/>
      <c r="C138" s="217" t="s">
        <v>2</v>
      </c>
      <c r="D138" s="266">
        <v>981</v>
      </c>
      <c r="E138" s="267">
        <v>747</v>
      </c>
      <c r="F138" s="267">
        <v>1728</v>
      </c>
      <c r="G138" s="134">
        <f t="shared" si="14"/>
        <v>56.770833333333336</v>
      </c>
      <c r="H138" s="108">
        <f t="shared" si="15"/>
        <v>43.229166666666671</v>
      </c>
    </row>
    <row r="139" spans="1:8" s="141" customFormat="1" ht="13.2" customHeight="1" x14ac:dyDescent="0.45">
      <c r="A139" s="223"/>
      <c r="B139" s="216" t="s">
        <v>134</v>
      </c>
      <c r="C139" s="216" t="s">
        <v>3</v>
      </c>
      <c r="D139" s="114">
        <v>702</v>
      </c>
      <c r="E139" s="115">
        <v>393</v>
      </c>
      <c r="F139" s="115">
        <v>1095</v>
      </c>
      <c r="G139" s="130">
        <f t="shared" si="14"/>
        <v>64.109589041095887</v>
      </c>
      <c r="H139" s="106">
        <f t="shared" si="15"/>
        <v>35.890410958904113</v>
      </c>
    </row>
    <row r="140" spans="1:8" s="141" customFormat="1" ht="13.2" customHeight="1" x14ac:dyDescent="0.45">
      <c r="A140" s="223"/>
      <c r="B140" s="216"/>
      <c r="C140" s="216" t="s">
        <v>4</v>
      </c>
      <c r="D140" s="114">
        <v>177</v>
      </c>
      <c r="E140" s="115">
        <v>152</v>
      </c>
      <c r="F140" s="115">
        <v>329</v>
      </c>
      <c r="G140" s="130">
        <f t="shared" si="14"/>
        <v>53.799392097264445</v>
      </c>
      <c r="H140" s="106">
        <f t="shared" si="15"/>
        <v>46.200607902735563</v>
      </c>
    </row>
    <row r="141" spans="1:8" s="141" customFormat="1" ht="13.2" customHeight="1" x14ac:dyDescent="0.45">
      <c r="A141" s="223"/>
      <c r="B141" s="216"/>
      <c r="C141" s="216" t="s">
        <v>5</v>
      </c>
      <c r="D141" s="114">
        <v>217</v>
      </c>
      <c r="E141" s="115">
        <v>163</v>
      </c>
      <c r="F141" s="115">
        <v>380</v>
      </c>
      <c r="G141" s="130">
        <f t="shared" si="14"/>
        <v>57.10526315789474</v>
      </c>
      <c r="H141" s="106">
        <f t="shared" si="15"/>
        <v>42.89473684210526</v>
      </c>
    </row>
    <row r="142" spans="1:8" s="141" customFormat="1" ht="13.2" customHeight="1" x14ac:dyDescent="0.45">
      <c r="A142" s="223"/>
      <c r="B142" s="216"/>
      <c r="C142" s="216" t="s">
        <v>6</v>
      </c>
      <c r="D142" s="114">
        <v>38</v>
      </c>
      <c r="E142" s="115">
        <v>24</v>
      </c>
      <c r="F142" s="115">
        <v>62</v>
      </c>
      <c r="G142" s="130">
        <f t="shared" si="14"/>
        <v>61.29032258064516</v>
      </c>
      <c r="H142" s="106">
        <f t="shared" si="15"/>
        <v>38.70967741935484</v>
      </c>
    </row>
    <row r="143" spans="1:8" s="141" customFormat="1" ht="13.2" customHeight="1" x14ac:dyDescent="0.45">
      <c r="A143" s="223"/>
      <c r="B143" s="216"/>
      <c r="C143" s="216" t="s">
        <v>7</v>
      </c>
      <c r="D143" s="114">
        <v>190</v>
      </c>
      <c r="E143" s="115">
        <v>162</v>
      </c>
      <c r="F143" s="115">
        <v>352</v>
      </c>
      <c r="G143" s="130">
        <f t="shared" si="14"/>
        <v>53.977272727272727</v>
      </c>
      <c r="H143" s="106">
        <f t="shared" si="15"/>
        <v>46.022727272727273</v>
      </c>
    </row>
    <row r="144" spans="1:8" s="141" customFormat="1" ht="13.2" customHeight="1" x14ac:dyDescent="0.45">
      <c r="A144" s="223"/>
      <c r="B144" s="216"/>
      <c r="C144" s="216" t="s">
        <v>8</v>
      </c>
      <c r="D144" s="114">
        <v>60</v>
      </c>
      <c r="E144" s="115">
        <v>48</v>
      </c>
      <c r="F144" s="115">
        <v>108</v>
      </c>
      <c r="G144" s="130">
        <f t="shared" si="14"/>
        <v>55.555555555555557</v>
      </c>
      <c r="H144" s="106">
        <f t="shared" si="15"/>
        <v>44.444444444444443</v>
      </c>
    </row>
    <row r="145" spans="1:8" s="141" customFormat="1" ht="13.2" customHeight="1" x14ac:dyDescent="0.45">
      <c r="A145" s="223"/>
      <c r="B145" s="216"/>
      <c r="C145" s="216" t="s">
        <v>9</v>
      </c>
      <c r="D145" s="114">
        <v>288</v>
      </c>
      <c r="E145" s="115">
        <v>180</v>
      </c>
      <c r="F145" s="115">
        <v>468</v>
      </c>
      <c r="G145" s="130">
        <f t="shared" si="14"/>
        <v>61.53846153846154</v>
      </c>
      <c r="H145" s="106">
        <f t="shared" si="15"/>
        <v>38.461538461538467</v>
      </c>
    </row>
    <row r="146" spans="1:8" s="141" customFormat="1" ht="13.2" customHeight="1" x14ac:dyDescent="0.45">
      <c r="A146" s="223"/>
      <c r="B146" s="216"/>
      <c r="C146" s="216" t="s">
        <v>10</v>
      </c>
      <c r="D146" s="114">
        <v>182</v>
      </c>
      <c r="E146" s="115">
        <v>91</v>
      </c>
      <c r="F146" s="115">
        <v>273</v>
      </c>
      <c r="G146" s="130">
        <f t="shared" si="14"/>
        <v>66.666666666666657</v>
      </c>
      <c r="H146" s="106">
        <f t="shared" si="15"/>
        <v>33.333333333333329</v>
      </c>
    </row>
    <row r="147" spans="1:8" s="141" customFormat="1" ht="13.2" customHeight="1" x14ac:dyDescent="0.45">
      <c r="A147" s="223"/>
      <c r="B147" s="216"/>
      <c r="C147" s="216" t="s">
        <v>11</v>
      </c>
      <c r="D147" s="114">
        <v>196</v>
      </c>
      <c r="E147" s="115">
        <v>135</v>
      </c>
      <c r="F147" s="115">
        <v>331</v>
      </c>
      <c r="G147" s="130">
        <f t="shared" si="14"/>
        <v>59.21450151057401</v>
      </c>
      <c r="H147" s="106">
        <f t="shared" si="15"/>
        <v>40.785498489425983</v>
      </c>
    </row>
    <row r="148" spans="1:8" s="141" customFormat="1" ht="13.2" customHeight="1" x14ac:dyDescent="0.45">
      <c r="A148" s="223"/>
      <c r="B148" s="216"/>
      <c r="C148" s="216" t="s">
        <v>2</v>
      </c>
      <c r="D148" s="114">
        <v>2050</v>
      </c>
      <c r="E148" s="115">
        <v>1348</v>
      </c>
      <c r="F148" s="115">
        <v>3398</v>
      </c>
      <c r="G148" s="130">
        <f t="shared" si="14"/>
        <v>60.329605650382575</v>
      </c>
      <c r="H148" s="106">
        <f t="shared" si="15"/>
        <v>39.670394349617425</v>
      </c>
    </row>
    <row r="149" spans="1:8" s="141" customFormat="1" ht="13.2" customHeight="1" x14ac:dyDescent="0.45">
      <c r="A149" s="223"/>
      <c r="B149" s="215" t="s">
        <v>21</v>
      </c>
      <c r="C149" s="215" t="s">
        <v>3</v>
      </c>
      <c r="D149" s="112">
        <v>416</v>
      </c>
      <c r="E149" s="113">
        <v>336</v>
      </c>
      <c r="F149" s="113">
        <v>752</v>
      </c>
      <c r="G149" s="129">
        <f t="shared" si="14"/>
        <v>55.319148936170215</v>
      </c>
      <c r="H149" s="105">
        <f t="shared" si="15"/>
        <v>44.680851063829785</v>
      </c>
    </row>
    <row r="150" spans="1:8" s="141" customFormat="1" ht="13.2" customHeight="1" x14ac:dyDescent="0.45">
      <c r="A150" s="223"/>
      <c r="B150" s="216"/>
      <c r="C150" s="216" t="s">
        <v>4</v>
      </c>
      <c r="D150" s="114">
        <v>253</v>
      </c>
      <c r="E150" s="115">
        <v>240</v>
      </c>
      <c r="F150" s="115">
        <v>493</v>
      </c>
      <c r="G150" s="130">
        <f t="shared" si="14"/>
        <v>51.318458417849897</v>
      </c>
      <c r="H150" s="106">
        <f t="shared" si="15"/>
        <v>48.681541582150103</v>
      </c>
    </row>
    <row r="151" spans="1:8" s="141" customFormat="1" ht="13.2" customHeight="1" x14ac:dyDescent="0.45">
      <c r="A151" s="223"/>
      <c r="B151" s="216"/>
      <c r="C151" s="216" t="s">
        <v>5</v>
      </c>
      <c r="D151" s="114">
        <v>162</v>
      </c>
      <c r="E151" s="115">
        <v>165</v>
      </c>
      <c r="F151" s="115">
        <v>327</v>
      </c>
      <c r="G151" s="130">
        <f t="shared" si="14"/>
        <v>49.541284403669728</v>
      </c>
      <c r="H151" s="106">
        <f t="shared" si="15"/>
        <v>50.458715596330272</v>
      </c>
    </row>
    <row r="152" spans="1:8" s="141" customFormat="1" ht="13.2" customHeight="1" x14ac:dyDescent="0.45">
      <c r="A152" s="223"/>
      <c r="B152" s="216"/>
      <c r="C152" s="216" t="s">
        <v>6</v>
      </c>
      <c r="D152" s="114">
        <v>119</v>
      </c>
      <c r="E152" s="115">
        <v>124</v>
      </c>
      <c r="F152" s="115">
        <v>243</v>
      </c>
      <c r="G152" s="130">
        <f t="shared" si="14"/>
        <v>48.971193415637856</v>
      </c>
      <c r="H152" s="106">
        <f t="shared" si="15"/>
        <v>51.028806584362144</v>
      </c>
    </row>
    <row r="153" spans="1:8" s="141" customFormat="1" ht="13.2" customHeight="1" x14ac:dyDescent="0.45">
      <c r="A153" s="223"/>
      <c r="B153" s="216"/>
      <c r="C153" s="216" t="s">
        <v>7</v>
      </c>
      <c r="D153" s="114">
        <v>98</v>
      </c>
      <c r="E153" s="115">
        <v>88</v>
      </c>
      <c r="F153" s="115">
        <v>186</v>
      </c>
      <c r="G153" s="130">
        <f t="shared" si="14"/>
        <v>52.688172043010752</v>
      </c>
      <c r="H153" s="106">
        <f t="shared" si="15"/>
        <v>47.311827956989248</v>
      </c>
    </row>
    <row r="154" spans="1:8" s="141" customFormat="1" ht="13.2" customHeight="1" x14ac:dyDescent="0.45">
      <c r="A154" s="223"/>
      <c r="B154" s="216"/>
      <c r="C154" s="216" t="s">
        <v>8</v>
      </c>
      <c r="D154" s="114">
        <v>29</v>
      </c>
      <c r="E154" s="115">
        <v>59</v>
      </c>
      <c r="F154" s="115">
        <v>88</v>
      </c>
      <c r="G154" s="130">
        <f t="shared" si="14"/>
        <v>32.954545454545453</v>
      </c>
      <c r="H154" s="106">
        <f t="shared" si="15"/>
        <v>67.045454545454547</v>
      </c>
    </row>
    <row r="155" spans="1:8" s="141" customFormat="1" ht="13.2" customHeight="1" x14ac:dyDescent="0.45">
      <c r="A155" s="223"/>
      <c r="B155" s="216"/>
      <c r="C155" s="216" t="s">
        <v>9</v>
      </c>
      <c r="D155" s="114">
        <v>42</v>
      </c>
      <c r="E155" s="115">
        <v>72</v>
      </c>
      <c r="F155" s="115">
        <v>114</v>
      </c>
      <c r="G155" s="130">
        <f t="shared" si="14"/>
        <v>36.84210526315789</v>
      </c>
      <c r="H155" s="106">
        <f t="shared" si="15"/>
        <v>63.157894736842103</v>
      </c>
    </row>
    <row r="156" spans="1:8" s="141" customFormat="1" ht="13.2" customHeight="1" x14ac:dyDescent="0.45">
      <c r="A156" s="223"/>
      <c r="B156" s="216"/>
      <c r="C156" s="216" t="s">
        <v>10</v>
      </c>
      <c r="D156" s="114">
        <v>85</v>
      </c>
      <c r="E156" s="115">
        <v>86</v>
      </c>
      <c r="F156" s="115">
        <v>171</v>
      </c>
      <c r="G156" s="130">
        <f t="shared" si="14"/>
        <v>49.707602339181285</v>
      </c>
      <c r="H156" s="106">
        <f t="shared" si="15"/>
        <v>50.292397660818708</v>
      </c>
    </row>
    <row r="157" spans="1:8" s="141" customFormat="1" ht="13.2" customHeight="1" x14ac:dyDescent="0.45">
      <c r="A157" s="223"/>
      <c r="B157" s="216"/>
      <c r="C157" s="216" t="s">
        <v>11</v>
      </c>
      <c r="D157" s="114">
        <v>73</v>
      </c>
      <c r="E157" s="115">
        <v>69</v>
      </c>
      <c r="F157" s="115">
        <v>142</v>
      </c>
      <c r="G157" s="130">
        <f t="shared" si="14"/>
        <v>51.408450704225352</v>
      </c>
      <c r="H157" s="106">
        <f t="shared" si="15"/>
        <v>48.591549295774648</v>
      </c>
    </row>
    <row r="158" spans="1:8" s="141" customFormat="1" ht="13.2" customHeight="1" x14ac:dyDescent="0.45">
      <c r="A158" s="227"/>
      <c r="B158" s="224"/>
      <c r="C158" s="224" t="s">
        <v>2</v>
      </c>
      <c r="D158" s="268">
        <v>1277</v>
      </c>
      <c r="E158" s="269">
        <v>1239</v>
      </c>
      <c r="F158" s="269">
        <v>2516</v>
      </c>
      <c r="G158" s="131">
        <f t="shared" si="14"/>
        <v>50.755166931637518</v>
      </c>
      <c r="H158" s="109">
        <f t="shared" si="15"/>
        <v>49.244833068362482</v>
      </c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2" sqref="J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8" s="141" customFormat="1" ht="16.2" customHeight="1" x14ac:dyDescent="0.45">
      <c r="A1" s="141" t="s">
        <v>0</v>
      </c>
      <c r="B1" s="141" t="s">
        <v>1</v>
      </c>
    </row>
    <row r="2" spans="1:18" s="141" customFormat="1" ht="16.2" customHeight="1" x14ac:dyDescent="0.45">
      <c r="A2" s="141" t="s">
        <v>141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18" ht="6" customHeight="1" x14ac:dyDescent="0.45"/>
    <row r="4" spans="1:18" ht="13.8" customHeight="1" x14ac:dyDescent="0.45">
      <c r="A4" s="180" t="s">
        <v>129</v>
      </c>
      <c r="B4" s="141" t="s">
        <v>137</v>
      </c>
    </row>
    <row r="5" spans="1:18" s="141" customFormat="1" ht="12" x14ac:dyDescent="0.45">
      <c r="A5" s="180"/>
    </row>
    <row r="6" spans="1:18" s="141" customFormat="1" ht="13.2" customHeight="1" x14ac:dyDescent="0.45">
      <c r="D6" s="181" t="s">
        <v>142</v>
      </c>
      <c r="G6" s="181" t="s">
        <v>143</v>
      </c>
    </row>
    <row r="7" spans="1:18" s="141" customFormat="1" ht="13.2" customHeight="1" x14ac:dyDescent="0.45">
      <c r="D7" s="181" t="s">
        <v>139</v>
      </c>
      <c r="E7" s="186" t="s">
        <v>140</v>
      </c>
      <c r="F7" s="186" t="s">
        <v>16</v>
      </c>
      <c r="G7" s="281" t="s">
        <v>139</v>
      </c>
      <c r="H7" s="186" t="s">
        <v>140</v>
      </c>
    </row>
    <row r="8" spans="1:18" s="141" customFormat="1" ht="13.2" customHeight="1" x14ac:dyDescent="0.45">
      <c r="A8" s="184" t="s">
        <v>17</v>
      </c>
      <c r="B8" s="185" t="s">
        <v>136</v>
      </c>
      <c r="C8" s="185" t="s">
        <v>3</v>
      </c>
      <c r="D8" s="28">
        <f>D38+D48</f>
        <v>3332</v>
      </c>
      <c r="E8" s="29">
        <f t="shared" ref="E8:F8" si="0">E38+E48</f>
        <v>459</v>
      </c>
      <c r="F8" s="29">
        <f t="shared" si="0"/>
        <v>3791</v>
      </c>
      <c r="G8" s="36">
        <f t="shared" ref="G8:G39" si="1">D8/$F8*100</f>
        <v>87.892376681614351</v>
      </c>
      <c r="H8" s="37">
        <f t="shared" ref="H8:H39" si="2">E8/$F8*100</f>
        <v>12.107623318385651</v>
      </c>
    </row>
    <row r="9" spans="1:18" s="141" customFormat="1" ht="13.2" customHeight="1" x14ac:dyDescent="0.45">
      <c r="A9" s="194"/>
      <c r="B9" s="187"/>
      <c r="C9" s="187" t="s">
        <v>4</v>
      </c>
      <c r="D9" s="30">
        <f t="shared" ref="D9:F17" si="3">D39+D49</f>
        <v>1540</v>
      </c>
      <c r="E9" s="70">
        <f t="shared" si="3"/>
        <v>225</v>
      </c>
      <c r="F9" s="70">
        <f t="shared" si="3"/>
        <v>1765</v>
      </c>
      <c r="G9" s="38">
        <f t="shared" si="1"/>
        <v>87.252124645892351</v>
      </c>
      <c r="H9" s="40">
        <f t="shared" si="2"/>
        <v>12.747875354107649</v>
      </c>
    </row>
    <row r="10" spans="1:18" s="141" customFormat="1" ht="13.2" customHeight="1" x14ac:dyDescent="0.45">
      <c r="A10" s="194"/>
      <c r="B10" s="187"/>
      <c r="C10" s="187" t="s">
        <v>5</v>
      </c>
      <c r="D10" s="30">
        <f t="shared" si="3"/>
        <v>1257</v>
      </c>
      <c r="E10" s="70">
        <f t="shared" si="3"/>
        <v>198</v>
      </c>
      <c r="F10" s="70">
        <f t="shared" si="3"/>
        <v>1455</v>
      </c>
      <c r="G10" s="38">
        <f t="shared" si="1"/>
        <v>86.391752577319593</v>
      </c>
      <c r="H10" s="40">
        <f t="shared" si="2"/>
        <v>13.608247422680412</v>
      </c>
    </row>
    <row r="11" spans="1:18" s="141" customFormat="1" ht="13.2" customHeight="1" x14ac:dyDescent="0.45">
      <c r="A11" s="194"/>
      <c r="B11" s="187"/>
      <c r="C11" s="187" t="s">
        <v>6</v>
      </c>
      <c r="D11" s="30">
        <f t="shared" si="3"/>
        <v>604</v>
      </c>
      <c r="E11" s="70">
        <f t="shared" si="3"/>
        <v>76</v>
      </c>
      <c r="F11" s="70">
        <f t="shared" si="3"/>
        <v>680</v>
      </c>
      <c r="G11" s="38">
        <f t="shared" si="1"/>
        <v>88.823529411764696</v>
      </c>
      <c r="H11" s="40">
        <f t="shared" si="2"/>
        <v>11.176470588235295</v>
      </c>
    </row>
    <row r="12" spans="1:18" s="141" customFormat="1" ht="13.2" customHeight="1" x14ac:dyDescent="0.45">
      <c r="A12" s="194"/>
      <c r="B12" s="187"/>
      <c r="C12" s="187" t="s">
        <v>7</v>
      </c>
      <c r="D12" s="30">
        <f t="shared" si="3"/>
        <v>905</v>
      </c>
      <c r="E12" s="70">
        <f t="shared" si="3"/>
        <v>133</v>
      </c>
      <c r="F12" s="70">
        <f t="shared" si="3"/>
        <v>1038</v>
      </c>
      <c r="G12" s="38">
        <f t="shared" si="1"/>
        <v>87.186897880539505</v>
      </c>
      <c r="H12" s="40">
        <f t="shared" si="2"/>
        <v>12.813102119460501</v>
      </c>
    </row>
    <row r="13" spans="1:18" s="141" customFormat="1" ht="13.2" customHeight="1" x14ac:dyDescent="0.45">
      <c r="A13" s="194"/>
      <c r="B13" s="187"/>
      <c r="C13" s="187" t="s">
        <v>8</v>
      </c>
      <c r="D13" s="30">
        <f t="shared" si="3"/>
        <v>330</v>
      </c>
      <c r="E13" s="70">
        <f t="shared" si="3"/>
        <v>54</v>
      </c>
      <c r="F13" s="70">
        <f t="shared" si="3"/>
        <v>384</v>
      </c>
      <c r="G13" s="38">
        <f t="shared" si="1"/>
        <v>85.9375</v>
      </c>
      <c r="H13" s="40">
        <f t="shared" si="2"/>
        <v>14.0625</v>
      </c>
    </row>
    <row r="14" spans="1:18" s="141" customFormat="1" ht="13.2" customHeight="1" x14ac:dyDescent="0.45">
      <c r="A14" s="194"/>
      <c r="B14" s="187"/>
      <c r="C14" s="187" t="s">
        <v>9</v>
      </c>
      <c r="D14" s="30">
        <f t="shared" si="3"/>
        <v>1019</v>
      </c>
      <c r="E14" s="70">
        <f t="shared" si="3"/>
        <v>161</v>
      </c>
      <c r="F14" s="70">
        <f t="shared" si="3"/>
        <v>1180</v>
      </c>
      <c r="G14" s="38">
        <f t="shared" si="1"/>
        <v>86.355932203389827</v>
      </c>
      <c r="H14" s="40">
        <f t="shared" si="2"/>
        <v>13.644067796610168</v>
      </c>
    </row>
    <row r="15" spans="1:18" s="141" customFormat="1" ht="13.2" customHeight="1" x14ac:dyDescent="0.45">
      <c r="A15" s="194"/>
      <c r="B15" s="187"/>
      <c r="C15" s="187" t="s">
        <v>10</v>
      </c>
      <c r="D15" s="30">
        <f t="shared" si="3"/>
        <v>779</v>
      </c>
      <c r="E15" s="70">
        <f t="shared" si="3"/>
        <v>101</v>
      </c>
      <c r="F15" s="70">
        <f t="shared" si="3"/>
        <v>880</v>
      </c>
      <c r="G15" s="38">
        <f t="shared" si="1"/>
        <v>88.52272727272728</v>
      </c>
      <c r="H15" s="40">
        <f t="shared" si="2"/>
        <v>11.477272727272728</v>
      </c>
    </row>
    <row r="16" spans="1:18" s="141" customFormat="1" ht="13.2" customHeight="1" x14ac:dyDescent="0.45">
      <c r="A16" s="194"/>
      <c r="B16" s="187"/>
      <c r="C16" s="187" t="s">
        <v>11</v>
      </c>
      <c r="D16" s="30">
        <f t="shared" si="3"/>
        <v>818</v>
      </c>
      <c r="E16" s="70">
        <f t="shared" si="3"/>
        <v>120</v>
      </c>
      <c r="F16" s="70">
        <f t="shared" si="3"/>
        <v>938</v>
      </c>
      <c r="G16" s="38">
        <f t="shared" si="1"/>
        <v>87.206823027718556</v>
      </c>
      <c r="H16" s="40">
        <f t="shared" si="2"/>
        <v>12.793176972281451</v>
      </c>
    </row>
    <row r="17" spans="1:8" s="141" customFormat="1" ht="13.2" customHeight="1" x14ac:dyDescent="0.45">
      <c r="A17" s="194"/>
      <c r="B17" s="187"/>
      <c r="C17" s="187" t="s">
        <v>2</v>
      </c>
      <c r="D17" s="30">
        <f t="shared" si="3"/>
        <v>10584</v>
      </c>
      <c r="E17" s="70">
        <f t="shared" si="3"/>
        <v>1527</v>
      </c>
      <c r="F17" s="70">
        <f t="shared" si="3"/>
        <v>12111</v>
      </c>
      <c r="G17" s="38">
        <f t="shared" si="1"/>
        <v>87.391627446123351</v>
      </c>
      <c r="H17" s="40">
        <f t="shared" si="2"/>
        <v>12.60837255387664</v>
      </c>
    </row>
    <row r="18" spans="1:8" s="141" customFormat="1" ht="13.2" customHeight="1" x14ac:dyDescent="0.45">
      <c r="A18" s="194"/>
      <c r="B18" s="185" t="s">
        <v>18</v>
      </c>
      <c r="C18" s="185" t="s">
        <v>3</v>
      </c>
      <c r="D18" s="28">
        <v>932</v>
      </c>
      <c r="E18" s="29">
        <v>167</v>
      </c>
      <c r="F18" s="29">
        <v>1099</v>
      </c>
      <c r="G18" s="36">
        <f t="shared" si="1"/>
        <v>84.804367606915378</v>
      </c>
      <c r="H18" s="37">
        <f t="shared" si="2"/>
        <v>15.195632393084624</v>
      </c>
    </row>
    <row r="19" spans="1:8" s="141" customFormat="1" ht="13.2" customHeight="1" x14ac:dyDescent="0.45">
      <c r="A19" s="194"/>
      <c r="B19" s="187"/>
      <c r="C19" s="187" t="s">
        <v>4</v>
      </c>
      <c r="D19" s="30">
        <v>267</v>
      </c>
      <c r="E19" s="70">
        <v>54</v>
      </c>
      <c r="F19" s="70">
        <v>321</v>
      </c>
      <c r="G19" s="38">
        <f t="shared" si="1"/>
        <v>83.177570093457945</v>
      </c>
      <c r="H19" s="40">
        <f t="shared" si="2"/>
        <v>16.822429906542055</v>
      </c>
    </row>
    <row r="20" spans="1:8" s="141" customFormat="1" ht="13.2" customHeight="1" x14ac:dyDescent="0.45">
      <c r="A20" s="194"/>
      <c r="B20" s="187"/>
      <c r="C20" s="187" t="s">
        <v>5</v>
      </c>
      <c r="D20" s="30">
        <v>301</v>
      </c>
      <c r="E20" s="70">
        <v>70</v>
      </c>
      <c r="F20" s="70">
        <v>371</v>
      </c>
      <c r="G20" s="38">
        <f t="shared" si="1"/>
        <v>81.132075471698116</v>
      </c>
      <c r="H20" s="40">
        <f t="shared" si="2"/>
        <v>18.867924528301888</v>
      </c>
    </row>
    <row r="21" spans="1:8" s="141" customFormat="1" ht="13.2" customHeight="1" x14ac:dyDescent="0.45">
      <c r="A21" s="194"/>
      <c r="B21" s="187"/>
      <c r="C21" s="187" t="s">
        <v>6</v>
      </c>
      <c r="D21" s="30">
        <v>65</v>
      </c>
      <c r="E21" s="70">
        <v>9</v>
      </c>
      <c r="F21" s="70">
        <v>74</v>
      </c>
      <c r="G21" s="38">
        <f t="shared" si="1"/>
        <v>87.837837837837839</v>
      </c>
      <c r="H21" s="40">
        <f t="shared" si="2"/>
        <v>12.162162162162163</v>
      </c>
    </row>
    <row r="22" spans="1:8" s="141" customFormat="1" ht="13.2" customHeight="1" x14ac:dyDescent="0.45">
      <c r="A22" s="194"/>
      <c r="B22" s="187"/>
      <c r="C22" s="187" t="s">
        <v>7</v>
      </c>
      <c r="D22" s="30">
        <v>272</v>
      </c>
      <c r="E22" s="70">
        <v>45</v>
      </c>
      <c r="F22" s="70">
        <v>317</v>
      </c>
      <c r="G22" s="38">
        <f t="shared" si="1"/>
        <v>85.804416403785496</v>
      </c>
      <c r="H22" s="40">
        <f t="shared" si="2"/>
        <v>14.195583596214512</v>
      </c>
    </row>
    <row r="23" spans="1:8" s="141" customFormat="1" ht="13.2" customHeight="1" x14ac:dyDescent="0.45">
      <c r="A23" s="194"/>
      <c r="B23" s="187"/>
      <c r="C23" s="187" t="s">
        <v>8</v>
      </c>
      <c r="D23" s="30">
        <v>93</v>
      </c>
      <c r="E23" s="70">
        <v>22</v>
      </c>
      <c r="F23" s="70">
        <v>115</v>
      </c>
      <c r="G23" s="38">
        <f t="shared" si="1"/>
        <v>80.869565217391298</v>
      </c>
      <c r="H23" s="40">
        <f t="shared" si="2"/>
        <v>19.130434782608695</v>
      </c>
    </row>
    <row r="24" spans="1:8" s="141" customFormat="1" ht="13.2" customHeight="1" x14ac:dyDescent="0.45">
      <c r="A24" s="194"/>
      <c r="B24" s="187"/>
      <c r="C24" s="187" t="s">
        <v>9</v>
      </c>
      <c r="D24" s="30">
        <v>400</v>
      </c>
      <c r="E24" s="70">
        <v>71</v>
      </c>
      <c r="F24" s="70">
        <v>471</v>
      </c>
      <c r="G24" s="38">
        <f t="shared" si="1"/>
        <v>84.925690021231432</v>
      </c>
      <c r="H24" s="40">
        <f t="shared" si="2"/>
        <v>15.074309978768577</v>
      </c>
    </row>
    <row r="25" spans="1:8" s="141" customFormat="1" ht="13.2" customHeight="1" x14ac:dyDescent="0.45">
      <c r="A25" s="194"/>
      <c r="B25" s="187"/>
      <c r="C25" s="187" t="s">
        <v>10</v>
      </c>
      <c r="D25" s="30">
        <v>230</v>
      </c>
      <c r="E25" s="70">
        <v>40</v>
      </c>
      <c r="F25" s="70">
        <v>270</v>
      </c>
      <c r="G25" s="38">
        <f t="shared" si="1"/>
        <v>85.18518518518519</v>
      </c>
      <c r="H25" s="40">
        <f t="shared" si="2"/>
        <v>14.814814814814813</v>
      </c>
    </row>
    <row r="26" spans="1:8" s="141" customFormat="1" ht="13.2" customHeight="1" x14ac:dyDescent="0.45">
      <c r="A26" s="194"/>
      <c r="B26" s="187"/>
      <c r="C26" s="187" t="s">
        <v>11</v>
      </c>
      <c r="D26" s="30">
        <v>279</v>
      </c>
      <c r="E26" s="70">
        <v>46</v>
      </c>
      <c r="F26" s="70">
        <v>325</v>
      </c>
      <c r="G26" s="38">
        <f t="shared" si="1"/>
        <v>85.846153846153854</v>
      </c>
      <c r="H26" s="40">
        <f t="shared" si="2"/>
        <v>14.153846153846153</v>
      </c>
    </row>
    <row r="27" spans="1:8" s="141" customFormat="1" ht="13.2" customHeight="1" x14ac:dyDescent="0.45">
      <c r="A27" s="194"/>
      <c r="B27" s="187"/>
      <c r="C27" s="187" t="s">
        <v>2</v>
      </c>
      <c r="D27" s="30">
        <v>2839</v>
      </c>
      <c r="E27" s="70">
        <v>524</v>
      </c>
      <c r="F27" s="70">
        <v>3363</v>
      </c>
      <c r="G27" s="38">
        <f t="shared" si="1"/>
        <v>84.418673803151947</v>
      </c>
      <c r="H27" s="40">
        <f t="shared" si="2"/>
        <v>15.581326196848053</v>
      </c>
    </row>
    <row r="28" spans="1:8" s="141" customFormat="1" ht="13.2" customHeight="1" x14ac:dyDescent="0.45">
      <c r="A28" s="194"/>
      <c r="B28" s="188" t="s">
        <v>20</v>
      </c>
      <c r="C28" s="188" t="s">
        <v>3</v>
      </c>
      <c r="D28" s="189">
        <v>958</v>
      </c>
      <c r="E28" s="190">
        <v>121</v>
      </c>
      <c r="F28" s="190">
        <v>1079</v>
      </c>
      <c r="G28" s="41">
        <f t="shared" si="1"/>
        <v>88.785912882298419</v>
      </c>
      <c r="H28" s="42">
        <f t="shared" si="2"/>
        <v>11.214087117701576</v>
      </c>
    </row>
    <row r="29" spans="1:8" s="141" customFormat="1" ht="13.2" customHeight="1" x14ac:dyDescent="0.45">
      <c r="A29" s="194"/>
      <c r="B29" s="187"/>
      <c r="C29" s="187" t="s">
        <v>4</v>
      </c>
      <c r="D29" s="30">
        <v>315</v>
      </c>
      <c r="E29" s="70">
        <v>53</v>
      </c>
      <c r="F29" s="70">
        <v>368</v>
      </c>
      <c r="G29" s="38">
        <f t="shared" si="1"/>
        <v>85.597826086956516</v>
      </c>
      <c r="H29" s="40">
        <f t="shared" si="2"/>
        <v>14.402173913043478</v>
      </c>
    </row>
    <row r="30" spans="1:8" s="141" customFormat="1" ht="13.2" customHeight="1" x14ac:dyDescent="0.45">
      <c r="A30" s="194"/>
      <c r="B30" s="187"/>
      <c r="C30" s="187" t="s">
        <v>5</v>
      </c>
      <c r="D30" s="30">
        <v>350</v>
      </c>
      <c r="E30" s="70">
        <v>47</v>
      </c>
      <c r="F30" s="70">
        <v>397</v>
      </c>
      <c r="G30" s="38">
        <f t="shared" si="1"/>
        <v>88.161209068010066</v>
      </c>
      <c r="H30" s="40">
        <f t="shared" si="2"/>
        <v>11.838790931989925</v>
      </c>
    </row>
    <row r="31" spans="1:8" s="141" customFormat="1" ht="13.2" customHeight="1" x14ac:dyDescent="0.45">
      <c r="A31" s="194"/>
      <c r="B31" s="187"/>
      <c r="C31" s="187" t="s">
        <v>6</v>
      </c>
      <c r="D31" s="30">
        <v>63</v>
      </c>
      <c r="E31" s="70">
        <v>9</v>
      </c>
      <c r="F31" s="70">
        <v>72</v>
      </c>
      <c r="G31" s="38">
        <f t="shared" si="1"/>
        <v>87.5</v>
      </c>
      <c r="H31" s="40">
        <f t="shared" si="2"/>
        <v>12.5</v>
      </c>
    </row>
    <row r="32" spans="1:8" s="141" customFormat="1" ht="13.2" customHeight="1" x14ac:dyDescent="0.45">
      <c r="A32" s="194"/>
      <c r="B32" s="187"/>
      <c r="C32" s="187" t="s">
        <v>7</v>
      </c>
      <c r="D32" s="30">
        <v>323</v>
      </c>
      <c r="E32" s="70">
        <v>47</v>
      </c>
      <c r="F32" s="70">
        <v>370</v>
      </c>
      <c r="G32" s="38">
        <f t="shared" si="1"/>
        <v>87.297297297297291</v>
      </c>
      <c r="H32" s="40">
        <f t="shared" si="2"/>
        <v>12.702702702702704</v>
      </c>
    </row>
    <row r="33" spans="1:8" s="141" customFormat="1" ht="13.2" customHeight="1" x14ac:dyDescent="0.45">
      <c r="A33" s="194"/>
      <c r="B33" s="187"/>
      <c r="C33" s="187" t="s">
        <v>8</v>
      </c>
      <c r="D33" s="30">
        <v>90</v>
      </c>
      <c r="E33" s="70">
        <v>17</v>
      </c>
      <c r="F33" s="70">
        <v>107</v>
      </c>
      <c r="G33" s="38">
        <f t="shared" si="1"/>
        <v>84.112149532710276</v>
      </c>
      <c r="H33" s="40">
        <f t="shared" si="2"/>
        <v>15.887850467289718</v>
      </c>
    </row>
    <row r="34" spans="1:8" s="141" customFormat="1" ht="13.2" customHeight="1" x14ac:dyDescent="0.45">
      <c r="A34" s="194"/>
      <c r="B34" s="187"/>
      <c r="C34" s="187" t="s">
        <v>9</v>
      </c>
      <c r="D34" s="30">
        <v>399</v>
      </c>
      <c r="E34" s="70">
        <v>55</v>
      </c>
      <c r="F34" s="70">
        <v>454</v>
      </c>
      <c r="G34" s="38">
        <f t="shared" si="1"/>
        <v>87.88546255506607</v>
      </c>
      <c r="H34" s="40">
        <f t="shared" si="2"/>
        <v>12.114537444933921</v>
      </c>
    </row>
    <row r="35" spans="1:8" s="141" customFormat="1" ht="13.2" customHeight="1" x14ac:dyDescent="0.45">
      <c r="A35" s="194"/>
      <c r="B35" s="187"/>
      <c r="C35" s="187" t="s">
        <v>10</v>
      </c>
      <c r="D35" s="30">
        <v>229</v>
      </c>
      <c r="E35" s="70">
        <v>34</v>
      </c>
      <c r="F35" s="70">
        <v>263</v>
      </c>
      <c r="G35" s="38">
        <f t="shared" si="1"/>
        <v>87.07224334600761</v>
      </c>
      <c r="H35" s="40">
        <f t="shared" si="2"/>
        <v>12.927756653992395</v>
      </c>
    </row>
    <row r="36" spans="1:8" s="141" customFormat="1" ht="13.2" customHeight="1" x14ac:dyDescent="0.45">
      <c r="A36" s="194"/>
      <c r="B36" s="187"/>
      <c r="C36" s="187" t="s">
        <v>11</v>
      </c>
      <c r="D36" s="30">
        <v>292</v>
      </c>
      <c r="E36" s="70">
        <v>41</v>
      </c>
      <c r="F36" s="70">
        <v>333</v>
      </c>
      <c r="G36" s="38">
        <f t="shared" si="1"/>
        <v>87.687687687687685</v>
      </c>
      <c r="H36" s="40">
        <f t="shared" si="2"/>
        <v>12.312312312312311</v>
      </c>
    </row>
    <row r="37" spans="1:8" s="141" customFormat="1" ht="13.2" customHeight="1" x14ac:dyDescent="0.45">
      <c r="A37" s="194"/>
      <c r="B37" s="191"/>
      <c r="C37" s="191" t="s">
        <v>2</v>
      </c>
      <c r="D37" s="192">
        <v>3019</v>
      </c>
      <c r="E37" s="193">
        <v>424</v>
      </c>
      <c r="F37" s="193">
        <v>3443</v>
      </c>
      <c r="G37" s="43">
        <f t="shared" si="1"/>
        <v>87.685158292187054</v>
      </c>
      <c r="H37" s="44">
        <f t="shared" si="2"/>
        <v>12.314841707812954</v>
      </c>
    </row>
    <row r="38" spans="1:8" s="141" customFormat="1" ht="13.2" customHeight="1" x14ac:dyDescent="0.45">
      <c r="A38" s="194"/>
      <c r="B38" s="187" t="s">
        <v>134</v>
      </c>
      <c r="C38" s="187" t="s">
        <v>3</v>
      </c>
      <c r="D38" s="30">
        <v>1890</v>
      </c>
      <c r="E38" s="70">
        <v>288</v>
      </c>
      <c r="F38" s="70">
        <v>2178</v>
      </c>
      <c r="G38" s="38">
        <f t="shared" si="1"/>
        <v>86.776859504132233</v>
      </c>
      <c r="H38" s="40">
        <f t="shared" si="2"/>
        <v>13.223140495867769</v>
      </c>
    </row>
    <row r="39" spans="1:8" s="141" customFormat="1" ht="13.2" customHeight="1" x14ac:dyDescent="0.45">
      <c r="A39" s="194"/>
      <c r="B39" s="187"/>
      <c r="C39" s="187" t="s">
        <v>4</v>
      </c>
      <c r="D39" s="30">
        <v>582</v>
      </c>
      <c r="E39" s="70">
        <v>107</v>
      </c>
      <c r="F39" s="70">
        <v>689</v>
      </c>
      <c r="G39" s="38">
        <f t="shared" si="1"/>
        <v>84.470246734397676</v>
      </c>
      <c r="H39" s="40">
        <f t="shared" si="2"/>
        <v>15.529753265602322</v>
      </c>
    </row>
    <row r="40" spans="1:8" s="141" customFormat="1" ht="13.2" customHeight="1" x14ac:dyDescent="0.45">
      <c r="A40" s="194"/>
      <c r="B40" s="187"/>
      <c r="C40" s="187" t="s">
        <v>5</v>
      </c>
      <c r="D40" s="30">
        <v>651</v>
      </c>
      <c r="E40" s="70">
        <v>117</v>
      </c>
      <c r="F40" s="70">
        <v>768</v>
      </c>
      <c r="G40" s="38">
        <f t="shared" ref="G40:G71" si="4">D40/$F40*100</f>
        <v>84.765625</v>
      </c>
      <c r="H40" s="40">
        <f t="shared" ref="H40:H71" si="5">E40/$F40*100</f>
        <v>15.234375</v>
      </c>
    </row>
    <row r="41" spans="1:8" s="141" customFormat="1" ht="13.2" customHeight="1" x14ac:dyDescent="0.45">
      <c r="A41" s="194"/>
      <c r="B41" s="187"/>
      <c r="C41" s="187" t="s">
        <v>6</v>
      </c>
      <c r="D41" s="30">
        <v>128</v>
      </c>
      <c r="E41" s="70">
        <v>18</v>
      </c>
      <c r="F41" s="70">
        <v>146</v>
      </c>
      <c r="G41" s="38">
        <f t="shared" si="4"/>
        <v>87.671232876712324</v>
      </c>
      <c r="H41" s="40">
        <f t="shared" si="5"/>
        <v>12.328767123287671</v>
      </c>
    </row>
    <row r="42" spans="1:8" s="141" customFormat="1" ht="13.2" customHeight="1" x14ac:dyDescent="0.45">
      <c r="A42" s="194"/>
      <c r="B42" s="187"/>
      <c r="C42" s="187" t="s">
        <v>7</v>
      </c>
      <c r="D42" s="30">
        <v>595</v>
      </c>
      <c r="E42" s="70">
        <v>92</v>
      </c>
      <c r="F42" s="70">
        <v>687</v>
      </c>
      <c r="G42" s="38">
        <f t="shared" si="4"/>
        <v>86.608442503639012</v>
      </c>
      <c r="H42" s="40">
        <f t="shared" si="5"/>
        <v>13.39155749636099</v>
      </c>
    </row>
    <row r="43" spans="1:8" s="141" customFormat="1" ht="13.2" customHeight="1" x14ac:dyDescent="0.45">
      <c r="A43" s="194"/>
      <c r="B43" s="187"/>
      <c r="C43" s="187" t="s">
        <v>8</v>
      </c>
      <c r="D43" s="30">
        <v>183</v>
      </c>
      <c r="E43" s="70">
        <v>39</v>
      </c>
      <c r="F43" s="70">
        <v>222</v>
      </c>
      <c r="G43" s="38">
        <f t="shared" si="4"/>
        <v>82.432432432432435</v>
      </c>
      <c r="H43" s="40">
        <f t="shared" si="5"/>
        <v>17.567567567567568</v>
      </c>
    </row>
    <row r="44" spans="1:8" s="141" customFormat="1" ht="13.2" customHeight="1" x14ac:dyDescent="0.45">
      <c r="A44" s="194"/>
      <c r="B44" s="187"/>
      <c r="C44" s="187" t="s">
        <v>9</v>
      </c>
      <c r="D44" s="30">
        <v>799</v>
      </c>
      <c r="E44" s="70">
        <v>126</v>
      </c>
      <c r="F44" s="70">
        <v>925</v>
      </c>
      <c r="G44" s="38">
        <f t="shared" si="4"/>
        <v>86.378378378378372</v>
      </c>
      <c r="H44" s="40">
        <f t="shared" si="5"/>
        <v>13.621621621621621</v>
      </c>
    </row>
    <row r="45" spans="1:8" s="141" customFormat="1" ht="13.2" customHeight="1" x14ac:dyDescent="0.45">
      <c r="A45" s="194"/>
      <c r="B45" s="187"/>
      <c r="C45" s="187" t="s">
        <v>10</v>
      </c>
      <c r="D45" s="30">
        <v>459</v>
      </c>
      <c r="E45" s="70">
        <v>74</v>
      </c>
      <c r="F45" s="70">
        <v>533</v>
      </c>
      <c r="G45" s="38">
        <f t="shared" si="4"/>
        <v>86.116322701688546</v>
      </c>
      <c r="H45" s="40">
        <f t="shared" si="5"/>
        <v>13.883677298311445</v>
      </c>
    </row>
    <row r="46" spans="1:8" s="141" customFormat="1" ht="13.2" customHeight="1" x14ac:dyDescent="0.45">
      <c r="A46" s="194"/>
      <c r="B46" s="187"/>
      <c r="C46" s="187" t="s">
        <v>11</v>
      </c>
      <c r="D46" s="30">
        <v>571</v>
      </c>
      <c r="E46" s="70">
        <v>87</v>
      </c>
      <c r="F46" s="70">
        <v>658</v>
      </c>
      <c r="G46" s="38">
        <f t="shared" si="4"/>
        <v>86.778115501519764</v>
      </c>
      <c r="H46" s="40">
        <f t="shared" si="5"/>
        <v>13.221884498480243</v>
      </c>
    </row>
    <row r="47" spans="1:8" s="141" customFormat="1" ht="13.2" customHeight="1" x14ac:dyDescent="0.45">
      <c r="A47" s="194"/>
      <c r="B47" s="187"/>
      <c r="C47" s="187" t="s">
        <v>2</v>
      </c>
      <c r="D47" s="30">
        <v>5858</v>
      </c>
      <c r="E47" s="70">
        <v>948</v>
      </c>
      <c r="F47" s="70">
        <v>6806</v>
      </c>
      <c r="G47" s="38">
        <f t="shared" si="4"/>
        <v>86.07111372318542</v>
      </c>
      <c r="H47" s="40">
        <f t="shared" si="5"/>
        <v>13.928886276814575</v>
      </c>
    </row>
    <row r="48" spans="1:8" s="141" customFormat="1" ht="13.2" customHeight="1" x14ac:dyDescent="0.45">
      <c r="A48" s="194"/>
      <c r="B48" s="185" t="s">
        <v>21</v>
      </c>
      <c r="C48" s="185" t="s">
        <v>3</v>
      </c>
      <c r="D48" s="28">
        <v>1442</v>
      </c>
      <c r="E48" s="29">
        <v>171</v>
      </c>
      <c r="F48" s="29">
        <v>1613</v>
      </c>
      <c r="G48" s="36">
        <f t="shared" si="4"/>
        <v>89.398636081835093</v>
      </c>
      <c r="H48" s="37">
        <f t="shared" si="5"/>
        <v>10.60136391816491</v>
      </c>
    </row>
    <row r="49" spans="1:8" s="141" customFormat="1" ht="13.2" customHeight="1" x14ac:dyDescent="0.45">
      <c r="A49" s="194"/>
      <c r="B49" s="187"/>
      <c r="C49" s="187" t="s">
        <v>4</v>
      </c>
      <c r="D49" s="30">
        <v>958</v>
      </c>
      <c r="E49" s="70">
        <v>118</v>
      </c>
      <c r="F49" s="70">
        <v>1076</v>
      </c>
      <c r="G49" s="38">
        <f t="shared" si="4"/>
        <v>89.033457249070636</v>
      </c>
      <c r="H49" s="40">
        <f t="shared" si="5"/>
        <v>10.966542750929369</v>
      </c>
    </row>
    <row r="50" spans="1:8" s="141" customFormat="1" ht="13.2" customHeight="1" x14ac:dyDescent="0.45">
      <c r="A50" s="194"/>
      <c r="B50" s="187"/>
      <c r="C50" s="187" t="s">
        <v>5</v>
      </c>
      <c r="D50" s="30">
        <v>606</v>
      </c>
      <c r="E50" s="70">
        <v>81</v>
      </c>
      <c r="F50" s="70">
        <v>687</v>
      </c>
      <c r="G50" s="38">
        <f t="shared" si="4"/>
        <v>88.209606986899558</v>
      </c>
      <c r="H50" s="40">
        <f t="shared" si="5"/>
        <v>11.790393013100436</v>
      </c>
    </row>
    <row r="51" spans="1:8" s="141" customFormat="1" ht="13.2" customHeight="1" x14ac:dyDescent="0.45">
      <c r="A51" s="194"/>
      <c r="B51" s="187"/>
      <c r="C51" s="187" t="s">
        <v>6</v>
      </c>
      <c r="D51" s="30">
        <v>476</v>
      </c>
      <c r="E51" s="70">
        <v>58</v>
      </c>
      <c r="F51" s="70">
        <v>534</v>
      </c>
      <c r="G51" s="38">
        <f t="shared" si="4"/>
        <v>89.138576779026209</v>
      </c>
      <c r="H51" s="40">
        <f t="shared" si="5"/>
        <v>10.861423220973784</v>
      </c>
    </row>
    <row r="52" spans="1:8" s="141" customFormat="1" ht="13.2" customHeight="1" x14ac:dyDescent="0.45">
      <c r="A52" s="194"/>
      <c r="B52" s="187"/>
      <c r="C52" s="187" t="s">
        <v>7</v>
      </c>
      <c r="D52" s="30">
        <v>310</v>
      </c>
      <c r="E52" s="70">
        <v>41</v>
      </c>
      <c r="F52" s="70">
        <v>351</v>
      </c>
      <c r="G52" s="38">
        <f t="shared" si="4"/>
        <v>88.319088319088323</v>
      </c>
      <c r="H52" s="40">
        <f t="shared" si="5"/>
        <v>11.680911680911681</v>
      </c>
    </row>
    <row r="53" spans="1:8" s="141" customFormat="1" ht="13.2" customHeight="1" x14ac:dyDescent="0.45">
      <c r="A53" s="194"/>
      <c r="B53" s="187"/>
      <c r="C53" s="187" t="s">
        <v>8</v>
      </c>
      <c r="D53" s="30">
        <v>147</v>
      </c>
      <c r="E53" s="70">
        <v>15</v>
      </c>
      <c r="F53" s="70">
        <v>162</v>
      </c>
      <c r="G53" s="38">
        <f t="shared" si="4"/>
        <v>90.740740740740748</v>
      </c>
      <c r="H53" s="40">
        <f t="shared" si="5"/>
        <v>9.2592592592592595</v>
      </c>
    </row>
    <row r="54" spans="1:8" s="141" customFormat="1" ht="13.2" customHeight="1" x14ac:dyDescent="0.45">
      <c r="A54" s="194"/>
      <c r="B54" s="187"/>
      <c r="C54" s="187" t="s">
        <v>9</v>
      </c>
      <c r="D54" s="30">
        <v>220</v>
      </c>
      <c r="E54" s="70">
        <v>35</v>
      </c>
      <c r="F54" s="70">
        <v>255</v>
      </c>
      <c r="G54" s="38">
        <f t="shared" si="4"/>
        <v>86.274509803921575</v>
      </c>
      <c r="H54" s="40">
        <f t="shared" si="5"/>
        <v>13.725490196078432</v>
      </c>
    </row>
    <row r="55" spans="1:8" s="141" customFormat="1" ht="13.2" customHeight="1" x14ac:dyDescent="0.45">
      <c r="A55" s="194"/>
      <c r="B55" s="187"/>
      <c r="C55" s="187" t="s">
        <v>10</v>
      </c>
      <c r="D55" s="30">
        <v>320</v>
      </c>
      <c r="E55" s="70">
        <v>27</v>
      </c>
      <c r="F55" s="70">
        <v>347</v>
      </c>
      <c r="G55" s="38">
        <f t="shared" si="4"/>
        <v>92.21902017291066</v>
      </c>
      <c r="H55" s="40">
        <f t="shared" si="5"/>
        <v>7.7809798270893378</v>
      </c>
    </row>
    <row r="56" spans="1:8" s="141" customFormat="1" ht="13.2" customHeight="1" x14ac:dyDescent="0.45">
      <c r="A56" s="194"/>
      <c r="B56" s="187"/>
      <c r="C56" s="187" t="s">
        <v>11</v>
      </c>
      <c r="D56" s="30">
        <v>247</v>
      </c>
      <c r="E56" s="70">
        <v>33</v>
      </c>
      <c r="F56" s="70">
        <v>280</v>
      </c>
      <c r="G56" s="38">
        <f t="shared" si="4"/>
        <v>88.214285714285708</v>
      </c>
      <c r="H56" s="40">
        <f t="shared" si="5"/>
        <v>11.785714285714285</v>
      </c>
    </row>
    <row r="57" spans="1:8" s="141" customFormat="1" ht="13.2" customHeight="1" x14ac:dyDescent="0.45">
      <c r="A57" s="198"/>
      <c r="B57" s="195"/>
      <c r="C57" s="195" t="s">
        <v>2</v>
      </c>
      <c r="D57" s="196">
        <v>4726</v>
      </c>
      <c r="E57" s="197">
        <v>579</v>
      </c>
      <c r="F57" s="197">
        <v>5305</v>
      </c>
      <c r="G57" s="45">
        <f t="shared" si="4"/>
        <v>89.085768143261078</v>
      </c>
      <c r="H57" s="46">
        <f t="shared" si="5"/>
        <v>10.914231856738924</v>
      </c>
    </row>
    <row r="58" spans="1:8" s="141" customFormat="1" ht="13.2" customHeight="1" x14ac:dyDescent="0.45">
      <c r="A58" s="272" t="s">
        <v>165</v>
      </c>
      <c r="B58" s="201" t="s">
        <v>136</v>
      </c>
      <c r="C58" s="201" t="s">
        <v>3</v>
      </c>
      <c r="D58" s="135">
        <f>D88+D98</f>
        <v>1665</v>
      </c>
      <c r="E58" s="136">
        <f t="shared" ref="E58:F58" si="6">E88+E98</f>
        <v>278</v>
      </c>
      <c r="F58" s="136">
        <f t="shared" si="6"/>
        <v>1943</v>
      </c>
      <c r="G58" s="49">
        <f t="shared" si="4"/>
        <v>85.692228512609375</v>
      </c>
      <c r="H58" s="50">
        <f t="shared" si="5"/>
        <v>14.307771487390633</v>
      </c>
    </row>
    <row r="59" spans="1:8" s="141" customFormat="1" ht="13.2" customHeight="1" x14ac:dyDescent="0.45">
      <c r="A59" s="236"/>
      <c r="B59" s="202"/>
      <c r="C59" s="202" t="s">
        <v>4</v>
      </c>
      <c r="D59" s="32">
        <f t="shared" ref="D59:F67" si="7">D89+D99</f>
        <v>818</v>
      </c>
      <c r="E59" s="72">
        <f t="shared" si="7"/>
        <v>128</v>
      </c>
      <c r="F59" s="72">
        <f t="shared" si="7"/>
        <v>946</v>
      </c>
      <c r="G59" s="47">
        <f t="shared" si="4"/>
        <v>86.469344608879496</v>
      </c>
      <c r="H59" s="51">
        <f t="shared" si="5"/>
        <v>13.530655391120508</v>
      </c>
    </row>
    <row r="60" spans="1:8" s="141" customFormat="1" ht="13.2" customHeight="1" x14ac:dyDescent="0.45">
      <c r="A60" s="236"/>
      <c r="B60" s="202"/>
      <c r="C60" s="202" t="s">
        <v>5</v>
      </c>
      <c r="D60" s="32">
        <f t="shared" si="7"/>
        <v>652</v>
      </c>
      <c r="E60" s="72">
        <f t="shared" si="7"/>
        <v>96</v>
      </c>
      <c r="F60" s="72">
        <f t="shared" si="7"/>
        <v>748</v>
      </c>
      <c r="G60" s="47">
        <f t="shared" si="4"/>
        <v>87.165775401069524</v>
      </c>
      <c r="H60" s="51">
        <f t="shared" si="5"/>
        <v>12.834224598930483</v>
      </c>
    </row>
    <row r="61" spans="1:8" s="141" customFormat="1" ht="13.2" customHeight="1" x14ac:dyDescent="0.45">
      <c r="A61" s="236"/>
      <c r="B61" s="202"/>
      <c r="C61" s="202" t="s">
        <v>6</v>
      </c>
      <c r="D61" s="32">
        <f t="shared" si="7"/>
        <v>331</v>
      </c>
      <c r="E61" s="72">
        <f t="shared" si="7"/>
        <v>45</v>
      </c>
      <c r="F61" s="72">
        <f t="shared" si="7"/>
        <v>376</v>
      </c>
      <c r="G61" s="47">
        <f t="shared" si="4"/>
        <v>88.031914893617028</v>
      </c>
      <c r="H61" s="51">
        <f t="shared" si="5"/>
        <v>11.968085106382979</v>
      </c>
    </row>
    <row r="62" spans="1:8" s="141" customFormat="1" ht="13.2" customHeight="1" x14ac:dyDescent="0.45">
      <c r="A62" s="236"/>
      <c r="B62" s="202"/>
      <c r="C62" s="202" t="s">
        <v>7</v>
      </c>
      <c r="D62" s="32">
        <f t="shared" si="7"/>
        <v>433</v>
      </c>
      <c r="E62" s="72">
        <f t="shared" si="7"/>
        <v>67</v>
      </c>
      <c r="F62" s="72">
        <f t="shared" si="7"/>
        <v>500</v>
      </c>
      <c r="G62" s="47">
        <f t="shared" si="4"/>
        <v>86.6</v>
      </c>
      <c r="H62" s="51">
        <f t="shared" si="5"/>
        <v>13.4</v>
      </c>
    </row>
    <row r="63" spans="1:8" s="141" customFormat="1" ht="13.2" customHeight="1" x14ac:dyDescent="0.45">
      <c r="A63" s="236"/>
      <c r="B63" s="202"/>
      <c r="C63" s="202" t="s">
        <v>8</v>
      </c>
      <c r="D63" s="32">
        <f t="shared" si="7"/>
        <v>159</v>
      </c>
      <c r="E63" s="72">
        <f t="shared" si="7"/>
        <v>29</v>
      </c>
      <c r="F63" s="72">
        <f t="shared" si="7"/>
        <v>188</v>
      </c>
      <c r="G63" s="47">
        <f t="shared" si="4"/>
        <v>84.574468085106375</v>
      </c>
      <c r="H63" s="51">
        <f t="shared" si="5"/>
        <v>15.425531914893616</v>
      </c>
    </row>
    <row r="64" spans="1:8" s="141" customFormat="1" ht="13.2" customHeight="1" x14ac:dyDescent="0.45">
      <c r="A64" s="236"/>
      <c r="B64" s="202"/>
      <c r="C64" s="202" t="s">
        <v>9</v>
      </c>
      <c r="D64" s="32">
        <f t="shared" si="7"/>
        <v>513</v>
      </c>
      <c r="E64" s="72">
        <f t="shared" si="7"/>
        <v>82</v>
      </c>
      <c r="F64" s="72">
        <f t="shared" si="7"/>
        <v>595</v>
      </c>
      <c r="G64" s="47">
        <f t="shared" si="4"/>
        <v>86.21848739495799</v>
      </c>
      <c r="H64" s="51">
        <f t="shared" si="5"/>
        <v>13.781512605042018</v>
      </c>
    </row>
    <row r="65" spans="1:8" s="141" customFormat="1" ht="13.2" customHeight="1" x14ac:dyDescent="0.45">
      <c r="A65" s="236"/>
      <c r="B65" s="202"/>
      <c r="C65" s="202" t="s">
        <v>10</v>
      </c>
      <c r="D65" s="32">
        <f t="shared" si="7"/>
        <v>384</v>
      </c>
      <c r="E65" s="72">
        <f t="shared" si="7"/>
        <v>53</v>
      </c>
      <c r="F65" s="72">
        <f t="shared" si="7"/>
        <v>437</v>
      </c>
      <c r="G65" s="47">
        <f t="shared" si="4"/>
        <v>87.871853546910756</v>
      </c>
      <c r="H65" s="51">
        <f t="shared" si="5"/>
        <v>12.128146453089245</v>
      </c>
    </row>
    <row r="66" spans="1:8" s="141" customFormat="1" ht="13.2" customHeight="1" x14ac:dyDescent="0.45">
      <c r="A66" s="236"/>
      <c r="B66" s="202"/>
      <c r="C66" s="202" t="s">
        <v>11</v>
      </c>
      <c r="D66" s="32">
        <f t="shared" si="7"/>
        <v>399</v>
      </c>
      <c r="E66" s="72">
        <f t="shared" si="7"/>
        <v>62</v>
      </c>
      <c r="F66" s="72">
        <f t="shared" si="7"/>
        <v>461</v>
      </c>
      <c r="G66" s="47">
        <f t="shared" si="4"/>
        <v>86.550976138828631</v>
      </c>
      <c r="H66" s="51">
        <f t="shared" si="5"/>
        <v>13.449023861171366</v>
      </c>
    </row>
    <row r="67" spans="1:8" s="141" customFormat="1" ht="13.2" customHeight="1" x14ac:dyDescent="0.45">
      <c r="A67" s="236"/>
      <c r="B67" s="202"/>
      <c r="C67" s="202" t="s">
        <v>2</v>
      </c>
      <c r="D67" s="32">
        <f t="shared" si="7"/>
        <v>5354</v>
      </c>
      <c r="E67" s="72">
        <f t="shared" si="7"/>
        <v>840</v>
      </c>
      <c r="F67" s="72">
        <f t="shared" si="7"/>
        <v>6194</v>
      </c>
      <c r="G67" s="47">
        <f t="shared" si="4"/>
        <v>86.438488860187277</v>
      </c>
      <c r="H67" s="51">
        <f t="shared" si="5"/>
        <v>13.561511139812721</v>
      </c>
    </row>
    <row r="68" spans="1:8" s="141" customFormat="1" ht="13.2" customHeight="1" x14ac:dyDescent="0.45">
      <c r="A68" s="236"/>
      <c r="B68" s="201" t="s">
        <v>18</v>
      </c>
      <c r="C68" s="201" t="s">
        <v>3</v>
      </c>
      <c r="D68" s="135">
        <v>449</v>
      </c>
      <c r="E68" s="136">
        <v>93</v>
      </c>
      <c r="F68" s="136">
        <v>542</v>
      </c>
      <c r="G68" s="49">
        <f t="shared" si="4"/>
        <v>82.841328413284131</v>
      </c>
      <c r="H68" s="50">
        <f t="shared" si="5"/>
        <v>17.158671586715869</v>
      </c>
    </row>
    <row r="69" spans="1:8" s="141" customFormat="1" ht="13.2" customHeight="1" x14ac:dyDescent="0.45">
      <c r="A69" s="273"/>
      <c r="B69" s="202"/>
      <c r="C69" s="202" t="s">
        <v>4</v>
      </c>
      <c r="D69" s="32">
        <v>143</v>
      </c>
      <c r="E69" s="72">
        <v>30</v>
      </c>
      <c r="F69" s="72">
        <v>173</v>
      </c>
      <c r="G69" s="47">
        <f t="shared" si="4"/>
        <v>82.658959537572258</v>
      </c>
      <c r="H69" s="51">
        <f t="shared" si="5"/>
        <v>17.341040462427745</v>
      </c>
    </row>
    <row r="70" spans="1:8" s="141" customFormat="1" ht="13.2" customHeight="1" x14ac:dyDescent="0.45">
      <c r="A70" s="236"/>
      <c r="B70" s="202"/>
      <c r="C70" s="202" t="s">
        <v>5</v>
      </c>
      <c r="D70" s="32">
        <v>151</v>
      </c>
      <c r="E70" s="72">
        <v>35</v>
      </c>
      <c r="F70" s="72">
        <v>186</v>
      </c>
      <c r="G70" s="47">
        <f t="shared" si="4"/>
        <v>81.182795698924721</v>
      </c>
      <c r="H70" s="51">
        <f t="shared" si="5"/>
        <v>18.817204301075268</v>
      </c>
    </row>
    <row r="71" spans="1:8" s="141" customFormat="1" ht="13.2" customHeight="1" x14ac:dyDescent="0.45">
      <c r="A71" s="236"/>
      <c r="B71" s="202"/>
      <c r="C71" s="202" t="s">
        <v>6</v>
      </c>
      <c r="D71" s="32">
        <v>34</v>
      </c>
      <c r="E71" s="72">
        <v>5</v>
      </c>
      <c r="F71" s="72">
        <v>39</v>
      </c>
      <c r="G71" s="47">
        <f t="shared" si="4"/>
        <v>87.179487179487182</v>
      </c>
      <c r="H71" s="51">
        <f t="shared" si="5"/>
        <v>12.820512820512819</v>
      </c>
    </row>
    <row r="72" spans="1:8" s="141" customFormat="1" ht="13.2" customHeight="1" x14ac:dyDescent="0.45">
      <c r="A72" s="236"/>
      <c r="B72" s="202"/>
      <c r="C72" s="202" t="s">
        <v>7</v>
      </c>
      <c r="D72" s="32">
        <v>131</v>
      </c>
      <c r="E72" s="72">
        <v>28</v>
      </c>
      <c r="F72" s="72">
        <v>159</v>
      </c>
      <c r="G72" s="47">
        <f t="shared" ref="G72:G103" si="8">D72/$F72*100</f>
        <v>82.389937106918239</v>
      </c>
      <c r="H72" s="51">
        <f t="shared" ref="H72:H103" si="9">E72/$F72*100</f>
        <v>17.610062893081761</v>
      </c>
    </row>
    <row r="73" spans="1:8" s="141" customFormat="1" ht="13.2" customHeight="1" x14ac:dyDescent="0.45">
      <c r="A73" s="236"/>
      <c r="B73" s="202"/>
      <c r="C73" s="202" t="s">
        <v>8</v>
      </c>
      <c r="D73" s="32">
        <v>48</v>
      </c>
      <c r="E73" s="72">
        <v>10</v>
      </c>
      <c r="F73" s="72">
        <v>58</v>
      </c>
      <c r="G73" s="47">
        <f t="shared" si="8"/>
        <v>82.758620689655174</v>
      </c>
      <c r="H73" s="51">
        <f t="shared" si="9"/>
        <v>17.241379310344829</v>
      </c>
    </row>
    <row r="74" spans="1:8" s="141" customFormat="1" ht="13.2" customHeight="1" x14ac:dyDescent="0.45">
      <c r="A74" s="236"/>
      <c r="B74" s="202"/>
      <c r="C74" s="202" t="s">
        <v>9</v>
      </c>
      <c r="D74" s="32">
        <v>195</v>
      </c>
      <c r="E74" s="72">
        <v>39</v>
      </c>
      <c r="F74" s="72">
        <v>234</v>
      </c>
      <c r="G74" s="47">
        <f t="shared" si="8"/>
        <v>83.333333333333343</v>
      </c>
      <c r="H74" s="51">
        <f t="shared" si="9"/>
        <v>16.666666666666664</v>
      </c>
    </row>
    <row r="75" spans="1:8" s="141" customFormat="1" ht="13.2" customHeight="1" x14ac:dyDescent="0.45">
      <c r="A75" s="236"/>
      <c r="B75" s="202"/>
      <c r="C75" s="202" t="s">
        <v>10</v>
      </c>
      <c r="D75" s="32">
        <v>115</v>
      </c>
      <c r="E75" s="72">
        <v>21</v>
      </c>
      <c r="F75" s="72">
        <v>136</v>
      </c>
      <c r="G75" s="47">
        <f t="shared" si="8"/>
        <v>84.558823529411768</v>
      </c>
      <c r="H75" s="51">
        <f t="shared" si="9"/>
        <v>15.441176470588236</v>
      </c>
    </row>
    <row r="76" spans="1:8" s="141" customFormat="1" ht="13.2" customHeight="1" x14ac:dyDescent="0.45">
      <c r="A76" s="236"/>
      <c r="B76" s="202"/>
      <c r="C76" s="202" t="s">
        <v>11</v>
      </c>
      <c r="D76" s="32">
        <v>132</v>
      </c>
      <c r="E76" s="72">
        <v>30</v>
      </c>
      <c r="F76" s="72">
        <v>162</v>
      </c>
      <c r="G76" s="47">
        <f t="shared" si="8"/>
        <v>81.481481481481481</v>
      </c>
      <c r="H76" s="51">
        <f t="shared" si="9"/>
        <v>18.518518518518519</v>
      </c>
    </row>
    <row r="77" spans="1:8" s="141" customFormat="1" ht="13.2" customHeight="1" x14ac:dyDescent="0.45">
      <c r="A77" s="236"/>
      <c r="B77" s="202"/>
      <c r="C77" s="202" t="s">
        <v>2</v>
      </c>
      <c r="D77" s="32">
        <v>1398</v>
      </c>
      <c r="E77" s="72">
        <v>291</v>
      </c>
      <c r="F77" s="72">
        <v>1689</v>
      </c>
      <c r="G77" s="47">
        <f t="shared" si="8"/>
        <v>82.770870337477803</v>
      </c>
      <c r="H77" s="51">
        <f t="shared" si="9"/>
        <v>17.229129662522201</v>
      </c>
    </row>
    <row r="78" spans="1:8" s="141" customFormat="1" ht="13.2" customHeight="1" x14ac:dyDescent="0.45">
      <c r="A78" s="236"/>
      <c r="B78" s="203" t="s">
        <v>20</v>
      </c>
      <c r="C78" s="203" t="s">
        <v>3</v>
      </c>
      <c r="D78" s="204">
        <v>468</v>
      </c>
      <c r="E78" s="205">
        <v>74</v>
      </c>
      <c r="F78" s="205">
        <v>542</v>
      </c>
      <c r="G78" s="52">
        <f t="shared" si="8"/>
        <v>86.34686346863468</v>
      </c>
      <c r="H78" s="53">
        <f t="shared" si="9"/>
        <v>13.653136531365314</v>
      </c>
    </row>
    <row r="79" spans="1:8" s="141" customFormat="1" ht="13.2" customHeight="1" x14ac:dyDescent="0.45">
      <c r="A79" s="236"/>
      <c r="B79" s="202"/>
      <c r="C79" s="202" t="s">
        <v>4</v>
      </c>
      <c r="D79" s="32">
        <v>155</v>
      </c>
      <c r="E79" s="72">
        <v>33</v>
      </c>
      <c r="F79" s="72">
        <v>188</v>
      </c>
      <c r="G79" s="47">
        <f t="shared" si="8"/>
        <v>82.446808510638306</v>
      </c>
      <c r="H79" s="51">
        <f t="shared" si="9"/>
        <v>17.553191489361701</v>
      </c>
    </row>
    <row r="80" spans="1:8" s="141" customFormat="1" ht="13.2" customHeight="1" x14ac:dyDescent="0.45">
      <c r="A80" s="236"/>
      <c r="B80" s="202"/>
      <c r="C80" s="202" t="s">
        <v>5</v>
      </c>
      <c r="D80" s="32">
        <v>178</v>
      </c>
      <c r="E80" s="72">
        <v>24</v>
      </c>
      <c r="F80" s="72">
        <v>202</v>
      </c>
      <c r="G80" s="47">
        <f t="shared" si="8"/>
        <v>88.118811881188122</v>
      </c>
      <c r="H80" s="51">
        <f t="shared" si="9"/>
        <v>11.881188118811881</v>
      </c>
    </row>
    <row r="81" spans="1:8" s="141" customFormat="1" ht="13.2" customHeight="1" x14ac:dyDescent="0.45">
      <c r="A81" s="236"/>
      <c r="B81" s="202"/>
      <c r="C81" s="202" t="s">
        <v>6</v>
      </c>
      <c r="D81" s="32">
        <v>39</v>
      </c>
      <c r="E81" s="72">
        <v>6</v>
      </c>
      <c r="F81" s="72">
        <v>45</v>
      </c>
      <c r="G81" s="47">
        <f t="shared" si="8"/>
        <v>86.666666666666671</v>
      </c>
      <c r="H81" s="51">
        <f t="shared" si="9"/>
        <v>13.333333333333334</v>
      </c>
    </row>
    <row r="82" spans="1:8" s="141" customFormat="1" ht="13.2" customHeight="1" x14ac:dyDescent="0.45">
      <c r="A82" s="236"/>
      <c r="B82" s="202"/>
      <c r="C82" s="202" t="s">
        <v>7</v>
      </c>
      <c r="D82" s="32">
        <v>154</v>
      </c>
      <c r="E82" s="72">
        <v>21</v>
      </c>
      <c r="F82" s="72">
        <v>175</v>
      </c>
      <c r="G82" s="47">
        <f t="shared" si="8"/>
        <v>88</v>
      </c>
      <c r="H82" s="51">
        <f t="shared" si="9"/>
        <v>12</v>
      </c>
    </row>
    <row r="83" spans="1:8" s="141" customFormat="1" ht="13.2" customHeight="1" x14ac:dyDescent="0.45">
      <c r="A83" s="236"/>
      <c r="B83" s="202"/>
      <c r="C83" s="202" t="s">
        <v>8</v>
      </c>
      <c r="D83" s="32">
        <v>46</v>
      </c>
      <c r="E83" s="72">
        <v>9</v>
      </c>
      <c r="F83" s="72">
        <v>55</v>
      </c>
      <c r="G83" s="47">
        <f t="shared" si="8"/>
        <v>83.636363636363626</v>
      </c>
      <c r="H83" s="51">
        <f t="shared" si="9"/>
        <v>16.363636363636363</v>
      </c>
    </row>
    <row r="84" spans="1:8" s="141" customFormat="1" ht="13.2" customHeight="1" x14ac:dyDescent="0.45">
      <c r="A84" s="236"/>
      <c r="B84" s="202"/>
      <c r="C84" s="202" t="s">
        <v>9</v>
      </c>
      <c r="D84" s="32">
        <v>201</v>
      </c>
      <c r="E84" s="72">
        <v>21</v>
      </c>
      <c r="F84" s="72">
        <v>222</v>
      </c>
      <c r="G84" s="47">
        <f t="shared" si="8"/>
        <v>90.540540540540533</v>
      </c>
      <c r="H84" s="51">
        <f t="shared" si="9"/>
        <v>9.4594594594594597</v>
      </c>
    </row>
    <row r="85" spans="1:8" s="141" customFormat="1" ht="13.2" customHeight="1" x14ac:dyDescent="0.45">
      <c r="A85" s="236"/>
      <c r="B85" s="202"/>
      <c r="C85" s="202" t="s">
        <v>10</v>
      </c>
      <c r="D85" s="32">
        <v>110</v>
      </c>
      <c r="E85" s="72">
        <v>15</v>
      </c>
      <c r="F85" s="72">
        <v>125</v>
      </c>
      <c r="G85" s="47">
        <f t="shared" si="8"/>
        <v>88</v>
      </c>
      <c r="H85" s="51">
        <f t="shared" si="9"/>
        <v>12</v>
      </c>
    </row>
    <row r="86" spans="1:8" s="141" customFormat="1" ht="13.2" customHeight="1" x14ac:dyDescent="0.45">
      <c r="A86" s="236"/>
      <c r="B86" s="202"/>
      <c r="C86" s="202" t="s">
        <v>11</v>
      </c>
      <c r="D86" s="32">
        <v>145</v>
      </c>
      <c r="E86" s="72">
        <v>17</v>
      </c>
      <c r="F86" s="72">
        <v>162</v>
      </c>
      <c r="G86" s="47">
        <f t="shared" si="8"/>
        <v>89.506172839506178</v>
      </c>
      <c r="H86" s="51">
        <f t="shared" si="9"/>
        <v>10.493827160493826</v>
      </c>
    </row>
    <row r="87" spans="1:8" s="141" customFormat="1" ht="13.2" customHeight="1" x14ac:dyDescent="0.45">
      <c r="A87" s="236"/>
      <c r="B87" s="206"/>
      <c r="C87" s="206" t="s">
        <v>2</v>
      </c>
      <c r="D87" s="207">
        <v>1496</v>
      </c>
      <c r="E87" s="208">
        <v>220</v>
      </c>
      <c r="F87" s="208">
        <v>1716</v>
      </c>
      <c r="G87" s="54">
        <f t="shared" si="8"/>
        <v>87.179487179487182</v>
      </c>
      <c r="H87" s="55">
        <f t="shared" si="9"/>
        <v>12.820512820512819</v>
      </c>
    </row>
    <row r="88" spans="1:8" s="141" customFormat="1" ht="13.2" customHeight="1" x14ac:dyDescent="0.45">
      <c r="A88" s="236"/>
      <c r="B88" s="202" t="s">
        <v>134</v>
      </c>
      <c r="C88" s="202" t="s">
        <v>3</v>
      </c>
      <c r="D88" s="32">
        <v>917</v>
      </c>
      <c r="E88" s="72">
        <v>167</v>
      </c>
      <c r="F88" s="72">
        <v>1084</v>
      </c>
      <c r="G88" s="47">
        <f t="shared" si="8"/>
        <v>84.59409594095942</v>
      </c>
      <c r="H88" s="51">
        <f t="shared" si="9"/>
        <v>15.405904059040591</v>
      </c>
    </row>
    <row r="89" spans="1:8" s="141" customFormat="1" ht="13.2" customHeight="1" x14ac:dyDescent="0.45">
      <c r="A89" s="236"/>
      <c r="B89" s="202"/>
      <c r="C89" s="202" t="s">
        <v>4</v>
      </c>
      <c r="D89" s="32">
        <v>298</v>
      </c>
      <c r="E89" s="72">
        <v>63</v>
      </c>
      <c r="F89" s="72">
        <v>361</v>
      </c>
      <c r="G89" s="47">
        <f t="shared" si="8"/>
        <v>82.548476454293635</v>
      </c>
      <c r="H89" s="51">
        <f t="shared" si="9"/>
        <v>17.451523545706372</v>
      </c>
    </row>
    <row r="90" spans="1:8" s="141" customFormat="1" ht="13.2" customHeight="1" x14ac:dyDescent="0.45">
      <c r="A90" s="236"/>
      <c r="B90" s="202"/>
      <c r="C90" s="202" t="s">
        <v>5</v>
      </c>
      <c r="D90" s="32">
        <v>329</v>
      </c>
      <c r="E90" s="72">
        <v>59</v>
      </c>
      <c r="F90" s="72">
        <v>388</v>
      </c>
      <c r="G90" s="47">
        <f t="shared" si="8"/>
        <v>84.793814432989691</v>
      </c>
      <c r="H90" s="51">
        <f t="shared" si="9"/>
        <v>15.206185567010309</v>
      </c>
    </row>
    <row r="91" spans="1:8" s="141" customFormat="1" ht="13.2" customHeight="1" x14ac:dyDescent="0.45">
      <c r="A91" s="236"/>
      <c r="B91" s="202"/>
      <c r="C91" s="202" t="s">
        <v>6</v>
      </c>
      <c r="D91" s="32">
        <v>73</v>
      </c>
      <c r="E91" s="72">
        <v>11</v>
      </c>
      <c r="F91" s="72">
        <v>84</v>
      </c>
      <c r="G91" s="47">
        <f t="shared" si="8"/>
        <v>86.904761904761912</v>
      </c>
      <c r="H91" s="51">
        <f t="shared" si="9"/>
        <v>13.095238095238097</v>
      </c>
    </row>
    <row r="92" spans="1:8" s="141" customFormat="1" ht="13.2" customHeight="1" x14ac:dyDescent="0.45">
      <c r="A92" s="236"/>
      <c r="B92" s="202"/>
      <c r="C92" s="202" t="s">
        <v>7</v>
      </c>
      <c r="D92" s="32">
        <v>285</v>
      </c>
      <c r="E92" s="72">
        <v>49</v>
      </c>
      <c r="F92" s="72">
        <v>334</v>
      </c>
      <c r="G92" s="47">
        <f t="shared" si="8"/>
        <v>85.329341317365277</v>
      </c>
      <c r="H92" s="51">
        <f t="shared" si="9"/>
        <v>14.67065868263473</v>
      </c>
    </row>
    <row r="93" spans="1:8" s="141" customFormat="1" ht="13.2" customHeight="1" x14ac:dyDescent="0.45">
      <c r="A93" s="236"/>
      <c r="B93" s="202"/>
      <c r="C93" s="202" t="s">
        <v>8</v>
      </c>
      <c r="D93" s="32">
        <v>94</v>
      </c>
      <c r="E93" s="72">
        <v>19</v>
      </c>
      <c r="F93" s="72">
        <v>113</v>
      </c>
      <c r="G93" s="47">
        <f t="shared" si="8"/>
        <v>83.185840707964601</v>
      </c>
      <c r="H93" s="51">
        <f t="shared" si="9"/>
        <v>16.814159292035399</v>
      </c>
    </row>
    <row r="94" spans="1:8" s="141" customFormat="1" ht="13.2" customHeight="1" x14ac:dyDescent="0.45">
      <c r="A94" s="236"/>
      <c r="B94" s="202"/>
      <c r="C94" s="202" t="s">
        <v>9</v>
      </c>
      <c r="D94" s="32">
        <v>396</v>
      </c>
      <c r="E94" s="72">
        <v>60</v>
      </c>
      <c r="F94" s="72">
        <v>456</v>
      </c>
      <c r="G94" s="47">
        <f t="shared" si="8"/>
        <v>86.842105263157904</v>
      </c>
      <c r="H94" s="51">
        <f t="shared" si="9"/>
        <v>13.157894736842104</v>
      </c>
    </row>
    <row r="95" spans="1:8" s="141" customFormat="1" ht="13.2" customHeight="1" x14ac:dyDescent="0.45">
      <c r="A95" s="236"/>
      <c r="B95" s="202"/>
      <c r="C95" s="202" t="s">
        <v>10</v>
      </c>
      <c r="D95" s="32">
        <v>225</v>
      </c>
      <c r="E95" s="72">
        <v>36</v>
      </c>
      <c r="F95" s="72">
        <v>261</v>
      </c>
      <c r="G95" s="47">
        <f t="shared" si="8"/>
        <v>86.206896551724128</v>
      </c>
      <c r="H95" s="51">
        <f t="shared" si="9"/>
        <v>13.793103448275861</v>
      </c>
    </row>
    <row r="96" spans="1:8" s="141" customFormat="1" ht="13.2" customHeight="1" x14ac:dyDescent="0.45">
      <c r="A96" s="236"/>
      <c r="B96" s="202"/>
      <c r="C96" s="202" t="s">
        <v>11</v>
      </c>
      <c r="D96" s="32">
        <v>277</v>
      </c>
      <c r="E96" s="72">
        <v>47</v>
      </c>
      <c r="F96" s="72">
        <v>324</v>
      </c>
      <c r="G96" s="47">
        <f t="shared" si="8"/>
        <v>85.493827160493822</v>
      </c>
      <c r="H96" s="51">
        <f t="shared" si="9"/>
        <v>14.506172839506174</v>
      </c>
    </row>
    <row r="97" spans="1:8" s="141" customFormat="1" ht="13.2" customHeight="1" x14ac:dyDescent="0.45">
      <c r="A97" s="236"/>
      <c r="B97" s="202"/>
      <c r="C97" s="202" t="s">
        <v>2</v>
      </c>
      <c r="D97" s="32">
        <v>2894</v>
      </c>
      <c r="E97" s="72">
        <v>511</v>
      </c>
      <c r="F97" s="72">
        <v>3405</v>
      </c>
      <c r="G97" s="47">
        <f t="shared" si="8"/>
        <v>84.992657856093984</v>
      </c>
      <c r="H97" s="51">
        <f t="shared" si="9"/>
        <v>15.007342143906023</v>
      </c>
    </row>
    <row r="98" spans="1:8" s="141" customFormat="1" ht="13.2" customHeight="1" x14ac:dyDescent="0.45">
      <c r="A98" s="236"/>
      <c r="B98" s="201" t="s">
        <v>21</v>
      </c>
      <c r="C98" s="201" t="s">
        <v>3</v>
      </c>
      <c r="D98" s="135">
        <v>748</v>
      </c>
      <c r="E98" s="136">
        <v>111</v>
      </c>
      <c r="F98" s="136">
        <v>859</v>
      </c>
      <c r="G98" s="49">
        <f t="shared" si="8"/>
        <v>87.077997671711287</v>
      </c>
      <c r="H98" s="50">
        <f t="shared" si="9"/>
        <v>12.922002328288706</v>
      </c>
    </row>
    <row r="99" spans="1:8" s="141" customFormat="1" ht="13.2" customHeight="1" x14ac:dyDescent="0.45">
      <c r="A99" s="236"/>
      <c r="B99" s="202"/>
      <c r="C99" s="202" t="s">
        <v>4</v>
      </c>
      <c r="D99" s="32">
        <v>520</v>
      </c>
      <c r="E99" s="72">
        <v>65</v>
      </c>
      <c r="F99" s="72">
        <v>585</v>
      </c>
      <c r="G99" s="47">
        <f t="shared" si="8"/>
        <v>88.888888888888886</v>
      </c>
      <c r="H99" s="51">
        <f t="shared" si="9"/>
        <v>11.111111111111111</v>
      </c>
    </row>
    <row r="100" spans="1:8" s="141" customFormat="1" ht="13.2" customHeight="1" x14ac:dyDescent="0.45">
      <c r="A100" s="236"/>
      <c r="B100" s="202"/>
      <c r="C100" s="202" t="s">
        <v>5</v>
      </c>
      <c r="D100" s="32">
        <v>323</v>
      </c>
      <c r="E100" s="72">
        <v>37</v>
      </c>
      <c r="F100" s="72">
        <v>360</v>
      </c>
      <c r="G100" s="47">
        <f t="shared" si="8"/>
        <v>89.722222222222229</v>
      </c>
      <c r="H100" s="51">
        <f t="shared" si="9"/>
        <v>10.277777777777777</v>
      </c>
    </row>
    <row r="101" spans="1:8" s="141" customFormat="1" ht="13.2" customHeight="1" x14ac:dyDescent="0.45">
      <c r="A101" s="236"/>
      <c r="B101" s="202"/>
      <c r="C101" s="202" t="s">
        <v>6</v>
      </c>
      <c r="D101" s="32">
        <v>258</v>
      </c>
      <c r="E101" s="72">
        <v>34</v>
      </c>
      <c r="F101" s="72">
        <v>292</v>
      </c>
      <c r="G101" s="47">
        <f t="shared" si="8"/>
        <v>88.356164383561648</v>
      </c>
      <c r="H101" s="51">
        <f t="shared" si="9"/>
        <v>11.643835616438356</v>
      </c>
    </row>
    <row r="102" spans="1:8" s="141" customFormat="1" ht="13.2" customHeight="1" x14ac:dyDescent="0.45">
      <c r="A102" s="236"/>
      <c r="B102" s="202"/>
      <c r="C102" s="202" t="s">
        <v>7</v>
      </c>
      <c r="D102" s="32">
        <v>148</v>
      </c>
      <c r="E102" s="72">
        <v>18</v>
      </c>
      <c r="F102" s="72">
        <v>166</v>
      </c>
      <c r="G102" s="47">
        <f t="shared" si="8"/>
        <v>89.156626506024097</v>
      </c>
      <c r="H102" s="51">
        <f t="shared" si="9"/>
        <v>10.843373493975903</v>
      </c>
    </row>
    <row r="103" spans="1:8" s="141" customFormat="1" ht="13.2" customHeight="1" x14ac:dyDescent="0.45">
      <c r="A103" s="236"/>
      <c r="B103" s="202"/>
      <c r="C103" s="202" t="s">
        <v>8</v>
      </c>
      <c r="D103" s="32">
        <v>65</v>
      </c>
      <c r="E103" s="72">
        <v>10</v>
      </c>
      <c r="F103" s="72">
        <v>75</v>
      </c>
      <c r="G103" s="47">
        <f t="shared" si="8"/>
        <v>86.666666666666671</v>
      </c>
      <c r="H103" s="51">
        <f t="shared" si="9"/>
        <v>13.333333333333334</v>
      </c>
    </row>
    <row r="104" spans="1:8" s="141" customFormat="1" ht="13.2" customHeight="1" x14ac:dyDescent="0.45">
      <c r="A104" s="236"/>
      <c r="B104" s="202"/>
      <c r="C104" s="202" t="s">
        <v>9</v>
      </c>
      <c r="D104" s="32">
        <v>117</v>
      </c>
      <c r="E104" s="72">
        <v>22</v>
      </c>
      <c r="F104" s="72">
        <v>139</v>
      </c>
      <c r="G104" s="47">
        <f t="shared" ref="G104:G135" si="10">D104/$F104*100</f>
        <v>84.172661870503589</v>
      </c>
      <c r="H104" s="51">
        <f t="shared" ref="H104:H135" si="11">E104/$F104*100</f>
        <v>15.827338129496402</v>
      </c>
    </row>
    <row r="105" spans="1:8" s="141" customFormat="1" ht="13.2" customHeight="1" x14ac:dyDescent="0.45">
      <c r="A105" s="236"/>
      <c r="B105" s="202"/>
      <c r="C105" s="202" t="s">
        <v>10</v>
      </c>
      <c r="D105" s="32">
        <v>159</v>
      </c>
      <c r="E105" s="72">
        <v>17</v>
      </c>
      <c r="F105" s="72">
        <v>176</v>
      </c>
      <c r="G105" s="47">
        <f t="shared" si="10"/>
        <v>90.340909090909093</v>
      </c>
      <c r="H105" s="51">
        <f t="shared" si="11"/>
        <v>9.6590909090909083</v>
      </c>
    </row>
    <row r="106" spans="1:8" s="141" customFormat="1" ht="13.2" customHeight="1" x14ac:dyDescent="0.45">
      <c r="A106" s="236"/>
      <c r="B106" s="202"/>
      <c r="C106" s="202" t="s">
        <v>11</v>
      </c>
      <c r="D106" s="32">
        <v>122</v>
      </c>
      <c r="E106" s="72">
        <v>15</v>
      </c>
      <c r="F106" s="72">
        <v>137</v>
      </c>
      <c r="G106" s="47">
        <f t="shared" si="10"/>
        <v>89.051094890510953</v>
      </c>
      <c r="H106" s="51">
        <f t="shared" si="11"/>
        <v>10.948905109489052</v>
      </c>
    </row>
    <row r="107" spans="1:8" s="141" customFormat="1" ht="13.2" customHeight="1" x14ac:dyDescent="0.45">
      <c r="A107" s="230"/>
      <c r="B107" s="209"/>
      <c r="C107" s="209" t="s">
        <v>2</v>
      </c>
      <c r="D107" s="210">
        <v>2460</v>
      </c>
      <c r="E107" s="211">
        <v>329</v>
      </c>
      <c r="F107" s="211">
        <v>2789</v>
      </c>
      <c r="G107" s="56">
        <f t="shared" si="10"/>
        <v>88.203657224811764</v>
      </c>
      <c r="H107" s="57">
        <f t="shared" si="11"/>
        <v>11.79634277518824</v>
      </c>
    </row>
    <row r="108" spans="1:8" s="141" customFormat="1" ht="13.2" customHeight="1" x14ac:dyDescent="0.45">
      <c r="A108" s="212" t="s">
        <v>166</v>
      </c>
      <c r="B108" s="215" t="s">
        <v>136</v>
      </c>
      <c r="C108" s="215" t="s">
        <v>3</v>
      </c>
      <c r="D108" s="137">
        <f>D138+D148</f>
        <v>1667</v>
      </c>
      <c r="E108" s="138">
        <f t="shared" ref="E108:F108" si="12">E138+E148</f>
        <v>181</v>
      </c>
      <c r="F108" s="138">
        <f t="shared" si="12"/>
        <v>1848</v>
      </c>
      <c r="G108" s="60">
        <f t="shared" si="10"/>
        <v>90.205627705627705</v>
      </c>
      <c r="H108" s="61">
        <f t="shared" si="11"/>
        <v>9.7943722943722946</v>
      </c>
    </row>
    <row r="109" spans="1:8" s="141" customFormat="1" ht="13.2" customHeight="1" x14ac:dyDescent="0.45">
      <c r="A109" s="223"/>
      <c r="B109" s="216"/>
      <c r="C109" s="216" t="s">
        <v>4</v>
      </c>
      <c r="D109" s="34">
        <f t="shared" ref="D109:F117" si="13">D139+D149</f>
        <v>722</v>
      </c>
      <c r="E109" s="74">
        <f t="shared" si="13"/>
        <v>97</v>
      </c>
      <c r="F109" s="74">
        <f t="shared" si="13"/>
        <v>819</v>
      </c>
      <c r="G109" s="58">
        <f t="shared" si="10"/>
        <v>88.156288156288156</v>
      </c>
      <c r="H109" s="62">
        <f t="shared" si="11"/>
        <v>11.843711843711842</v>
      </c>
    </row>
    <row r="110" spans="1:8" s="141" customFormat="1" ht="13.2" customHeight="1" x14ac:dyDescent="0.45">
      <c r="A110" s="223"/>
      <c r="B110" s="216"/>
      <c r="C110" s="216" t="s">
        <v>5</v>
      </c>
      <c r="D110" s="34">
        <f t="shared" si="13"/>
        <v>605</v>
      </c>
      <c r="E110" s="74">
        <f t="shared" si="13"/>
        <v>102</v>
      </c>
      <c r="F110" s="74">
        <f t="shared" si="13"/>
        <v>707</v>
      </c>
      <c r="G110" s="58">
        <f t="shared" si="10"/>
        <v>85.572842998585571</v>
      </c>
      <c r="H110" s="62">
        <f t="shared" si="11"/>
        <v>14.427157001414429</v>
      </c>
    </row>
    <row r="111" spans="1:8" s="141" customFormat="1" ht="13.2" customHeight="1" x14ac:dyDescent="0.45">
      <c r="A111" s="223"/>
      <c r="B111" s="216"/>
      <c r="C111" s="216" t="s">
        <v>6</v>
      </c>
      <c r="D111" s="34">
        <f t="shared" si="13"/>
        <v>273</v>
      </c>
      <c r="E111" s="74">
        <f t="shared" si="13"/>
        <v>31</v>
      </c>
      <c r="F111" s="74">
        <f t="shared" si="13"/>
        <v>304</v>
      </c>
      <c r="G111" s="58">
        <f t="shared" si="10"/>
        <v>89.80263157894737</v>
      </c>
      <c r="H111" s="62">
        <f t="shared" si="11"/>
        <v>10.197368421052632</v>
      </c>
    </row>
    <row r="112" spans="1:8" s="141" customFormat="1" ht="13.2" customHeight="1" x14ac:dyDescent="0.45">
      <c r="A112" s="223"/>
      <c r="B112" s="216"/>
      <c r="C112" s="216" t="s">
        <v>7</v>
      </c>
      <c r="D112" s="34">
        <f t="shared" si="13"/>
        <v>472</v>
      </c>
      <c r="E112" s="74">
        <f t="shared" si="13"/>
        <v>66</v>
      </c>
      <c r="F112" s="74">
        <f t="shared" si="13"/>
        <v>538</v>
      </c>
      <c r="G112" s="58">
        <f t="shared" si="10"/>
        <v>87.732342007434951</v>
      </c>
      <c r="H112" s="62">
        <f t="shared" si="11"/>
        <v>12.267657992565056</v>
      </c>
    </row>
    <row r="113" spans="1:8" s="141" customFormat="1" ht="13.2" customHeight="1" x14ac:dyDescent="0.45">
      <c r="A113" s="223"/>
      <c r="B113" s="216"/>
      <c r="C113" s="216" t="s">
        <v>8</v>
      </c>
      <c r="D113" s="34">
        <f t="shared" si="13"/>
        <v>171</v>
      </c>
      <c r="E113" s="74">
        <f t="shared" si="13"/>
        <v>25</v>
      </c>
      <c r="F113" s="74">
        <f t="shared" si="13"/>
        <v>196</v>
      </c>
      <c r="G113" s="58">
        <f t="shared" si="10"/>
        <v>87.244897959183675</v>
      </c>
      <c r="H113" s="62">
        <f t="shared" si="11"/>
        <v>12.755102040816327</v>
      </c>
    </row>
    <row r="114" spans="1:8" s="141" customFormat="1" ht="13.2" customHeight="1" x14ac:dyDescent="0.45">
      <c r="A114" s="223"/>
      <c r="B114" s="216"/>
      <c r="C114" s="216" t="s">
        <v>9</v>
      </c>
      <c r="D114" s="34">
        <f t="shared" si="13"/>
        <v>506</v>
      </c>
      <c r="E114" s="74">
        <f t="shared" si="13"/>
        <v>79</v>
      </c>
      <c r="F114" s="74">
        <f t="shared" si="13"/>
        <v>585</v>
      </c>
      <c r="G114" s="58">
        <f t="shared" si="10"/>
        <v>86.495726495726501</v>
      </c>
      <c r="H114" s="62">
        <f t="shared" si="11"/>
        <v>13.504273504273504</v>
      </c>
    </row>
    <row r="115" spans="1:8" s="141" customFormat="1" ht="13.2" customHeight="1" x14ac:dyDescent="0.45">
      <c r="A115" s="223"/>
      <c r="B115" s="216"/>
      <c r="C115" s="216" t="s">
        <v>10</v>
      </c>
      <c r="D115" s="34">
        <f t="shared" si="13"/>
        <v>395</v>
      </c>
      <c r="E115" s="74">
        <f t="shared" si="13"/>
        <v>48</v>
      </c>
      <c r="F115" s="74">
        <f t="shared" si="13"/>
        <v>443</v>
      </c>
      <c r="G115" s="58">
        <f t="shared" si="10"/>
        <v>89.164785553047395</v>
      </c>
      <c r="H115" s="62">
        <f t="shared" si="11"/>
        <v>10.835214446952596</v>
      </c>
    </row>
    <row r="116" spans="1:8" s="141" customFormat="1" ht="13.2" customHeight="1" x14ac:dyDescent="0.45">
      <c r="A116" s="223"/>
      <c r="B116" s="216"/>
      <c r="C116" s="216" t="s">
        <v>11</v>
      </c>
      <c r="D116" s="34">
        <f t="shared" si="13"/>
        <v>419</v>
      </c>
      <c r="E116" s="74">
        <f t="shared" si="13"/>
        <v>58</v>
      </c>
      <c r="F116" s="74">
        <f t="shared" si="13"/>
        <v>477</v>
      </c>
      <c r="G116" s="58">
        <f t="shared" si="10"/>
        <v>87.84067085953879</v>
      </c>
      <c r="H116" s="62">
        <f t="shared" si="11"/>
        <v>12.159329140461216</v>
      </c>
    </row>
    <row r="117" spans="1:8" s="141" customFormat="1" ht="13.2" customHeight="1" x14ac:dyDescent="0.45">
      <c r="A117" s="223"/>
      <c r="B117" s="216"/>
      <c r="C117" s="216" t="s">
        <v>2</v>
      </c>
      <c r="D117" s="34">
        <f t="shared" si="13"/>
        <v>5230</v>
      </c>
      <c r="E117" s="74">
        <f t="shared" si="13"/>
        <v>687</v>
      </c>
      <c r="F117" s="74">
        <f t="shared" si="13"/>
        <v>5917</v>
      </c>
      <c r="G117" s="58">
        <f t="shared" si="10"/>
        <v>88.389386513435866</v>
      </c>
      <c r="H117" s="62">
        <f t="shared" si="11"/>
        <v>11.610613486564137</v>
      </c>
    </row>
    <row r="118" spans="1:8" s="141" customFormat="1" ht="13.2" customHeight="1" x14ac:dyDescent="0.45">
      <c r="A118" s="223"/>
      <c r="B118" s="215" t="s">
        <v>18</v>
      </c>
      <c r="C118" s="215" t="s">
        <v>3</v>
      </c>
      <c r="D118" s="137">
        <v>483</v>
      </c>
      <c r="E118" s="138">
        <v>74</v>
      </c>
      <c r="F118" s="138">
        <v>557</v>
      </c>
      <c r="G118" s="60">
        <f t="shared" si="10"/>
        <v>86.71454219030521</v>
      </c>
      <c r="H118" s="61">
        <f t="shared" si="11"/>
        <v>13.285457809694792</v>
      </c>
    </row>
    <row r="119" spans="1:8" s="141" customFormat="1" ht="13.2" customHeight="1" x14ac:dyDescent="0.45">
      <c r="A119" s="274"/>
      <c r="B119" s="216"/>
      <c r="C119" s="216" t="s">
        <v>4</v>
      </c>
      <c r="D119" s="34">
        <v>124</v>
      </c>
      <c r="E119" s="74">
        <v>24</v>
      </c>
      <c r="F119" s="74">
        <v>148</v>
      </c>
      <c r="G119" s="58">
        <f t="shared" si="10"/>
        <v>83.78378378378379</v>
      </c>
      <c r="H119" s="62">
        <f t="shared" si="11"/>
        <v>16.216216216216218</v>
      </c>
    </row>
    <row r="120" spans="1:8" s="141" customFormat="1" ht="13.2" customHeight="1" x14ac:dyDescent="0.45">
      <c r="A120" s="223"/>
      <c r="B120" s="216"/>
      <c r="C120" s="216" t="s">
        <v>5</v>
      </c>
      <c r="D120" s="34">
        <v>150</v>
      </c>
      <c r="E120" s="74">
        <v>35</v>
      </c>
      <c r="F120" s="74">
        <v>185</v>
      </c>
      <c r="G120" s="58">
        <f t="shared" si="10"/>
        <v>81.081081081081081</v>
      </c>
      <c r="H120" s="62">
        <f t="shared" si="11"/>
        <v>18.918918918918919</v>
      </c>
    </row>
    <row r="121" spans="1:8" s="141" customFormat="1" ht="13.2" customHeight="1" x14ac:dyDescent="0.45">
      <c r="A121" s="223"/>
      <c r="B121" s="216"/>
      <c r="C121" s="216" t="s">
        <v>6</v>
      </c>
      <c r="D121" s="34">
        <v>31</v>
      </c>
      <c r="E121" s="74">
        <v>4</v>
      </c>
      <c r="F121" s="74">
        <v>35</v>
      </c>
      <c r="G121" s="58">
        <f t="shared" si="10"/>
        <v>88.571428571428569</v>
      </c>
      <c r="H121" s="62">
        <f t="shared" si="11"/>
        <v>11.428571428571429</v>
      </c>
    </row>
    <row r="122" spans="1:8" s="141" customFormat="1" ht="13.2" customHeight="1" x14ac:dyDescent="0.45">
      <c r="A122" s="223"/>
      <c r="B122" s="216"/>
      <c r="C122" s="216" t="s">
        <v>7</v>
      </c>
      <c r="D122" s="34">
        <v>141</v>
      </c>
      <c r="E122" s="74">
        <v>17</v>
      </c>
      <c r="F122" s="74">
        <v>158</v>
      </c>
      <c r="G122" s="58">
        <f t="shared" si="10"/>
        <v>89.240506329113927</v>
      </c>
      <c r="H122" s="62">
        <f t="shared" si="11"/>
        <v>10.759493670886076</v>
      </c>
    </row>
    <row r="123" spans="1:8" s="141" customFormat="1" ht="13.2" customHeight="1" x14ac:dyDescent="0.45">
      <c r="A123" s="223"/>
      <c r="B123" s="216"/>
      <c r="C123" s="216" t="s">
        <v>8</v>
      </c>
      <c r="D123" s="34">
        <v>45</v>
      </c>
      <c r="E123" s="74">
        <v>12</v>
      </c>
      <c r="F123" s="74">
        <v>57</v>
      </c>
      <c r="G123" s="58">
        <f t="shared" si="10"/>
        <v>78.94736842105263</v>
      </c>
      <c r="H123" s="62">
        <f t="shared" si="11"/>
        <v>21.052631578947366</v>
      </c>
    </row>
    <row r="124" spans="1:8" s="141" customFormat="1" ht="13.2" customHeight="1" x14ac:dyDescent="0.45">
      <c r="A124" s="223"/>
      <c r="B124" s="216"/>
      <c r="C124" s="216" t="s">
        <v>9</v>
      </c>
      <c r="D124" s="34">
        <v>205</v>
      </c>
      <c r="E124" s="74">
        <v>32</v>
      </c>
      <c r="F124" s="74">
        <v>237</v>
      </c>
      <c r="G124" s="58">
        <f t="shared" si="10"/>
        <v>86.497890295358644</v>
      </c>
      <c r="H124" s="62">
        <f t="shared" si="11"/>
        <v>13.502109704641349</v>
      </c>
    </row>
    <row r="125" spans="1:8" s="141" customFormat="1" ht="13.2" customHeight="1" x14ac:dyDescent="0.45">
      <c r="A125" s="223"/>
      <c r="B125" s="216"/>
      <c r="C125" s="216" t="s">
        <v>10</v>
      </c>
      <c r="D125" s="34">
        <v>115</v>
      </c>
      <c r="E125" s="74">
        <v>19</v>
      </c>
      <c r="F125" s="74">
        <v>134</v>
      </c>
      <c r="G125" s="58">
        <f t="shared" si="10"/>
        <v>85.820895522388057</v>
      </c>
      <c r="H125" s="62">
        <f t="shared" si="11"/>
        <v>14.17910447761194</v>
      </c>
    </row>
    <row r="126" spans="1:8" s="141" customFormat="1" ht="13.2" customHeight="1" x14ac:dyDescent="0.45">
      <c r="A126" s="223"/>
      <c r="B126" s="216"/>
      <c r="C126" s="216" t="s">
        <v>11</v>
      </c>
      <c r="D126" s="34">
        <v>147</v>
      </c>
      <c r="E126" s="74">
        <v>16</v>
      </c>
      <c r="F126" s="74">
        <v>163</v>
      </c>
      <c r="G126" s="58">
        <f t="shared" si="10"/>
        <v>90.184049079754601</v>
      </c>
      <c r="H126" s="62">
        <f t="shared" si="11"/>
        <v>9.8159509202453989</v>
      </c>
    </row>
    <row r="127" spans="1:8" s="141" customFormat="1" ht="13.2" customHeight="1" x14ac:dyDescent="0.45">
      <c r="A127" s="223"/>
      <c r="B127" s="216"/>
      <c r="C127" s="216" t="s">
        <v>2</v>
      </c>
      <c r="D127" s="34">
        <v>1441</v>
      </c>
      <c r="E127" s="74">
        <v>233</v>
      </c>
      <c r="F127" s="74">
        <v>1674</v>
      </c>
      <c r="G127" s="58">
        <f t="shared" si="10"/>
        <v>86.081242532855441</v>
      </c>
      <c r="H127" s="62">
        <f t="shared" si="11"/>
        <v>13.918757467144562</v>
      </c>
    </row>
    <row r="128" spans="1:8" s="141" customFormat="1" ht="13.2" customHeight="1" x14ac:dyDescent="0.45">
      <c r="A128" s="223"/>
      <c r="B128" s="220" t="s">
        <v>20</v>
      </c>
      <c r="C128" s="220" t="s">
        <v>3</v>
      </c>
      <c r="D128" s="221">
        <v>490</v>
      </c>
      <c r="E128" s="222">
        <v>47</v>
      </c>
      <c r="F128" s="222">
        <v>537</v>
      </c>
      <c r="G128" s="65">
        <f t="shared" si="10"/>
        <v>91.247672253258855</v>
      </c>
      <c r="H128" s="66">
        <f t="shared" si="11"/>
        <v>8.7523277467411553</v>
      </c>
    </row>
    <row r="129" spans="1:8" s="141" customFormat="1" ht="13.2" customHeight="1" x14ac:dyDescent="0.45">
      <c r="A129" s="223"/>
      <c r="B129" s="216"/>
      <c r="C129" s="216" t="s">
        <v>4</v>
      </c>
      <c r="D129" s="34">
        <v>160</v>
      </c>
      <c r="E129" s="74">
        <v>20</v>
      </c>
      <c r="F129" s="74">
        <v>180</v>
      </c>
      <c r="G129" s="58">
        <f t="shared" si="10"/>
        <v>88.888888888888886</v>
      </c>
      <c r="H129" s="62">
        <f t="shared" si="11"/>
        <v>11.111111111111111</v>
      </c>
    </row>
    <row r="130" spans="1:8" s="141" customFormat="1" ht="13.2" customHeight="1" x14ac:dyDescent="0.45">
      <c r="A130" s="223"/>
      <c r="B130" s="216"/>
      <c r="C130" s="216" t="s">
        <v>5</v>
      </c>
      <c r="D130" s="34">
        <v>172</v>
      </c>
      <c r="E130" s="74">
        <v>23</v>
      </c>
      <c r="F130" s="74">
        <v>195</v>
      </c>
      <c r="G130" s="58">
        <f t="shared" si="10"/>
        <v>88.205128205128204</v>
      </c>
      <c r="H130" s="62">
        <f t="shared" si="11"/>
        <v>11.794871794871794</v>
      </c>
    </row>
    <row r="131" spans="1:8" s="141" customFormat="1" ht="13.2" customHeight="1" x14ac:dyDescent="0.45">
      <c r="A131" s="223"/>
      <c r="B131" s="216"/>
      <c r="C131" s="216" t="s">
        <v>6</v>
      </c>
      <c r="D131" s="34">
        <v>24</v>
      </c>
      <c r="E131" s="74">
        <v>3</v>
      </c>
      <c r="F131" s="74">
        <v>27</v>
      </c>
      <c r="G131" s="58">
        <f t="shared" si="10"/>
        <v>88.888888888888886</v>
      </c>
      <c r="H131" s="62">
        <f t="shared" si="11"/>
        <v>11.111111111111111</v>
      </c>
    </row>
    <row r="132" spans="1:8" s="141" customFormat="1" ht="13.2" customHeight="1" x14ac:dyDescent="0.45">
      <c r="A132" s="223"/>
      <c r="B132" s="216"/>
      <c r="C132" s="216" t="s">
        <v>7</v>
      </c>
      <c r="D132" s="34">
        <v>169</v>
      </c>
      <c r="E132" s="74">
        <v>26</v>
      </c>
      <c r="F132" s="74">
        <v>195</v>
      </c>
      <c r="G132" s="58">
        <f t="shared" si="10"/>
        <v>86.666666666666671</v>
      </c>
      <c r="H132" s="62">
        <f t="shared" si="11"/>
        <v>13.333333333333334</v>
      </c>
    </row>
    <row r="133" spans="1:8" s="141" customFormat="1" ht="13.2" customHeight="1" x14ac:dyDescent="0.45">
      <c r="A133" s="223"/>
      <c r="B133" s="216"/>
      <c r="C133" s="216" t="s">
        <v>8</v>
      </c>
      <c r="D133" s="34">
        <v>44</v>
      </c>
      <c r="E133" s="74">
        <v>8</v>
      </c>
      <c r="F133" s="74">
        <v>52</v>
      </c>
      <c r="G133" s="58">
        <f t="shared" si="10"/>
        <v>84.615384615384613</v>
      </c>
      <c r="H133" s="62">
        <f t="shared" si="11"/>
        <v>15.384615384615385</v>
      </c>
    </row>
    <row r="134" spans="1:8" s="141" customFormat="1" ht="13.2" customHeight="1" x14ac:dyDescent="0.45">
      <c r="A134" s="223"/>
      <c r="B134" s="216"/>
      <c r="C134" s="216" t="s">
        <v>9</v>
      </c>
      <c r="D134" s="34">
        <v>198</v>
      </c>
      <c r="E134" s="74">
        <v>34</v>
      </c>
      <c r="F134" s="74">
        <v>232</v>
      </c>
      <c r="G134" s="58">
        <f t="shared" si="10"/>
        <v>85.34482758620689</v>
      </c>
      <c r="H134" s="62">
        <f t="shared" si="11"/>
        <v>14.655172413793101</v>
      </c>
    </row>
    <row r="135" spans="1:8" s="141" customFormat="1" ht="13.2" customHeight="1" x14ac:dyDescent="0.45">
      <c r="A135" s="223"/>
      <c r="B135" s="216"/>
      <c r="C135" s="216" t="s">
        <v>10</v>
      </c>
      <c r="D135" s="34">
        <v>119</v>
      </c>
      <c r="E135" s="74">
        <v>19</v>
      </c>
      <c r="F135" s="74">
        <v>138</v>
      </c>
      <c r="G135" s="58">
        <f t="shared" si="10"/>
        <v>86.231884057971016</v>
      </c>
      <c r="H135" s="62">
        <f t="shared" si="11"/>
        <v>13.768115942028986</v>
      </c>
    </row>
    <row r="136" spans="1:8" s="141" customFormat="1" ht="13.2" customHeight="1" x14ac:dyDescent="0.45">
      <c r="A136" s="223"/>
      <c r="B136" s="216"/>
      <c r="C136" s="216" t="s">
        <v>11</v>
      </c>
      <c r="D136" s="34">
        <v>147</v>
      </c>
      <c r="E136" s="74">
        <v>24</v>
      </c>
      <c r="F136" s="74">
        <v>171</v>
      </c>
      <c r="G136" s="58">
        <f t="shared" ref="G136:G157" si="14">D136/$F136*100</f>
        <v>85.964912280701753</v>
      </c>
      <c r="H136" s="62">
        <f t="shared" ref="H136:H157" si="15">E136/$F136*100</f>
        <v>14.035087719298245</v>
      </c>
    </row>
    <row r="137" spans="1:8" s="141" customFormat="1" ht="13.2" customHeight="1" x14ac:dyDescent="0.45">
      <c r="A137" s="223"/>
      <c r="B137" s="217"/>
      <c r="C137" s="217" t="s">
        <v>2</v>
      </c>
      <c r="D137" s="218">
        <v>1523</v>
      </c>
      <c r="E137" s="219">
        <v>204</v>
      </c>
      <c r="F137" s="219">
        <v>1727</v>
      </c>
      <c r="G137" s="63">
        <f t="shared" si="14"/>
        <v>88.187608569774184</v>
      </c>
      <c r="H137" s="64">
        <f t="shared" si="15"/>
        <v>11.812391430225826</v>
      </c>
    </row>
    <row r="138" spans="1:8" s="141" customFormat="1" ht="13.2" customHeight="1" x14ac:dyDescent="0.45">
      <c r="A138" s="223"/>
      <c r="B138" s="216" t="s">
        <v>134</v>
      </c>
      <c r="C138" s="216" t="s">
        <v>3</v>
      </c>
      <c r="D138" s="34">
        <v>973</v>
      </c>
      <c r="E138" s="74">
        <v>121</v>
      </c>
      <c r="F138" s="74">
        <v>1094</v>
      </c>
      <c r="G138" s="58">
        <f t="shared" si="14"/>
        <v>88.939670932358311</v>
      </c>
      <c r="H138" s="62">
        <f t="shared" si="15"/>
        <v>11.060329067641682</v>
      </c>
    </row>
    <row r="139" spans="1:8" s="141" customFormat="1" ht="13.2" customHeight="1" x14ac:dyDescent="0.45">
      <c r="A139" s="223"/>
      <c r="B139" s="216"/>
      <c r="C139" s="216" t="s">
        <v>4</v>
      </c>
      <c r="D139" s="34">
        <v>284</v>
      </c>
      <c r="E139" s="74">
        <v>44</v>
      </c>
      <c r="F139" s="74">
        <v>328</v>
      </c>
      <c r="G139" s="58">
        <f t="shared" si="14"/>
        <v>86.58536585365853</v>
      </c>
      <c r="H139" s="62">
        <f t="shared" si="15"/>
        <v>13.414634146341465</v>
      </c>
    </row>
    <row r="140" spans="1:8" s="141" customFormat="1" ht="13.2" customHeight="1" x14ac:dyDescent="0.45">
      <c r="A140" s="223"/>
      <c r="B140" s="216"/>
      <c r="C140" s="216" t="s">
        <v>5</v>
      </c>
      <c r="D140" s="34">
        <v>322</v>
      </c>
      <c r="E140" s="74">
        <v>58</v>
      </c>
      <c r="F140" s="74">
        <v>380</v>
      </c>
      <c r="G140" s="58">
        <f t="shared" si="14"/>
        <v>84.73684210526315</v>
      </c>
      <c r="H140" s="62">
        <f t="shared" si="15"/>
        <v>15.263157894736842</v>
      </c>
    </row>
    <row r="141" spans="1:8" s="141" customFormat="1" ht="13.2" customHeight="1" x14ac:dyDescent="0.45">
      <c r="A141" s="223"/>
      <c r="B141" s="216"/>
      <c r="C141" s="216" t="s">
        <v>6</v>
      </c>
      <c r="D141" s="34">
        <v>55</v>
      </c>
      <c r="E141" s="74">
        <v>7</v>
      </c>
      <c r="F141" s="74">
        <v>62</v>
      </c>
      <c r="G141" s="58">
        <f t="shared" si="14"/>
        <v>88.709677419354833</v>
      </c>
      <c r="H141" s="62">
        <f t="shared" si="15"/>
        <v>11.29032258064516</v>
      </c>
    </row>
    <row r="142" spans="1:8" s="141" customFormat="1" ht="13.2" customHeight="1" x14ac:dyDescent="0.45">
      <c r="A142" s="223"/>
      <c r="B142" s="216"/>
      <c r="C142" s="216" t="s">
        <v>7</v>
      </c>
      <c r="D142" s="34">
        <v>310</v>
      </c>
      <c r="E142" s="74">
        <v>43</v>
      </c>
      <c r="F142" s="74">
        <v>353</v>
      </c>
      <c r="G142" s="58">
        <f t="shared" si="14"/>
        <v>87.818696883852681</v>
      </c>
      <c r="H142" s="62">
        <f t="shared" si="15"/>
        <v>12.181303116147308</v>
      </c>
    </row>
    <row r="143" spans="1:8" s="141" customFormat="1" ht="13.2" customHeight="1" x14ac:dyDescent="0.45">
      <c r="A143" s="223"/>
      <c r="B143" s="216"/>
      <c r="C143" s="216" t="s">
        <v>8</v>
      </c>
      <c r="D143" s="34">
        <v>89</v>
      </c>
      <c r="E143" s="74">
        <v>20</v>
      </c>
      <c r="F143" s="74">
        <v>109</v>
      </c>
      <c r="G143" s="58">
        <f t="shared" si="14"/>
        <v>81.651376146788991</v>
      </c>
      <c r="H143" s="62">
        <f t="shared" si="15"/>
        <v>18.348623853211009</v>
      </c>
    </row>
    <row r="144" spans="1:8" s="141" customFormat="1" ht="13.2" customHeight="1" x14ac:dyDescent="0.45">
      <c r="A144" s="223"/>
      <c r="B144" s="216"/>
      <c r="C144" s="216" t="s">
        <v>9</v>
      </c>
      <c r="D144" s="34">
        <v>403</v>
      </c>
      <c r="E144" s="74">
        <v>66</v>
      </c>
      <c r="F144" s="74">
        <v>469</v>
      </c>
      <c r="G144" s="58">
        <f t="shared" si="14"/>
        <v>85.927505330490405</v>
      </c>
      <c r="H144" s="62">
        <f t="shared" si="15"/>
        <v>14.072494669509595</v>
      </c>
    </row>
    <row r="145" spans="1:8" s="141" customFormat="1" ht="13.2" customHeight="1" x14ac:dyDescent="0.45">
      <c r="A145" s="223"/>
      <c r="B145" s="216"/>
      <c r="C145" s="216" t="s">
        <v>10</v>
      </c>
      <c r="D145" s="34">
        <v>234</v>
      </c>
      <c r="E145" s="74">
        <v>38</v>
      </c>
      <c r="F145" s="74">
        <v>272</v>
      </c>
      <c r="G145" s="58">
        <f t="shared" si="14"/>
        <v>86.029411764705884</v>
      </c>
      <c r="H145" s="62">
        <f t="shared" si="15"/>
        <v>13.970588235294118</v>
      </c>
    </row>
    <row r="146" spans="1:8" s="141" customFormat="1" ht="13.2" customHeight="1" x14ac:dyDescent="0.45">
      <c r="A146" s="223"/>
      <c r="B146" s="216"/>
      <c r="C146" s="216" t="s">
        <v>11</v>
      </c>
      <c r="D146" s="34">
        <v>294</v>
      </c>
      <c r="E146" s="74">
        <v>40</v>
      </c>
      <c r="F146" s="74">
        <v>334</v>
      </c>
      <c r="G146" s="58">
        <f t="shared" si="14"/>
        <v>88.023952095808383</v>
      </c>
      <c r="H146" s="62">
        <f t="shared" si="15"/>
        <v>11.976047904191617</v>
      </c>
    </row>
    <row r="147" spans="1:8" s="141" customFormat="1" ht="13.2" customHeight="1" x14ac:dyDescent="0.45">
      <c r="A147" s="223"/>
      <c r="B147" s="216"/>
      <c r="C147" s="216" t="s">
        <v>2</v>
      </c>
      <c r="D147" s="34">
        <v>2964</v>
      </c>
      <c r="E147" s="74">
        <v>437</v>
      </c>
      <c r="F147" s="74">
        <v>3401</v>
      </c>
      <c r="G147" s="58">
        <f t="shared" si="14"/>
        <v>87.150837988826808</v>
      </c>
      <c r="H147" s="62">
        <f t="shared" si="15"/>
        <v>12.849162011173185</v>
      </c>
    </row>
    <row r="148" spans="1:8" s="141" customFormat="1" ht="13.2" customHeight="1" x14ac:dyDescent="0.45">
      <c r="A148" s="223"/>
      <c r="B148" s="215" t="s">
        <v>21</v>
      </c>
      <c r="C148" s="215" t="s">
        <v>3</v>
      </c>
      <c r="D148" s="137">
        <v>694</v>
      </c>
      <c r="E148" s="138">
        <v>60</v>
      </c>
      <c r="F148" s="138">
        <v>754</v>
      </c>
      <c r="G148" s="60">
        <f t="shared" si="14"/>
        <v>92.042440318302383</v>
      </c>
      <c r="H148" s="61">
        <f t="shared" si="15"/>
        <v>7.957559681697612</v>
      </c>
    </row>
    <row r="149" spans="1:8" s="141" customFormat="1" ht="13.2" customHeight="1" x14ac:dyDescent="0.45">
      <c r="A149" s="223"/>
      <c r="B149" s="216"/>
      <c r="C149" s="216" t="s">
        <v>4</v>
      </c>
      <c r="D149" s="34">
        <v>438</v>
      </c>
      <c r="E149" s="74">
        <v>53</v>
      </c>
      <c r="F149" s="74">
        <v>491</v>
      </c>
      <c r="G149" s="58">
        <f t="shared" si="14"/>
        <v>89.20570264765783</v>
      </c>
      <c r="H149" s="62">
        <f t="shared" si="15"/>
        <v>10.794297352342159</v>
      </c>
    </row>
    <row r="150" spans="1:8" s="141" customFormat="1" ht="13.2" customHeight="1" x14ac:dyDescent="0.45">
      <c r="A150" s="223"/>
      <c r="B150" s="216"/>
      <c r="C150" s="216" t="s">
        <v>5</v>
      </c>
      <c r="D150" s="34">
        <v>283</v>
      </c>
      <c r="E150" s="74">
        <v>44</v>
      </c>
      <c r="F150" s="74">
        <v>327</v>
      </c>
      <c r="G150" s="58">
        <f t="shared" si="14"/>
        <v>86.544342507645254</v>
      </c>
      <c r="H150" s="62">
        <f t="shared" si="15"/>
        <v>13.455657492354739</v>
      </c>
    </row>
    <row r="151" spans="1:8" s="141" customFormat="1" ht="13.2" customHeight="1" x14ac:dyDescent="0.45">
      <c r="A151" s="223"/>
      <c r="B151" s="216"/>
      <c r="C151" s="216" t="s">
        <v>6</v>
      </c>
      <c r="D151" s="34">
        <v>218</v>
      </c>
      <c r="E151" s="74">
        <v>24</v>
      </c>
      <c r="F151" s="74">
        <v>242</v>
      </c>
      <c r="G151" s="58">
        <f t="shared" si="14"/>
        <v>90.082644628099175</v>
      </c>
      <c r="H151" s="62">
        <f t="shared" si="15"/>
        <v>9.9173553719008272</v>
      </c>
    </row>
    <row r="152" spans="1:8" s="141" customFormat="1" ht="13.2" customHeight="1" x14ac:dyDescent="0.45">
      <c r="A152" s="223"/>
      <c r="B152" s="216"/>
      <c r="C152" s="216" t="s">
        <v>7</v>
      </c>
      <c r="D152" s="34">
        <v>162</v>
      </c>
      <c r="E152" s="74">
        <v>23</v>
      </c>
      <c r="F152" s="74">
        <v>185</v>
      </c>
      <c r="G152" s="58">
        <f t="shared" si="14"/>
        <v>87.567567567567579</v>
      </c>
      <c r="H152" s="62">
        <f t="shared" si="15"/>
        <v>12.432432432432433</v>
      </c>
    </row>
    <row r="153" spans="1:8" s="141" customFormat="1" ht="13.2" customHeight="1" x14ac:dyDescent="0.45">
      <c r="A153" s="223"/>
      <c r="B153" s="216"/>
      <c r="C153" s="216" t="s">
        <v>8</v>
      </c>
      <c r="D153" s="34">
        <v>82</v>
      </c>
      <c r="E153" s="74">
        <v>5</v>
      </c>
      <c r="F153" s="74">
        <v>87</v>
      </c>
      <c r="G153" s="58">
        <f t="shared" si="14"/>
        <v>94.252873563218387</v>
      </c>
      <c r="H153" s="62">
        <f t="shared" si="15"/>
        <v>5.7471264367816088</v>
      </c>
    </row>
    <row r="154" spans="1:8" s="141" customFormat="1" ht="13.2" customHeight="1" x14ac:dyDescent="0.45">
      <c r="A154" s="223"/>
      <c r="B154" s="216"/>
      <c r="C154" s="216" t="s">
        <v>9</v>
      </c>
      <c r="D154" s="34">
        <v>103</v>
      </c>
      <c r="E154" s="74">
        <v>13</v>
      </c>
      <c r="F154" s="74">
        <v>116</v>
      </c>
      <c r="G154" s="58">
        <f t="shared" si="14"/>
        <v>88.793103448275872</v>
      </c>
      <c r="H154" s="62">
        <f t="shared" si="15"/>
        <v>11.206896551724139</v>
      </c>
    </row>
    <row r="155" spans="1:8" s="141" customFormat="1" ht="13.2" customHeight="1" x14ac:dyDescent="0.45">
      <c r="A155" s="223"/>
      <c r="B155" s="216"/>
      <c r="C155" s="216" t="s">
        <v>10</v>
      </c>
      <c r="D155" s="34">
        <v>161</v>
      </c>
      <c r="E155" s="74">
        <v>10</v>
      </c>
      <c r="F155" s="74">
        <v>171</v>
      </c>
      <c r="G155" s="58">
        <f t="shared" si="14"/>
        <v>94.152046783625735</v>
      </c>
      <c r="H155" s="62">
        <f t="shared" si="15"/>
        <v>5.8479532163742682</v>
      </c>
    </row>
    <row r="156" spans="1:8" s="141" customFormat="1" ht="13.2" customHeight="1" x14ac:dyDescent="0.45">
      <c r="A156" s="223"/>
      <c r="B156" s="216"/>
      <c r="C156" s="216" t="s">
        <v>11</v>
      </c>
      <c r="D156" s="34">
        <v>125</v>
      </c>
      <c r="E156" s="74">
        <v>18</v>
      </c>
      <c r="F156" s="74">
        <v>143</v>
      </c>
      <c r="G156" s="58">
        <f t="shared" si="14"/>
        <v>87.412587412587413</v>
      </c>
      <c r="H156" s="62">
        <f t="shared" si="15"/>
        <v>12.587412587412588</v>
      </c>
    </row>
    <row r="157" spans="1:8" s="141" customFormat="1" ht="13.2" customHeight="1" x14ac:dyDescent="0.45">
      <c r="A157" s="227"/>
      <c r="B157" s="224"/>
      <c r="C157" s="224" t="s">
        <v>2</v>
      </c>
      <c r="D157" s="225">
        <v>2266</v>
      </c>
      <c r="E157" s="226">
        <v>250</v>
      </c>
      <c r="F157" s="226">
        <v>2516</v>
      </c>
      <c r="G157" s="67">
        <f t="shared" si="14"/>
        <v>90.063593004769473</v>
      </c>
      <c r="H157" s="68">
        <f t="shared" si="15"/>
        <v>9.9364069952305254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2" sqref="P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6" s="141" customFormat="1" ht="16.2" customHeight="1" x14ac:dyDescent="0.45">
      <c r="A1" s="141" t="s">
        <v>0</v>
      </c>
      <c r="B1" s="141" t="s">
        <v>1</v>
      </c>
      <c r="J1" s="275"/>
    </row>
    <row r="2" spans="1:16" s="141" customFormat="1" ht="16.2" customHeight="1" x14ac:dyDescent="0.45">
      <c r="A2" s="141" t="s">
        <v>156</v>
      </c>
    </row>
    <row r="3" spans="1:16" ht="6" customHeight="1" x14ac:dyDescent="0.45"/>
    <row r="4" spans="1:16" x14ac:dyDescent="0.45">
      <c r="A4" s="180" t="s">
        <v>129</v>
      </c>
      <c r="B4" s="141" t="s">
        <v>130</v>
      </c>
    </row>
    <row r="5" spans="1:16" s="141" customFormat="1" ht="12" x14ac:dyDescent="0.45">
      <c r="A5" s="180"/>
    </row>
    <row r="6" spans="1:16" s="141" customFormat="1" ht="13.2" customHeight="1" x14ac:dyDescent="0.45">
      <c r="D6" s="181" t="s">
        <v>142</v>
      </c>
      <c r="K6" s="181" t="s">
        <v>143</v>
      </c>
    </row>
    <row r="7" spans="1:16" s="141" customFormat="1" ht="36" x14ac:dyDescent="0.45">
      <c r="D7" s="183" t="s">
        <v>41</v>
      </c>
      <c r="E7" s="182" t="s">
        <v>42</v>
      </c>
      <c r="F7" s="182" t="s">
        <v>43</v>
      </c>
      <c r="G7" s="182" t="s">
        <v>44</v>
      </c>
      <c r="H7" s="182" t="s">
        <v>45</v>
      </c>
      <c r="I7" s="182" t="s">
        <v>46</v>
      </c>
      <c r="J7" s="182" t="s">
        <v>16</v>
      </c>
      <c r="K7" s="183" t="s">
        <v>41</v>
      </c>
      <c r="L7" s="182" t="s">
        <v>42</v>
      </c>
      <c r="M7" s="182" t="s">
        <v>43</v>
      </c>
      <c r="N7" s="182" t="s">
        <v>44</v>
      </c>
      <c r="O7" s="182" t="s">
        <v>45</v>
      </c>
      <c r="P7" s="182" t="s">
        <v>46</v>
      </c>
    </row>
    <row r="8" spans="1:16" s="141" customFormat="1" ht="13.2" customHeight="1" x14ac:dyDescent="0.45">
      <c r="A8" s="184" t="s">
        <v>17</v>
      </c>
      <c r="B8" s="185" t="s">
        <v>132</v>
      </c>
      <c r="C8" s="185" t="s">
        <v>3</v>
      </c>
      <c r="D8" s="76">
        <f>D38+D68+D78</f>
        <v>801</v>
      </c>
      <c r="E8" s="77">
        <f t="shared" ref="E8:J8" si="0">E38+E68+E78</f>
        <v>2053</v>
      </c>
      <c r="F8" s="77">
        <f t="shared" si="0"/>
        <v>1666</v>
      </c>
      <c r="G8" s="77">
        <f t="shared" si="0"/>
        <v>532</v>
      </c>
      <c r="H8" s="77">
        <f t="shared" si="0"/>
        <v>105</v>
      </c>
      <c r="I8" s="77">
        <f t="shared" si="0"/>
        <v>33</v>
      </c>
      <c r="J8" s="77">
        <f t="shared" si="0"/>
        <v>5190</v>
      </c>
      <c r="K8" s="116">
        <f>D8/$J8*100</f>
        <v>15.433526011560694</v>
      </c>
      <c r="L8" s="79">
        <f t="shared" ref="L8:P8" si="1">E8/$J8*100</f>
        <v>39.556840077071293</v>
      </c>
      <c r="M8" s="79">
        <f t="shared" si="1"/>
        <v>32.100192678227366</v>
      </c>
      <c r="N8" s="79">
        <f t="shared" si="1"/>
        <v>10.2504816955684</v>
      </c>
      <c r="O8" s="79">
        <f t="shared" si="1"/>
        <v>2.0231213872832372</v>
      </c>
      <c r="P8" s="79">
        <f t="shared" si="1"/>
        <v>0.63583815028901736</v>
      </c>
    </row>
    <row r="9" spans="1:16" s="141" customFormat="1" ht="13.2" customHeight="1" x14ac:dyDescent="0.45">
      <c r="A9" s="194"/>
      <c r="B9" s="187"/>
      <c r="C9" s="187" t="s">
        <v>4</v>
      </c>
      <c r="D9" s="80">
        <f t="shared" ref="D9:J17" si="2">D39+D69+D79</f>
        <v>375</v>
      </c>
      <c r="E9" s="81">
        <f t="shared" si="2"/>
        <v>970</v>
      </c>
      <c r="F9" s="81">
        <f t="shared" si="2"/>
        <v>840</v>
      </c>
      <c r="G9" s="81">
        <f t="shared" si="2"/>
        <v>280</v>
      </c>
      <c r="H9" s="81">
        <f t="shared" si="2"/>
        <v>70</v>
      </c>
      <c r="I9" s="81">
        <f t="shared" si="2"/>
        <v>16</v>
      </c>
      <c r="J9" s="81">
        <f t="shared" si="2"/>
        <v>2551</v>
      </c>
      <c r="K9" s="117">
        <f t="shared" ref="K9:K72" si="3">D9/$J9*100</f>
        <v>14.700117600940807</v>
      </c>
      <c r="L9" s="83">
        <f t="shared" ref="L9:L72" si="4">E9/$J9*100</f>
        <v>38.024304194433554</v>
      </c>
      <c r="M9" s="83">
        <f t="shared" ref="M9:M72" si="5">F9/$J9*100</f>
        <v>32.928263426107407</v>
      </c>
      <c r="N9" s="83">
        <f t="shared" ref="N9:N72" si="6">G9/$J9*100</f>
        <v>10.97608780870247</v>
      </c>
      <c r="O9" s="83">
        <f t="shared" ref="O9:O72" si="7">H9/$J9*100</f>
        <v>2.7440219521756175</v>
      </c>
      <c r="P9" s="83">
        <f t="shared" ref="P9:P72" si="8">I9/$J9*100</f>
        <v>0.62720501764014114</v>
      </c>
    </row>
    <row r="10" spans="1:16" s="141" customFormat="1" ht="13.2" customHeight="1" x14ac:dyDescent="0.45">
      <c r="A10" s="194"/>
      <c r="B10" s="187"/>
      <c r="C10" s="187" t="s">
        <v>5</v>
      </c>
      <c r="D10" s="80">
        <f t="shared" si="2"/>
        <v>294</v>
      </c>
      <c r="E10" s="81">
        <f t="shared" si="2"/>
        <v>975</v>
      </c>
      <c r="F10" s="81">
        <f t="shared" si="2"/>
        <v>667</v>
      </c>
      <c r="G10" s="81">
        <f t="shared" si="2"/>
        <v>234</v>
      </c>
      <c r="H10" s="81">
        <f t="shared" si="2"/>
        <v>59</v>
      </c>
      <c r="I10" s="81">
        <f t="shared" si="2"/>
        <v>19</v>
      </c>
      <c r="J10" s="81">
        <f t="shared" si="2"/>
        <v>2248</v>
      </c>
      <c r="K10" s="117">
        <f t="shared" si="3"/>
        <v>13.078291814946619</v>
      </c>
      <c r="L10" s="83">
        <f t="shared" si="4"/>
        <v>43.371886120996436</v>
      </c>
      <c r="M10" s="83">
        <f t="shared" si="5"/>
        <v>29.670818505338076</v>
      </c>
      <c r="N10" s="83">
        <f t="shared" si="6"/>
        <v>10.409252669039146</v>
      </c>
      <c r="O10" s="83">
        <f t="shared" si="7"/>
        <v>2.6245551601423487</v>
      </c>
      <c r="P10" s="83">
        <f t="shared" si="8"/>
        <v>0.84519572953736666</v>
      </c>
    </row>
    <row r="11" spans="1:16" s="141" customFormat="1" ht="13.2" customHeight="1" x14ac:dyDescent="0.45">
      <c r="A11" s="194"/>
      <c r="B11" s="187"/>
      <c r="C11" s="187" t="s">
        <v>6</v>
      </c>
      <c r="D11" s="80">
        <f t="shared" si="2"/>
        <v>146</v>
      </c>
      <c r="E11" s="81">
        <f t="shared" si="2"/>
        <v>361</v>
      </c>
      <c r="F11" s="81">
        <f t="shared" si="2"/>
        <v>352</v>
      </c>
      <c r="G11" s="81">
        <f t="shared" si="2"/>
        <v>90</v>
      </c>
      <c r="H11" s="81">
        <f t="shared" si="2"/>
        <v>21</v>
      </c>
      <c r="I11" s="81">
        <f t="shared" si="2"/>
        <v>1</v>
      </c>
      <c r="J11" s="81">
        <f t="shared" si="2"/>
        <v>971</v>
      </c>
      <c r="K11" s="117">
        <f t="shared" si="3"/>
        <v>15.036045314109167</v>
      </c>
      <c r="L11" s="83">
        <f t="shared" si="4"/>
        <v>37.178166838311022</v>
      </c>
      <c r="M11" s="83">
        <f t="shared" si="5"/>
        <v>36.251287332646754</v>
      </c>
      <c r="N11" s="83">
        <f t="shared" si="6"/>
        <v>9.2687950566426363</v>
      </c>
      <c r="O11" s="83">
        <f t="shared" si="7"/>
        <v>2.1627188465499483</v>
      </c>
      <c r="P11" s="83">
        <f t="shared" si="8"/>
        <v>0.10298661174047373</v>
      </c>
    </row>
    <row r="12" spans="1:16" s="141" customFormat="1" ht="13.2" customHeight="1" x14ac:dyDescent="0.45">
      <c r="A12" s="194"/>
      <c r="B12" s="187"/>
      <c r="C12" s="187" t="s">
        <v>7</v>
      </c>
      <c r="D12" s="80">
        <f t="shared" si="2"/>
        <v>224</v>
      </c>
      <c r="E12" s="81">
        <f t="shared" si="2"/>
        <v>655</v>
      </c>
      <c r="F12" s="81">
        <f t="shared" si="2"/>
        <v>543</v>
      </c>
      <c r="G12" s="81">
        <f t="shared" si="2"/>
        <v>151</v>
      </c>
      <c r="H12" s="81">
        <f t="shared" si="2"/>
        <v>36</v>
      </c>
      <c r="I12" s="81">
        <f t="shared" si="2"/>
        <v>5</v>
      </c>
      <c r="J12" s="81">
        <f t="shared" si="2"/>
        <v>1614</v>
      </c>
      <c r="K12" s="117">
        <f t="shared" si="3"/>
        <v>13.878562577447337</v>
      </c>
      <c r="L12" s="83">
        <f t="shared" si="4"/>
        <v>40.582403965303591</v>
      </c>
      <c r="M12" s="83">
        <f t="shared" si="5"/>
        <v>33.643122676579921</v>
      </c>
      <c r="N12" s="83">
        <f t="shared" si="6"/>
        <v>9.355638166047088</v>
      </c>
      <c r="O12" s="83">
        <f t="shared" si="7"/>
        <v>2.2304832713754648</v>
      </c>
      <c r="P12" s="83">
        <f t="shared" si="8"/>
        <v>0.30978934324659235</v>
      </c>
    </row>
    <row r="13" spans="1:16" s="141" customFormat="1" ht="13.2" customHeight="1" x14ac:dyDescent="0.45">
      <c r="A13" s="194"/>
      <c r="B13" s="187"/>
      <c r="C13" s="187" t="s">
        <v>8</v>
      </c>
      <c r="D13" s="80">
        <f t="shared" si="2"/>
        <v>52</v>
      </c>
      <c r="E13" s="81">
        <f t="shared" si="2"/>
        <v>211</v>
      </c>
      <c r="F13" s="81">
        <f t="shared" si="2"/>
        <v>242</v>
      </c>
      <c r="G13" s="81">
        <f t="shared" si="2"/>
        <v>63</v>
      </c>
      <c r="H13" s="81">
        <f t="shared" si="2"/>
        <v>14</v>
      </c>
      <c r="I13" s="81">
        <f t="shared" si="2"/>
        <v>4</v>
      </c>
      <c r="J13" s="81">
        <f t="shared" si="2"/>
        <v>586</v>
      </c>
      <c r="K13" s="117">
        <f t="shared" si="3"/>
        <v>8.8737201365187719</v>
      </c>
      <c r="L13" s="83">
        <f t="shared" si="4"/>
        <v>36.006825938566557</v>
      </c>
      <c r="M13" s="83">
        <f t="shared" si="5"/>
        <v>41.296928327645048</v>
      </c>
      <c r="N13" s="83">
        <f t="shared" si="6"/>
        <v>10.750853242320819</v>
      </c>
      <c r="O13" s="83">
        <f t="shared" si="7"/>
        <v>2.3890784982935154</v>
      </c>
      <c r="P13" s="83">
        <f t="shared" si="8"/>
        <v>0.68259385665529015</v>
      </c>
    </row>
    <row r="14" spans="1:16" s="141" customFormat="1" ht="13.2" customHeight="1" x14ac:dyDescent="0.45">
      <c r="A14" s="194"/>
      <c r="B14" s="187"/>
      <c r="C14" s="187" t="s">
        <v>9</v>
      </c>
      <c r="D14" s="80">
        <f t="shared" si="2"/>
        <v>254</v>
      </c>
      <c r="E14" s="81">
        <f t="shared" si="2"/>
        <v>769</v>
      </c>
      <c r="F14" s="81">
        <f t="shared" si="2"/>
        <v>636</v>
      </c>
      <c r="G14" s="81">
        <f t="shared" si="2"/>
        <v>202</v>
      </c>
      <c r="H14" s="81">
        <f t="shared" si="2"/>
        <v>47</v>
      </c>
      <c r="I14" s="81">
        <f t="shared" si="2"/>
        <v>9</v>
      </c>
      <c r="J14" s="81">
        <f t="shared" si="2"/>
        <v>1917</v>
      </c>
      <c r="K14" s="117">
        <f t="shared" si="3"/>
        <v>13.249869587897756</v>
      </c>
      <c r="L14" s="83">
        <f t="shared" si="4"/>
        <v>40.114762649973919</v>
      </c>
      <c r="M14" s="83">
        <f t="shared" si="5"/>
        <v>33.176838810641627</v>
      </c>
      <c r="N14" s="83">
        <f t="shared" si="6"/>
        <v>10.537297861241523</v>
      </c>
      <c r="O14" s="83">
        <f t="shared" si="7"/>
        <v>2.4517475221700575</v>
      </c>
      <c r="P14" s="83">
        <f t="shared" si="8"/>
        <v>0.46948356807511737</v>
      </c>
    </row>
    <row r="15" spans="1:16" s="141" customFormat="1" ht="13.2" customHeight="1" x14ac:dyDescent="0.45">
      <c r="A15" s="194"/>
      <c r="B15" s="187"/>
      <c r="C15" s="187" t="s">
        <v>10</v>
      </c>
      <c r="D15" s="80">
        <f t="shared" si="2"/>
        <v>210</v>
      </c>
      <c r="E15" s="81">
        <f t="shared" si="2"/>
        <v>492</v>
      </c>
      <c r="F15" s="81">
        <f t="shared" si="2"/>
        <v>392</v>
      </c>
      <c r="G15" s="81">
        <f t="shared" si="2"/>
        <v>137</v>
      </c>
      <c r="H15" s="81">
        <f t="shared" si="2"/>
        <v>30</v>
      </c>
      <c r="I15" s="81">
        <f t="shared" si="2"/>
        <v>13</v>
      </c>
      <c r="J15" s="81">
        <f t="shared" si="2"/>
        <v>1274</v>
      </c>
      <c r="K15" s="117">
        <f t="shared" si="3"/>
        <v>16.483516483516482</v>
      </c>
      <c r="L15" s="83">
        <f t="shared" si="4"/>
        <v>38.618524332810047</v>
      </c>
      <c r="M15" s="83">
        <f t="shared" si="5"/>
        <v>30.76923076923077</v>
      </c>
      <c r="N15" s="83">
        <f t="shared" si="6"/>
        <v>10.75353218210361</v>
      </c>
      <c r="O15" s="83">
        <f t="shared" si="7"/>
        <v>2.3547880690737837</v>
      </c>
      <c r="P15" s="83">
        <f t="shared" si="8"/>
        <v>1.0204081632653061</v>
      </c>
    </row>
    <row r="16" spans="1:16" s="141" customFormat="1" ht="13.2" customHeight="1" x14ac:dyDescent="0.45">
      <c r="A16" s="194"/>
      <c r="B16" s="187"/>
      <c r="C16" s="187" t="s">
        <v>11</v>
      </c>
      <c r="D16" s="80">
        <f t="shared" si="2"/>
        <v>181</v>
      </c>
      <c r="E16" s="81">
        <f t="shared" si="2"/>
        <v>570</v>
      </c>
      <c r="F16" s="81">
        <f t="shared" si="2"/>
        <v>498</v>
      </c>
      <c r="G16" s="81">
        <f t="shared" si="2"/>
        <v>121</v>
      </c>
      <c r="H16" s="81">
        <f t="shared" si="2"/>
        <v>37</v>
      </c>
      <c r="I16" s="81">
        <f t="shared" si="2"/>
        <v>7</v>
      </c>
      <c r="J16" s="81">
        <f t="shared" si="2"/>
        <v>1414</v>
      </c>
      <c r="K16" s="117">
        <f t="shared" si="3"/>
        <v>12.800565770862802</v>
      </c>
      <c r="L16" s="83">
        <f t="shared" si="4"/>
        <v>40.31117397454031</v>
      </c>
      <c r="M16" s="83">
        <f t="shared" si="5"/>
        <v>35.219236209335222</v>
      </c>
      <c r="N16" s="83">
        <f t="shared" si="6"/>
        <v>8.5572842998585568</v>
      </c>
      <c r="O16" s="83">
        <f t="shared" si="7"/>
        <v>2.6166902404526167</v>
      </c>
      <c r="P16" s="83">
        <f t="shared" si="8"/>
        <v>0.49504950495049505</v>
      </c>
    </row>
    <row r="17" spans="1:16" s="141" customFormat="1" ht="13.2" customHeight="1" x14ac:dyDescent="0.45">
      <c r="A17" s="194"/>
      <c r="B17" s="187"/>
      <c r="C17" s="187" t="s">
        <v>2</v>
      </c>
      <c r="D17" s="80">
        <f t="shared" si="2"/>
        <v>2537</v>
      </c>
      <c r="E17" s="81">
        <f t="shared" si="2"/>
        <v>7056</v>
      </c>
      <c r="F17" s="81">
        <f t="shared" si="2"/>
        <v>5836</v>
      </c>
      <c r="G17" s="81">
        <f t="shared" si="2"/>
        <v>1810</v>
      </c>
      <c r="H17" s="81">
        <f t="shared" si="2"/>
        <v>419</v>
      </c>
      <c r="I17" s="81">
        <f t="shared" si="2"/>
        <v>107</v>
      </c>
      <c r="J17" s="81">
        <f t="shared" si="2"/>
        <v>17765</v>
      </c>
      <c r="K17" s="118">
        <f t="shared" si="3"/>
        <v>14.280889389248522</v>
      </c>
      <c r="L17" s="119">
        <f t="shared" si="4"/>
        <v>39.718547706163804</v>
      </c>
      <c r="M17" s="119">
        <f t="shared" si="5"/>
        <v>32.851111736560654</v>
      </c>
      <c r="N17" s="119">
        <f t="shared" si="6"/>
        <v>10.188573036870251</v>
      </c>
      <c r="O17" s="119">
        <f t="shared" si="7"/>
        <v>2.3585702223473124</v>
      </c>
      <c r="P17" s="119">
        <f t="shared" si="8"/>
        <v>0.60230790880945684</v>
      </c>
    </row>
    <row r="18" spans="1:16" s="141" customFormat="1" ht="13.2" customHeight="1" x14ac:dyDescent="0.45">
      <c r="A18" s="194"/>
      <c r="B18" s="185" t="s">
        <v>12</v>
      </c>
      <c r="C18" s="185" t="s">
        <v>3</v>
      </c>
      <c r="D18" s="76">
        <v>61</v>
      </c>
      <c r="E18" s="77">
        <v>356</v>
      </c>
      <c r="F18" s="77">
        <v>221</v>
      </c>
      <c r="G18" s="77">
        <v>20</v>
      </c>
      <c r="H18" s="77">
        <v>2</v>
      </c>
      <c r="I18" s="77">
        <v>0</v>
      </c>
      <c r="J18" s="77">
        <v>660</v>
      </c>
      <c r="K18" s="117">
        <f t="shared" si="3"/>
        <v>9.2424242424242422</v>
      </c>
      <c r="L18" s="83">
        <f t="shared" si="4"/>
        <v>53.939393939393945</v>
      </c>
      <c r="M18" s="120">
        <f t="shared" si="5"/>
        <v>33.484848484848484</v>
      </c>
      <c r="N18" s="120">
        <f t="shared" si="6"/>
        <v>3.0303030303030303</v>
      </c>
      <c r="O18" s="120">
        <f t="shared" si="7"/>
        <v>0.30303030303030304</v>
      </c>
      <c r="P18" s="120">
        <f t="shared" si="8"/>
        <v>0</v>
      </c>
    </row>
    <row r="19" spans="1:16" s="141" customFormat="1" ht="13.2" customHeight="1" x14ac:dyDescent="0.45">
      <c r="A19" s="194"/>
      <c r="B19" s="187"/>
      <c r="C19" s="187" t="s">
        <v>4</v>
      </c>
      <c r="D19" s="80">
        <v>29</v>
      </c>
      <c r="E19" s="81">
        <v>176</v>
      </c>
      <c r="F19" s="81">
        <v>156</v>
      </c>
      <c r="G19" s="81">
        <v>13</v>
      </c>
      <c r="H19" s="81">
        <v>1</v>
      </c>
      <c r="I19" s="81">
        <v>0</v>
      </c>
      <c r="J19" s="81">
        <v>375</v>
      </c>
      <c r="K19" s="117">
        <f t="shared" si="3"/>
        <v>7.7333333333333334</v>
      </c>
      <c r="L19" s="83">
        <f t="shared" si="4"/>
        <v>46.93333333333333</v>
      </c>
      <c r="M19" s="120">
        <f t="shared" si="5"/>
        <v>41.6</v>
      </c>
      <c r="N19" s="120">
        <f t="shared" si="6"/>
        <v>3.4666666666666663</v>
      </c>
      <c r="O19" s="120">
        <f t="shared" si="7"/>
        <v>0.26666666666666666</v>
      </c>
      <c r="P19" s="120">
        <f t="shared" si="8"/>
        <v>0</v>
      </c>
    </row>
    <row r="20" spans="1:16" s="141" customFormat="1" ht="13.2" customHeight="1" x14ac:dyDescent="0.45">
      <c r="A20" s="194"/>
      <c r="B20" s="187"/>
      <c r="C20" s="187" t="s">
        <v>5</v>
      </c>
      <c r="D20" s="80">
        <v>43</v>
      </c>
      <c r="E20" s="81">
        <v>259</v>
      </c>
      <c r="F20" s="81">
        <v>99</v>
      </c>
      <c r="G20" s="81">
        <v>5</v>
      </c>
      <c r="H20" s="81">
        <v>2</v>
      </c>
      <c r="I20" s="81">
        <v>0</v>
      </c>
      <c r="J20" s="81">
        <v>408</v>
      </c>
      <c r="K20" s="117">
        <f t="shared" si="3"/>
        <v>10.53921568627451</v>
      </c>
      <c r="L20" s="83">
        <f t="shared" si="4"/>
        <v>63.480392156862742</v>
      </c>
      <c r="M20" s="120">
        <f t="shared" si="5"/>
        <v>24.264705882352942</v>
      </c>
      <c r="N20" s="120">
        <f t="shared" si="6"/>
        <v>1.2254901960784315</v>
      </c>
      <c r="O20" s="120">
        <f t="shared" si="7"/>
        <v>0.49019607843137253</v>
      </c>
      <c r="P20" s="120">
        <f t="shared" si="8"/>
        <v>0</v>
      </c>
    </row>
    <row r="21" spans="1:16" s="141" customFormat="1" ht="13.2" customHeight="1" x14ac:dyDescent="0.45">
      <c r="A21" s="194"/>
      <c r="B21" s="187"/>
      <c r="C21" s="187" t="s">
        <v>6</v>
      </c>
      <c r="D21" s="80">
        <v>9</v>
      </c>
      <c r="E21" s="81">
        <v>58</v>
      </c>
      <c r="F21" s="81">
        <v>58</v>
      </c>
      <c r="G21" s="81">
        <v>3</v>
      </c>
      <c r="H21" s="81">
        <v>0</v>
      </c>
      <c r="I21" s="81">
        <v>0</v>
      </c>
      <c r="J21" s="81">
        <v>128</v>
      </c>
      <c r="K21" s="117">
        <f t="shared" si="3"/>
        <v>7.03125</v>
      </c>
      <c r="L21" s="83">
        <f t="shared" si="4"/>
        <v>45.3125</v>
      </c>
      <c r="M21" s="120">
        <f t="shared" si="5"/>
        <v>45.3125</v>
      </c>
      <c r="N21" s="120">
        <f t="shared" si="6"/>
        <v>2.34375</v>
      </c>
      <c r="O21" s="120">
        <f t="shared" si="7"/>
        <v>0</v>
      </c>
      <c r="P21" s="120">
        <f t="shared" si="8"/>
        <v>0</v>
      </c>
    </row>
    <row r="22" spans="1:16" s="141" customFormat="1" ht="13.2" customHeight="1" x14ac:dyDescent="0.45">
      <c r="A22" s="194"/>
      <c r="B22" s="187"/>
      <c r="C22" s="187" t="s">
        <v>7</v>
      </c>
      <c r="D22" s="80">
        <v>32</v>
      </c>
      <c r="E22" s="81">
        <v>139</v>
      </c>
      <c r="F22" s="81">
        <v>103</v>
      </c>
      <c r="G22" s="81">
        <v>7</v>
      </c>
      <c r="H22" s="81">
        <v>0</v>
      </c>
      <c r="I22" s="81">
        <v>0</v>
      </c>
      <c r="J22" s="81">
        <v>281</v>
      </c>
      <c r="K22" s="117">
        <f t="shared" si="3"/>
        <v>11.387900355871885</v>
      </c>
      <c r="L22" s="83">
        <f t="shared" si="4"/>
        <v>49.466192170818509</v>
      </c>
      <c r="M22" s="120">
        <f t="shared" si="5"/>
        <v>36.654804270462634</v>
      </c>
      <c r="N22" s="120">
        <f t="shared" si="6"/>
        <v>2.4911032028469751</v>
      </c>
      <c r="O22" s="120">
        <f t="shared" si="7"/>
        <v>0</v>
      </c>
      <c r="P22" s="120">
        <f t="shared" si="8"/>
        <v>0</v>
      </c>
    </row>
    <row r="23" spans="1:16" s="141" customFormat="1" ht="13.2" customHeight="1" x14ac:dyDescent="0.45">
      <c r="A23" s="194"/>
      <c r="B23" s="187"/>
      <c r="C23" s="187" t="s">
        <v>8</v>
      </c>
      <c r="D23" s="80">
        <v>4</v>
      </c>
      <c r="E23" s="81">
        <v>39</v>
      </c>
      <c r="F23" s="81">
        <v>40</v>
      </c>
      <c r="G23" s="81">
        <v>5</v>
      </c>
      <c r="H23" s="81">
        <v>0</v>
      </c>
      <c r="I23" s="81">
        <v>0</v>
      </c>
      <c r="J23" s="81">
        <v>88</v>
      </c>
      <c r="K23" s="117">
        <f t="shared" si="3"/>
        <v>4.5454545454545459</v>
      </c>
      <c r="L23" s="83">
        <f t="shared" si="4"/>
        <v>44.31818181818182</v>
      </c>
      <c r="M23" s="120">
        <f t="shared" si="5"/>
        <v>45.454545454545453</v>
      </c>
      <c r="N23" s="120">
        <f t="shared" si="6"/>
        <v>5.6818181818181817</v>
      </c>
      <c r="O23" s="120">
        <f t="shared" si="7"/>
        <v>0</v>
      </c>
      <c r="P23" s="120">
        <f t="shared" si="8"/>
        <v>0</v>
      </c>
    </row>
    <row r="24" spans="1:16" s="141" customFormat="1" ht="13.2" customHeight="1" x14ac:dyDescent="0.45">
      <c r="A24" s="194"/>
      <c r="B24" s="187"/>
      <c r="C24" s="187" t="s">
        <v>9</v>
      </c>
      <c r="D24" s="80">
        <v>28</v>
      </c>
      <c r="E24" s="81">
        <v>182</v>
      </c>
      <c r="F24" s="81">
        <v>116</v>
      </c>
      <c r="G24" s="81">
        <v>15</v>
      </c>
      <c r="H24" s="81">
        <v>2</v>
      </c>
      <c r="I24" s="81">
        <v>0</v>
      </c>
      <c r="J24" s="81">
        <v>343</v>
      </c>
      <c r="K24" s="117">
        <f t="shared" si="3"/>
        <v>8.1632653061224492</v>
      </c>
      <c r="L24" s="83">
        <f t="shared" si="4"/>
        <v>53.061224489795919</v>
      </c>
      <c r="M24" s="120">
        <f t="shared" si="5"/>
        <v>33.819241982507286</v>
      </c>
      <c r="N24" s="120">
        <f t="shared" si="6"/>
        <v>4.3731778425655978</v>
      </c>
      <c r="O24" s="120">
        <f t="shared" si="7"/>
        <v>0.58309037900874638</v>
      </c>
      <c r="P24" s="120">
        <f t="shared" si="8"/>
        <v>0</v>
      </c>
    </row>
    <row r="25" spans="1:16" s="141" customFormat="1" ht="13.2" customHeight="1" x14ac:dyDescent="0.45">
      <c r="A25" s="194"/>
      <c r="B25" s="187"/>
      <c r="C25" s="187" t="s">
        <v>10</v>
      </c>
      <c r="D25" s="80">
        <v>20</v>
      </c>
      <c r="E25" s="81">
        <v>74</v>
      </c>
      <c r="F25" s="81">
        <v>51</v>
      </c>
      <c r="G25" s="81">
        <v>17</v>
      </c>
      <c r="H25" s="81">
        <v>1</v>
      </c>
      <c r="I25" s="81">
        <v>0</v>
      </c>
      <c r="J25" s="81">
        <v>163</v>
      </c>
      <c r="K25" s="117">
        <f t="shared" si="3"/>
        <v>12.269938650306749</v>
      </c>
      <c r="L25" s="83">
        <f t="shared" si="4"/>
        <v>45.398773006134967</v>
      </c>
      <c r="M25" s="120">
        <f t="shared" si="5"/>
        <v>31.288343558282211</v>
      </c>
      <c r="N25" s="120">
        <f t="shared" si="6"/>
        <v>10.429447852760736</v>
      </c>
      <c r="O25" s="120">
        <f t="shared" si="7"/>
        <v>0.61349693251533743</v>
      </c>
      <c r="P25" s="120">
        <f t="shared" si="8"/>
        <v>0</v>
      </c>
    </row>
    <row r="26" spans="1:16" s="141" customFormat="1" ht="13.2" customHeight="1" x14ac:dyDescent="0.45">
      <c r="A26" s="194"/>
      <c r="B26" s="187"/>
      <c r="C26" s="187" t="s">
        <v>11</v>
      </c>
      <c r="D26" s="80">
        <v>19</v>
      </c>
      <c r="E26" s="81">
        <v>119</v>
      </c>
      <c r="F26" s="81">
        <v>75</v>
      </c>
      <c r="G26" s="81">
        <v>5</v>
      </c>
      <c r="H26" s="81">
        <v>1</v>
      </c>
      <c r="I26" s="81">
        <v>0</v>
      </c>
      <c r="J26" s="81">
        <v>219</v>
      </c>
      <c r="K26" s="117">
        <f t="shared" si="3"/>
        <v>8.6757990867579906</v>
      </c>
      <c r="L26" s="83">
        <f t="shared" si="4"/>
        <v>54.337899543378995</v>
      </c>
      <c r="M26" s="120">
        <f t="shared" si="5"/>
        <v>34.246575342465754</v>
      </c>
      <c r="N26" s="120">
        <f t="shared" si="6"/>
        <v>2.2831050228310499</v>
      </c>
      <c r="O26" s="120">
        <f t="shared" si="7"/>
        <v>0.45662100456621002</v>
      </c>
      <c r="P26" s="120">
        <f t="shared" si="8"/>
        <v>0</v>
      </c>
    </row>
    <row r="27" spans="1:16" s="141" customFormat="1" ht="13.2" customHeight="1" x14ac:dyDescent="0.45">
      <c r="A27" s="194"/>
      <c r="B27" s="187"/>
      <c r="C27" s="187" t="s">
        <v>2</v>
      </c>
      <c r="D27" s="80">
        <v>245</v>
      </c>
      <c r="E27" s="81">
        <v>1402</v>
      </c>
      <c r="F27" s="81">
        <v>919</v>
      </c>
      <c r="G27" s="81">
        <v>90</v>
      </c>
      <c r="H27" s="81">
        <v>9</v>
      </c>
      <c r="I27" s="81">
        <v>0</v>
      </c>
      <c r="J27" s="81">
        <v>2665</v>
      </c>
      <c r="K27" s="117">
        <f t="shared" si="3"/>
        <v>9.1932457786116313</v>
      </c>
      <c r="L27" s="83">
        <f t="shared" si="4"/>
        <v>52.607879924953096</v>
      </c>
      <c r="M27" s="120">
        <f t="shared" si="5"/>
        <v>34.484052532833019</v>
      </c>
      <c r="N27" s="120">
        <f t="shared" si="6"/>
        <v>3.3771106941838651</v>
      </c>
      <c r="O27" s="120">
        <f t="shared" si="7"/>
        <v>0.33771106941838647</v>
      </c>
      <c r="P27" s="120">
        <f t="shared" si="8"/>
        <v>0</v>
      </c>
    </row>
    <row r="28" spans="1:16" s="141" customFormat="1" ht="13.2" customHeight="1" x14ac:dyDescent="0.45">
      <c r="A28" s="194"/>
      <c r="B28" s="188" t="s">
        <v>19</v>
      </c>
      <c r="C28" s="188" t="s">
        <v>3</v>
      </c>
      <c r="D28" s="250">
        <v>79</v>
      </c>
      <c r="E28" s="251">
        <v>337</v>
      </c>
      <c r="F28" s="251">
        <v>273</v>
      </c>
      <c r="G28" s="251">
        <v>36</v>
      </c>
      <c r="H28" s="251">
        <v>3</v>
      </c>
      <c r="I28" s="251">
        <v>0</v>
      </c>
      <c r="J28" s="251">
        <v>728</v>
      </c>
      <c r="K28" s="121">
        <f t="shared" si="3"/>
        <v>10.851648351648352</v>
      </c>
      <c r="L28" s="97">
        <f t="shared" si="4"/>
        <v>46.291208791208796</v>
      </c>
      <c r="M28" s="97">
        <f t="shared" si="5"/>
        <v>37.5</v>
      </c>
      <c r="N28" s="97">
        <f t="shared" si="6"/>
        <v>4.9450549450549453</v>
      </c>
      <c r="O28" s="97">
        <f t="shared" si="7"/>
        <v>0.41208791208791212</v>
      </c>
      <c r="P28" s="97">
        <f t="shared" si="8"/>
        <v>0</v>
      </c>
    </row>
    <row r="29" spans="1:16" s="141" customFormat="1" ht="13.2" customHeight="1" x14ac:dyDescent="0.45">
      <c r="A29" s="194"/>
      <c r="B29" s="187"/>
      <c r="C29" s="187" t="s">
        <v>4</v>
      </c>
      <c r="D29" s="80">
        <v>32</v>
      </c>
      <c r="E29" s="81">
        <v>202</v>
      </c>
      <c r="F29" s="81">
        <v>148</v>
      </c>
      <c r="G29" s="81">
        <v>21</v>
      </c>
      <c r="H29" s="81">
        <v>0</v>
      </c>
      <c r="I29" s="81">
        <v>0</v>
      </c>
      <c r="J29" s="81">
        <v>403</v>
      </c>
      <c r="K29" s="117">
        <f t="shared" si="3"/>
        <v>7.9404466501240698</v>
      </c>
      <c r="L29" s="83">
        <f t="shared" si="4"/>
        <v>50.124069478908183</v>
      </c>
      <c r="M29" s="83">
        <f t="shared" si="5"/>
        <v>36.724565756823822</v>
      </c>
      <c r="N29" s="83">
        <f t="shared" si="6"/>
        <v>5.2109181141439205</v>
      </c>
      <c r="O29" s="83">
        <f t="shared" si="7"/>
        <v>0</v>
      </c>
      <c r="P29" s="83">
        <f t="shared" si="8"/>
        <v>0</v>
      </c>
    </row>
    <row r="30" spans="1:16" s="141" customFormat="1" ht="13.2" customHeight="1" x14ac:dyDescent="0.45">
      <c r="A30" s="194"/>
      <c r="B30" s="187"/>
      <c r="C30" s="187" t="s">
        <v>5</v>
      </c>
      <c r="D30" s="80">
        <v>51</v>
      </c>
      <c r="E30" s="81">
        <v>200</v>
      </c>
      <c r="F30" s="81">
        <v>117</v>
      </c>
      <c r="G30" s="81">
        <v>9</v>
      </c>
      <c r="H30" s="81">
        <v>1</v>
      </c>
      <c r="I30" s="81">
        <v>1</v>
      </c>
      <c r="J30" s="81">
        <v>379</v>
      </c>
      <c r="K30" s="117">
        <f t="shared" si="3"/>
        <v>13.456464379947231</v>
      </c>
      <c r="L30" s="83">
        <f t="shared" si="4"/>
        <v>52.770448548812666</v>
      </c>
      <c r="M30" s="83">
        <f t="shared" si="5"/>
        <v>30.87071240105541</v>
      </c>
      <c r="N30" s="83">
        <f t="shared" si="6"/>
        <v>2.3746701846965697</v>
      </c>
      <c r="O30" s="83">
        <f t="shared" si="7"/>
        <v>0.26385224274406333</v>
      </c>
      <c r="P30" s="83">
        <f t="shared" si="8"/>
        <v>0.26385224274406333</v>
      </c>
    </row>
    <row r="31" spans="1:16" s="141" customFormat="1" ht="13.2" customHeight="1" x14ac:dyDescent="0.45">
      <c r="A31" s="194"/>
      <c r="B31" s="187"/>
      <c r="C31" s="187" t="s">
        <v>6</v>
      </c>
      <c r="D31" s="80">
        <v>22</v>
      </c>
      <c r="E31" s="81">
        <v>69</v>
      </c>
      <c r="F31" s="81">
        <v>64</v>
      </c>
      <c r="G31" s="81">
        <v>6</v>
      </c>
      <c r="H31" s="81">
        <v>0</v>
      </c>
      <c r="I31" s="81">
        <v>0</v>
      </c>
      <c r="J31" s="81">
        <v>161</v>
      </c>
      <c r="K31" s="117">
        <f t="shared" si="3"/>
        <v>13.664596273291925</v>
      </c>
      <c r="L31" s="83">
        <f t="shared" si="4"/>
        <v>42.857142857142854</v>
      </c>
      <c r="M31" s="83">
        <f t="shared" si="5"/>
        <v>39.751552795031053</v>
      </c>
      <c r="N31" s="83">
        <f t="shared" si="6"/>
        <v>3.7267080745341614</v>
      </c>
      <c r="O31" s="83">
        <f t="shared" si="7"/>
        <v>0</v>
      </c>
      <c r="P31" s="83">
        <f t="shared" si="8"/>
        <v>0</v>
      </c>
    </row>
    <row r="32" spans="1:16" s="141" customFormat="1" ht="13.2" customHeight="1" x14ac:dyDescent="0.45">
      <c r="A32" s="194"/>
      <c r="B32" s="187"/>
      <c r="C32" s="187" t="s">
        <v>7</v>
      </c>
      <c r="D32" s="80">
        <v>34</v>
      </c>
      <c r="E32" s="81">
        <v>141</v>
      </c>
      <c r="F32" s="81">
        <v>108</v>
      </c>
      <c r="G32" s="81">
        <v>8</v>
      </c>
      <c r="H32" s="81">
        <v>3</v>
      </c>
      <c r="I32" s="81">
        <v>0</v>
      </c>
      <c r="J32" s="81">
        <v>294</v>
      </c>
      <c r="K32" s="117">
        <f t="shared" si="3"/>
        <v>11.564625850340136</v>
      </c>
      <c r="L32" s="83">
        <f t="shared" si="4"/>
        <v>47.959183673469383</v>
      </c>
      <c r="M32" s="83">
        <f t="shared" si="5"/>
        <v>36.734693877551024</v>
      </c>
      <c r="N32" s="83">
        <f t="shared" si="6"/>
        <v>2.7210884353741496</v>
      </c>
      <c r="O32" s="83">
        <f t="shared" si="7"/>
        <v>1.0204081632653061</v>
      </c>
      <c r="P32" s="83">
        <f t="shared" si="8"/>
        <v>0</v>
      </c>
    </row>
    <row r="33" spans="1:16" s="141" customFormat="1" ht="13.2" customHeight="1" x14ac:dyDescent="0.45">
      <c r="A33" s="194"/>
      <c r="B33" s="187"/>
      <c r="C33" s="187" t="s">
        <v>8</v>
      </c>
      <c r="D33" s="80">
        <v>3</v>
      </c>
      <c r="E33" s="81">
        <v>45</v>
      </c>
      <c r="F33" s="81">
        <v>56</v>
      </c>
      <c r="G33" s="81">
        <v>5</v>
      </c>
      <c r="H33" s="81">
        <v>2</v>
      </c>
      <c r="I33" s="81">
        <v>0</v>
      </c>
      <c r="J33" s="81">
        <v>111</v>
      </c>
      <c r="K33" s="117">
        <f t="shared" si="3"/>
        <v>2.7027027027027026</v>
      </c>
      <c r="L33" s="83">
        <f t="shared" si="4"/>
        <v>40.54054054054054</v>
      </c>
      <c r="M33" s="83">
        <f t="shared" si="5"/>
        <v>50.450450450450447</v>
      </c>
      <c r="N33" s="83">
        <f t="shared" si="6"/>
        <v>4.5045045045045047</v>
      </c>
      <c r="O33" s="83">
        <f t="shared" si="7"/>
        <v>1.8018018018018018</v>
      </c>
      <c r="P33" s="83">
        <f t="shared" si="8"/>
        <v>0</v>
      </c>
    </row>
    <row r="34" spans="1:16" s="141" customFormat="1" ht="13.2" customHeight="1" x14ac:dyDescent="0.45">
      <c r="A34" s="194"/>
      <c r="B34" s="187"/>
      <c r="C34" s="187" t="s">
        <v>9</v>
      </c>
      <c r="D34" s="80">
        <v>39</v>
      </c>
      <c r="E34" s="81">
        <v>187</v>
      </c>
      <c r="F34" s="81">
        <v>153</v>
      </c>
      <c r="G34" s="81">
        <v>11</v>
      </c>
      <c r="H34" s="81">
        <v>3</v>
      </c>
      <c r="I34" s="81">
        <v>0</v>
      </c>
      <c r="J34" s="81">
        <v>393</v>
      </c>
      <c r="K34" s="117">
        <f t="shared" si="3"/>
        <v>9.9236641221374047</v>
      </c>
      <c r="L34" s="83">
        <f t="shared" si="4"/>
        <v>47.582697201017808</v>
      </c>
      <c r="M34" s="83">
        <f t="shared" si="5"/>
        <v>38.931297709923662</v>
      </c>
      <c r="N34" s="83">
        <f t="shared" si="6"/>
        <v>2.7989821882951653</v>
      </c>
      <c r="O34" s="83">
        <f t="shared" si="7"/>
        <v>0.76335877862595414</v>
      </c>
      <c r="P34" s="83">
        <f t="shared" si="8"/>
        <v>0</v>
      </c>
    </row>
    <row r="35" spans="1:16" s="141" customFormat="1" ht="13.2" customHeight="1" x14ac:dyDescent="0.45">
      <c r="A35" s="194"/>
      <c r="B35" s="187"/>
      <c r="C35" s="187" t="s">
        <v>10</v>
      </c>
      <c r="D35" s="80">
        <v>23</v>
      </c>
      <c r="E35" s="81">
        <v>92</v>
      </c>
      <c r="F35" s="81">
        <v>93</v>
      </c>
      <c r="G35" s="81">
        <v>15</v>
      </c>
      <c r="H35" s="81">
        <v>2</v>
      </c>
      <c r="I35" s="81">
        <v>1</v>
      </c>
      <c r="J35" s="81">
        <v>226</v>
      </c>
      <c r="K35" s="117">
        <f t="shared" si="3"/>
        <v>10.176991150442479</v>
      </c>
      <c r="L35" s="83">
        <f t="shared" si="4"/>
        <v>40.707964601769916</v>
      </c>
      <c r="M35" s="83">
        <f t="shared" si="5"/>
        <v>41.150442477876105</v>
      </c>
      <c r="N35" s="83">
        <f t="shared" si="6"/>
        <v>6.6371681415929213</v>
      </c>
      <c r="O35" s="83">
        <f t="shared" si="7"/>
        <v>0.88495575221238942</v>
      </c>
      <c r="P35" s="83">
        <f t="shared" si="8"/>
        <v>0.44247787610619471</v>
      </c>
    </row>
    <row r="36" spans="1:16" s="141" customFormat="1" ht="13.2" customHeight="1" x14ac:dyDescent="0.45">
      <c r="A36" s="194"/>
      <c r="B36" s="187"/>
      <c r="C36" s="187" t="s">
        <v>11</v>
      </c>
      <c r="D36" s="80">
        <v>18</v>
      </c>
      <c r="E36" s="81">
        <v>123</v>
      </c>
      <c r="F36" s="81">
        <v>108</v>
      </c>
      <c r="G36" s="81">
        <v>6</v>
      </c>
      <c r="H36" s="81">
        <v>1</v>
      </c>
      <c r="I36" s="81">
        <v>0</v>
      </c>
      <c r="J36" s="81">
        <v>256</v>
      </c>
      <c r="K36" s="117">
        <f t="shared" si="3"/>
        <v>7.03125</v>
      </c>
      <c r="L36" s="83">
        <f t="shared" si="4"/>
        <v>48.046875</v>
      </c>
      <c r="M36" s="83">
        <f t="shared" si="5"/>
        <v>42.1875</v>
      </c>
      <c r="N36" s="83">
        <f t="shared" si="6"/>
        <v>2.34375</v>
      </c>
      <c r="O36" s="83">
        <f t="shared" si="7"/>
        <v>0.390625</v>
      </c>
      <c r="P36" s="83">
        <f t="shared" si="8"/>
        <v>0</v>
      </c>
    </row>
    <row r="37" spans="1:16" s="141" customFormat="1" ht="13.2" customHeight="1" x14ac:dyDescent="0.45">
      <c r="A37" s="194"/>
      <c r="B37" s="191"/>
      <c r="C37" s="191" t="s">
        <v>2</v>
      </c>
      <c r="D37" s="252">
        <v>301</v>
      </c>
      <c r="E37" s="253">
        <v>1396</v>
      </c>
      <c r="F37" s="253">
        <v>1120</v>
      </c>
      <c r="G37" s="253">
        <v>117</v>
      </c>
      <c r="H37" s="253">
        <v>15</v>
      </c>
      <c r="I37" s="253">
        <v>2</v>
      </c>
      <c r="J37" s="253">
        <v>2951</v>
      </c>
      <c r="K37" s="122">
        <f t="shared" si="3"/>
        <v>10.199932226363945</v>
      </c>
      <c r="L37" s="98">
        <f t="shared" si="4"/>
        <v>47.305997966790919</v>
      </c>
      <c r="M37" s="98">
        <f t="shared" si="5"/>
        <v>37.953236191121654</v>
      </c>
      <c r="N37" s="98">
        <f t="shared" si="6"/>
        <v>3.9647577092511015</v>
      </c>
      <c r="O37" s="98">
        <f t="shared" si="7"/>
        <v>0.50830227041680787</v>
      </c>
      <c r="P37" s="98">
        <f t="shared" si="8"/>
        <v>6.7773636055574391E-2</v>
      </c>
    </row>
    <row r="38" spans="1:16" s="141" customFormat="1" ht="13.2" customHeight="1" x14ac:dyDescent="0.45">
      <c r="A38" s="194"/>
      <c r="B38" s="187" t="s">
        <v>133</v>
      </c>
      <c r="C38" s="187" t="s">
        <v>3</v>
      </c>
      <c r="D38" s="80">
        <v>140</v>
      </c>
      <c r="E38" s="81">
        <v>693</v>
      </c>
      <c r="F38" s="81">
        <v>494</v>
      </c>
      <c r="G38" s="81">
        <v>56</v>
      </c>
      <c r="H38" s="81">
        <v>5</v>
      </c>
      <c r="I38" s="81">
        <v>0</v>
      </c>
      <c r="J38" s="81">
        <v>1388</v>
      </c>
      <c r="K38" s="117">
        <f t="shared" si="3"/>
        <v>10.086455331412104</v>
      </c>
      <c r="L38" s="83">
        <f t="shared" si="4"/>
        <v>49.92795389048991</v>
      </c>
      <c r="M38" s="120">
        <f t="shared" si="5"/>
        <v>35.590778097982714</v>
      </c>
      <c r="N38" s="120">
        <f t="shared" si="6"/>
        <v>4.0345821325648412</v>
      </c>
      <c r="O38" s="120">
        <f t="shared" si="7"/>
        <v>0.36023054755043227</v>
      </c>
      <c r="P38" s="120">
        <f t="shared" si="8"/>
        <v>0</v>
      </c>
    </row>
    <row r="39" spans="1:16" s="141" customFormat="1" ht="13.2" customHeight="1" x14ac:dyDescent="0.45">
      <c r="A39" s="194"/>
      <c r="B39" s="187"/>
      <c r="C39" s="187" t="s">
        <v>4</v>
      </c>
      <c r="D39" s="80">
        <v>61</v>
      </c>
      <c r="E39" s="81">
        <v>378</v>
      </c>
      <c r="F39" s="81">
        <v>304</v>
      </c>
      <c r="G39" s="81">
        <v>34</v>
      </c>
      <c r="H39" s="81">
        <v>1</v>
      </c>
      <c r="I39" s="81">
        <v>0</v>
      </c>
      <c r="J39" s="81">
        <v>778</v>
      </c>
      <c r="K39" s="117">
        <f t="shared" si="3"/>
        <v>7.8406169665809768</v>
      </c>
      <c r="L39" s="83">
        <f t="shared" si="4"/>
        <v>48.586118251928021</v>
      </c>
      <c r="M39" s="120">
        <f t="shared" si="5"/>
        <v>39.074550128534703</v>
      </c>
      <c r="N39" s="120">
        <f t="shared" si="6"/>
        <v>4.3701799485861184</v>
      </c>
      <c r="O39" s="120">
        <f t="shared" si="7"/>
        <v>0.12853470437017994</v>
      </c>
      <c r="P39" s="120">
        <f t="shared" si="8"/>
        <v>0</v>
      </c>
    </row>
    <row r="40" spans="1:16" s="141" customFormat="1" ht="13.2" customHeight="1" x14ac:dyDescent="0.45">
      <c r="A40" s="194"/>
      <c r="B40" s="187"/>
      <c r="C40" s="187" t="s">
        <v>5</v>
      </c>
      <c r="D40" s="80">
        <v>94</v>
      </c>
      <c r="E40" s="81">
        <v>459</v>
      </c>
      <c r="F40" s="81">
        <v>216</v>
      </c>
      <c r="G40" s="81">
        <v>14</v>
      </c>
      <c r="H40" s="81">
        <v>3</v>
      </c>
      <c r="I40" s="81">
        <v>1</v>
      </c>
      <c r="J40" s="81">
        <v>787</v>
      </c>
      <c r="K40" s="117">
        <f t="shared" si="3"/>
        <v>11.944091486658195</v>
      </c>
      <c r="L40" s="83">
        <f t="shared" si="4"/>
        <v>58.322744599745867</v>
      </c>
      <c r="M40" s="120">
        <f t="shared" si="5"/>
        <v>27.445997458703943</v>
      </c>
      <c r="N40" s="120">
        <f t="shared" si="6"/>
        <v>1.7789072426937738</v>
      </c>
      <c r="O40" s="120">
        <f t="shared" si="7"/>
        <v>0.38119440914866581</v>
      </c>
      <c r="P40" s="120">
        <f t="shared" si="8"/>
        <v>0.12706480304955528</v>
      </c>
    </row>
    <row r="41" spans="1:16" s="141" customFormat="1" ht="13.2" customHeight="1" x14ac:dyDescent="0.45">
      <c r="A41" s="194"/>
      <c r="B41" s="187"/>
      <c r="C41" s="187" t="s">
        <v>6</v>
      </c>
      <c r="D41" s="80">
        <v>31</v>
      </c>
      <c r="E41" s="81">
        <v>127</v>
      </c>
      <c r="F41" s="81">
        <v>122</v>
      </c>
      <c r="G41" s="81">
        <v>9</v>
      </c>
      <c r="H41" s="81">
        <v>0</v>
      </c>
      <c r="I41" s="81">
        <v>0</v>
      </c>
      <c r="J41" s="81">
        <v>289</v>
      </c>
      <c r="K41" s="117">
        <f t="shared" si="3"/>
        <v>10.726643598615917</v>
      </c>
      <c r="L41" s="83">
        <f t="shared" si="4"/>
        <v>43.944636678200695</v>
      </c>
      <c r="M41" s="120">
        <f t="shared" si="5"/>
        <v>42.214532871972317</v>
      </c>
      <c r="N41" s="120">
        <f t="shared" si="6"/>
        <v>3.1141868512110724</v>
      </c>
      <c r="O41" s="120">
        <f t="shared" si="7"/>
        <v>0</v>
      </c>
      <c r="P41" s="120">
        <f t="shared" si="8"/>
        <v>0</v>
      </c>
    </row>
    <row r="42" spans="1:16" s="141" customFormat="1" ht="13.2" customHeight="1" x14ac:dyDescent="0.45">
      <c r="A42" s="194"/>
      <c r="B42" s="187"/>
      <c r="C42" s="187" t="s">
        <v>7</v>
      </c>
      <c r="D42" s="80">
        <v>66</v>
      </c>
      <c r="E42" s="81">
        <v>280</v>
      </c>
      <c r="F42" s="81">
        <v>211</v>
      </c>
      <c r="G42" s="81">
        <v>15</v>
      </c>
      <c r="H42" s="81">
        <v>3</v>
      </c>
      <c r="I42" s="81">
        <v>0</v>
      </c>
      <c r="J42" s="81">
        <v>575</v>
      </c>
      <c r="K42" s="117">
        <f t="shared" si="3"/>
        <v>11.478260869565217</v>
      </c>
      <c r="L42" s="83">
        <f t="shared" si="4"/>
        <v>48.695652173913047</v>
      </c>
      <c r="M42" s="120">
        <f t="shared" si="5"/>
        <v>36.695652173913047</v>
      </c>
      <c r="N42" s="120">
        <f t="shared" si="6"/>
        <v>2.6086956521739131</v>
      </c>
      <c r="O42" s="120">
        <f t="shared" si="7"/>
        <v>0.52173913043478271</v>
      </c>
      <c r="P42" s="120">
        <f t="shared" si="8"/>
        <v>0</v>
      </c>
    </row>
    <row r="43" spans="1:16" s="141" customFormat="1" ht="13.2" customHeight="1" x14ac:dyDescent="0.45">
      <c r="A43" s="194"/>
      <c r="B43" s="187"/>
      <c r="C43" s="187" t="s">
        <v>8</v>
      </c>
      <c r="D43" s="80">
        <v>7</v>
      </c>
      <c r="E43" s="81">
        <v>84</v>
      </c>
      <c r="F43" s="81">
        <v>96</v>
      </c>
      <c r="G43" s="81">
        <v>10</v>
      </c>
      <c r="H43" s="81">
        <v>2</v>
      </c>
      <c r="I43" s="81">
        <v>0</v>
      </c>
      <c r="J43" s="81">
        <v>199</v>
      </c>
      <c r="K43" s="117">
        <f t="shared" si="3"/>
        <v>3.5175879396984926</v>
      </c>
      <c r="L43" s="83">
        <f t="shared" si="4"/>
        <v>42.211055276381906</v>
      </c>
      <c r="M43" s="120">
        <f t="shared" si="5"/>
        <v>48.241206030150749</v>
      </c>
      <c r="N43" s="120">
        <f t="shared" si="6"/>
        <v>5.025125628140704</v>
      </c>
      <c r="O43" s="120">
        <f t="shared" si="7"/>
        <v>1.0050251256281406</v>
      </c>
      <c r="P43" s="120">
        <f t="shared" si="8"/>
        <v>0</v>
      </c>
    </row>
    <row r="44" spans="1:16" s="141" customFormat="1" ht="13.2" customHeight="1" x14ac:dyDescent="0.45">
      <c r="A44" s="194"/>
      <c r="B44" s="187"/>
      <c r="C44" s="187" t="s">
        <v>9</v>
      </c>
      <c r="D44" s="80">
        <v>67</v>
      </c>
      <c r="E44" s="81">
        <v>369</v>
      </c>
      <c r="F44" s="81">
        <v>269</v>
      </c>
      <c r="G44" s="81">
        <v>26</v>
      </c>
      <c r="H44" s="81">
        <v>5</v>
      </c>
      <c r="I44" s="81">
        <v>0</v>
      </c>
      <c r="J44" s="81">
        <v>736</v>
      </c>
      <c r="K44" s="117">
        <f t="shared" si="3"/>
        <v>9.1032608695652169</v>
      </c>
      <c r="L44" s="83">
        <f t="shared" si="4"/>
        <v>50.135869565217398</v>
      </c>
      <c r="M44" s="120">
        <f t="shared" si="5"/>
        <v>36.548913043478258</v>
      </c>
      <c r="N44" s="120">
        <f t="shared" si="6"/>
        <v>3.5326086956521738</v>
      </c>
      <c r="O44" s="120">
        <f t="shared" si="7"/>
        <v>0.67934782608695654</v>
      </c>
      <c r="P44" s="120">
        <f t="shared" si="8"/>
        <v>0</v>
      </c>
    </row>
    <row r="45" spans="1:16" s="141" customFormat="1" ht="13.2" customHeight="1" x14ac:dyDescent="0.45">
      <c r="A45" s="194"/>
      <c r="B45" s="187"/>
      <c r="C45" s="187" t="s">
        <v>10</v>
      </c>
      <c r="D45" s="80">
        <v>43</v>
      </c>
      <c r="E45" s="81">
        <v>166</v>
      </c>
      <c r="F45" s="81">
        <v>144</v>
      </c>
      <c r="G45" s="81">
        <v>32</v>
      </c>
      <c r="H45" s="81">
        <v>3</v>
      </c>
      <c r="I45" s="81">
        <v>1</v>
      </c>
      <c r="J45" s="81">
        <v>389</v>
      </c>
      <c r="K45" s="117">
        <f t="shared" si="3"/>
        <v>11.053984575835475</v>
      </c>
      <c r="L45" s="83">
        <f t="shared" si="4"/>
        <v>42.673521850899746</v>
      </c>
      <c r="M45" s="120">
        <f t="shared" si="5"/>
        <v>37.017994858611821</v>
      </c>
      <c r="N45" s="120">
        <f t="shared" si="6"/>
        <v>8.2262210796915163</v>
      </c>
      <c r="O45" s="120">
        <f t="shared" si="7"/>
        <v>0.77120822622107965</v>
      </c>
      <c r="P45" s="120">
        <f t="shared" si="8"/>
        <v>0.25706940874035988</v>
      </c>
    </row>
    <row r="46" spans="1:16" s="141" customFormat="1" ht="13.2" customHeight="1" x14ac:dyDescent="0.45">
      <c r="A46" s="194"/>
      <c r="B46" s="187"/>
      <c r="C46" s="187" t="s">
        <v>11</v>
      </c>
      <c r="D46" s="80">
        <v>37</v>
      </c>
      <c r="E46" s="81">
        <v>242</v>
      </c>
      <c r="F46" s="81">
        <v>183</v>
      </c>
      <c r="G46" s="81">
        <v>11</v>
      </c>
      <c r="H46" s="81">
        <v>2</v>
      </c>
      <c r="I46" s="81">
        <v>0</v>
      </c>
      <c r="J46" s="81">
        <v>475</v>
      </c>
      <c r="K46" s="117">
        <f t="shared" si="3"/>
        <v>7.7894736842105265</v>
      </c>
      <c r="L46" s="83">
        <f t="shared" si="4"/>
        <v>50.94736842105263</v>
      </c>
      <c r="M46" s="120">
        <f t="shared" si="5"/>
        <v>38.526315789473685</v>
      </c>
      <c r="N46" s="120">
        <f t="shared" si="6"/>
        <v>2.3157894736842106</v>
      </c>
      <c r="O46" s="120">
        <f t="shared" si="7"/>
        <v>0.42105263157894735</v>
      </c>
      <c r="P46" s="120">
        <f t="shared" si="8"/>
        <v>0</v>
      </c>
    </row>
    <row r="47" spans="1:16" s="141" customFormat="1" ht="13.2" customHeight="1" x14ac:dyDescent="0.45">
      <c r="A47" s="194"/>
      <c r="B47" s="195"/>
      <c r="C47" s="195" t="s">
        <v>2</v>
      </c>
      <c r="D47" s="276">
        <v>546</v>
      </c>
      <c r="E47" s="277">
        <v>2798</v>
      </c>
      <c r="F47" s="277">
        <v>2039</v>
      </c>
      <c r="G47" s="277">
        <v>207</v>
      </c>
      <c r="H47" s="277">
        <v>24</v>
      </c>
      <c r="I47" s="277">
        <v>2</v>
      </c>
      <c r="J47" s="277">
        <v>5616</v>
      </c>
      <c r="K47" s="118">
        <f t="shared" si="3"/>
        <v>9.7222222222222232</v>
      </c>
      <c r="L47" s="119">
        <f t="shared" si="4"/>
        <v>49.82193732193732</v>
      </c>
      <c r="M47" s="119">
        <f t="shared" si="5"/>
        <v>36.306980056980059</v>
      </c>
      <c r="N47" s="119">
        <f t="shared" si="6"/>
        <v>3.6858974358974361</v>
      </c>
      <c r="O47" s="119">
        <f t="shared" si="7"/>
        <v>0.42735042735042739</v>
      </c>
      <c r="P47" s="119">
        <f t="shared" si="8"/>
        <v>3.5612535612535613E-2</v>
      </c>
    </row>
    <row r="48" spans="1:16" s="141" customFormat="1" ht="13.2" customHeight="1" x14ac:dyDescent="0.45">
      <c r="A48" s="194"/>
      <c r="B48" s="187" t="s">
        <v>18</v>
      </c>
      <c r="C48" s="187" t="s">
        <v>3</v>
      </c>
      <c r="D48" s="80">
        <v>205</v>
      </c>
      <c r="E48" s="81">
        <v>435</v>
      </c>
      <c r="F48" s="81">
        <v>341</v>
      </c>
      <c r="G48" s="81">
        <v>94</v>
      </c>
      <c r="H48" s="81">
        <v>23</v>
      </c>
      <c r="I48" s="81">
        <v>5</v>
      </c>
      <c r="J48" s="81">
        <v>1103</v>
      </c>
      <c r="K48" s="117">
        <f t="shared" si="3"/>
        <v>18.5856754306437</v>
      </c>
      <c r="L48" s="83">
        <f t="shared" si="4"/>
        <v>39.43789664551224</v>
      </c>
      <c r="M48" s="120">
        <f t="shared" si="5"/>
        <v>30.915684496826835</v>
      </c>
      <c r="N48" s="120">
        <f t="shared" si="6"/>
        <v>8.522212148685405</v>
      </c>
      <c r="O48" s="120">
        <f t="shared" si="7"/>
        <v>2.0852221214868538</v>
      </c>
      <c r="P48" s="120">
        <f t="shared" si="8"/>
        <v>0.45330915684496825</v>
      </c>
    </row>
    <row r="49" spans="1:16" s="141" customFormat="1" ht="13.2" customHeight="1" x14ac:dyDescent="0.45">
      <c r="A49" s="194"/>
      <c r="B49" s="187"/>
      <c r="C49" s="187" t="s">
        <v>4</v>
      </c>
      <c r="D49" s="80">
        <v>51</v>
      </c>
      <c r="E49" s="81">
        <v>141</v>
      </c>
      <c r="F49" s="81">
        <v>91</v>
      </c>
      <c r="G49" s="81">
        <v>30</v>
      </c>
      <c r="H49" s="81">
        <v>5</v>
      </c>
      <c r="I49" s="81">
        <v>3</v>
      </c>
      <c r="J49" s="81">
        <v>321</v>
      </c>
      <c r="K49" s="117">
        <f t="shared" si="3"/>
        <v>15.887850467289718</v>
      </c>
      <c r="L49" s="83">
        <f t="shared" si="4"/>
        <v>43.925233644859816</v>
      </c>
      <c r="M49" s="120">
        <f t="shared" si="5"/>
        <v>28.348909657320871</v>
      </c>
      <c r="N49" s="120">
        <f t="shared" si="6"/>
        <v>9.3457943925233646</v>
      </c>
      <c r="O49" s="120">
        <f t="shared" si="7"/>
        <v>1.557632398753894</v>
      </c>
      <c r="P49" s="120">
        <f t="shared" si="8"/>
        <v>0.93457943925233633</v>
      </c>
    </row>
    <row r="50" spans="1:16" s="141" customFormat="1" ht="13.2" customHeight="1" x14ac:dyDescent="0.45">
      <c r="A50" s="194"/>
      <c r="B50" s="187"/>
      <c r="C50" s="187" t="s">
        <v>5</v>
      </c>
      <c r="D50" s="80">
        <v>51</v>
      </c>
      <c r="E50" s="81">
        <v>168</v>
      </c>
      <c r="F50" s="81">
        <v>120</v>
      </c>
      <c r="G50" s="81">
        <v>23</v>
      </c>
      <c r="H50" s="81">
        <v>10</v>
      </c>
      <c r="I50" s="81">
        <v>2</v>
      </c>
      <c r="J50" s="81">
        <v>374</v>
      </c>
      <c r="K50" s="117">
        <f t="shared" si="3"/>
        <v>13.636363636363635</v>
      </c>
      <c r="L50" s="83">
        <f t="shared" si="4"/>
        <v>44.919786096256686</v>
      </c>
      <c r="M50" s="120">
        <f t="shared" si="5"/>
        <v>32.085561497326204</v>
      </c>
      <c r="N50" s="120">
        <f t="shared" si="6"/>
        <v>6.1497326203208562</v>
      </c>
      <c r="O50" s="120">
        <f t="shared" si="7"/>
        <v>2.6737967914438503</v>
      </c>
      <c r="P50" s="120">
        <f t="shared" si="8"/>
        <v>0.53475935828876997</v>
      </c>
    </row>
    <row r="51" spans="1:16" s="141" customFormat="1" ht="13.2" customHeight="1" x14ac:dyDescent="0.45">
      <c r="A51" s="194"/>
      <c r="B51" s="187"/>
      <c r="C51" s="187" t="s">
        <v>6</v>
      </c>
      <c r="D51" s="80">
        <v>12</v>
      </c>
      <c r="E51" s="81">
        <v>35</v>
      </c>
      <c r="F51" s="81">
        <v>21</v>
      </c>
      <c r="G51" s="81">
        <v>4</v>
      </c>
      <c r="H51" s="81">
        <v>2</v>
      </c>
      <c r="I51" s="81">
        <v>0</v>
      </c>
      <c r="J51" s="81">
        <v>74</v>
      </c>
      <c r="K51" s="117">
        <f t="shared" si="3"/>
        <v>16.216216216216218</v>
      </c>
      <c r="L51" s="83">
        <f t="shared" si="4"/>
        <v>47.297297297297298</v>
      </c>
      <c r="M51" s="120">
        <f t="shared" si="5"/>
        <v>28.378378378378379</v>
      </c>
      <c r="N51" s="120">
        <f t="shared" si="6"/>
        <v>5.4054054054054053</v>
      </c>
      <c r="O51" s="120">
        <f t="shared" si="7"/>
        <v>2.7027027027027026</v>
      </c>
      <c r="P51" s="120">
        <f t="shared" si="8"/>
        <v>0</v>
      </c>
    </row>
    <row r="52" spans="1:16" s="141" customFormat="1" ht="13.2" customHeight="1" x14ac:dyDescent="0.45">
      <c r="A52" s="194"/>
      <c r="B52" s="187"/>
      <c r="C52" s="187" t="s">
        <v>7</v>
      </c>
      <c r="D52" s="80">
        <v>59</v>
      </c>
      <c r="E52" s="81">
        <v>137</v>
      </c>
      <c r="F52" s="81">
        <v>75</v>
      </c>
      <c r="G52" s="81">
        <v>34</v>
      </c>
      <c r="H52" s="81">
        <v>9</v>
      </c>
      <c r="I52" s="81">
        <v>3</v>
      </c>
      <c r="J52" s="81">
        <v>317</v>
      </c>
      <c r="K52" s="117">
        <f t="shared" si="3"/>
        <v>18.611987381703472</v>
      </c>
      <c r="L52" s="83">
        <f t="shared" si="4"/>
        <v>43.217665615141954</v>
      </c>
      <c r="M52" s="120">
        <f t="shared" si="5"/>
        <v>23.65930599369085</v>
      </c>
      <c r="N52" s="120">
        <f t="shared" si="6"/>
        <v>10.725552050473187</v>
      </c>
      <c r="O52" s="120">
        <f t="shared" si="7"/>
        <v>2.8391167192429023</v>
      </c>
      <c r="P52" s="120">
        <f t="shared" si="8"/>
        <v>0.94637223974763407</v>
      </c>
    </row>
    <row r="53" spans="1:16" s="141" customFormat="1" ht="13.2" customHeight="1" x14ac:dyDescent="0.45">
      <c r="A53" s="194"/>
      <c r="B53" s="187"/>
      <c r="C53" s="187" t="s">
        <v>8</v>
      </c>
      <c r="D53" s="80">
        <v>19</v>
      </c>
      <c r="E53" s="81">
        <v>35</v>
      </c>
      <c r="F53" s="81">
        <v>47</v>
      </c>
      <c r="G53" s="81">
        <v>11</v>
      </c>
      <c r="H53" s="81">
        <v>1</v>
      </c>
      <c r="I53" s="81">
        <v>2</v>
      </c>
      <c r="J53" s="81">
        <v>115</v>
      </c>
      <c r="K53" s="117">
        <f t="shared" si="3"/>
        <v>16.521739130434781</v>
      </c>
      <c r="L53" s="83">
        <f t="shared" si="4"/>
        <v>30.434782608695656</v>
      </c>
      <c r="M53" s="120">
        <f t="shared" si="5"/>
        <v>40.869565217391305</v>
      </c>
      <c r="N53" s="120">
        <f t="shared" si="6"/>
        <v>9.5652173913043477</v>
      </c>
      <c r="O53" s="120">
        <f t="shared" si="7"/>
        <v>0.86956521739130432</v>
      </c>
      <c r="P53" s="120">
        <f t="shared" si="8"/>
        <v>1.7391304347826086</v>
      </c>
    </row>
    <row r="54" spans="1:16" s="141" customFormat="1" ht="13.2" customHeight="1" x14ac:dyDescent="0.45">
      <c r="A54" s="194"/>
      <c r="B54" s="187"/>
      <c r="C54" s="187" t="s">
        <v>9</v>
      </c>
      <c r="D54" s="80">
        <v>79</v>
      </c>
      <c r="E54" s="81">
        <v>190</v>
      </c>
      <c r="F54" s="81">
        <v>144</v>
      </c>
      <c r="G54" s="81">
        <v>45</v>
      </c>
      <c r="H54" s="81">
        <v>13</v>
      </c>
      <c r="I54" s="81">
        <v>1</v>
      </c>
      <c r="J54" s="81">
        <v>472</v>
      </c>
      <c r="K54" s="117">
        <f t="shared" si="3"/>
        <v>16.737288135593221</v>
      </c>
      <c r="L54" s="83">
        <f t="shared" si="4"/>
        <v>40.254237288135592</v>
      </c>
      <c r="M54" s="120">
        <f t="shared" si="5"/>
        <v>30.508474576271187</v>
      </c>
      <c r="N54" s="120">
        <f t="shared" si="6"/>
        <v>9.5338983050847457</v>
      </c>
      <c r="O54" s="120">
        <f t="shared" si="7"/>
        <v>2.754237288135593</v>
      </c>
      <c r="P54" s="120">
        <f t="shared" si="8"/>
        <v>0.21186440677966101</v>
      </c>
    </row>
    <row r="55" spans="1:16" s="141" customFormat="1" ht="13.2" customHeight="1" x14ac:dyDescent="0.45">
      <c r="A55" s="194"/>
      <c r="B55" s="187"/>
      <c r="C55" s="187" t="s">
        <v>10</v>
      </c>
      <c r="D55" s="80">
        <v>64</v>
      </c>
      <c r="E55" s="81">
        <v>115</v>
      </c>
      <c r="F55" s="81">
        <v>65</v>
      </c>
      <c r="G55" s="81">
        <v>20</v>
      </c>
      <c r="H55" s="81">
        <v>4</v>
      </c>
      <c r="I55" s="81">
        <v>2</v>
      </c>
      <c r="J55" s="81">
        <v>270</v>
      </c>
      <c r="K55" s="117">
        <f t="shared" si="3"/>
        <v>23.703703703703706</v>
      </c>
      <c r="L55" s="83">
        <f t="shared" si="4"/>
        <v>42.592592592592595</v>
      </c>
      <c r="M55" s="120">
        <f t="shared" si="5"/>
        <v>24.074074074074073</v>
      </c>
      <c r="N55" s="120">
        <f t="shared" si="6"/>
        <v>7.4074074074074066</v>
      </c>
      <c r="O55" s="120">
        <f t="shared" si="7"/>
        <v>1.4814814814814816</v>
      </c>
      <c r="P55" s="120">
        <f t="shared" si="8"/>
        <v>0.74074074074074081</v>
      </c>
    </row>
    <row r="56" spans="1:16" s="141" customFormat="1" ht="13.2" customHeight="1" x14ac:dyDescent="0.45">
      <c r="A56" s="194"/>
      <c r="B56" s="187"/>
      <c r="C56" s="187" t="s">
        <v>11</v>
      </c>
      <c r="D56" s="80">
        <v>64</v>
      </c>
      <c r="E56" s="81">
        <v>131</v>
      </c>
      <c r="F56" s="81">
        <v>96</v>
      </c>
      <c r="G56" s="81">
        <v>22</v>
      </c>
      <c r="H56" s="81">
        <v>10</v>
      </c>
      <c r="I56" s="81">
        <v>2</v>
      </c>
      <c r="J56" s="81">
        <v>325</v>
      </c>
      <c r="K56" s="117">
        <f t="shared" si="3"/>
        <v>19.692307692307693</v>
      </c>
      <c r="L56" s="83">
        <f t="shared" si="4"/>
        <v>40.307692307692307</v>
      </c>
      <c r="M56" s="120">
        <f t="shared" si="5"/>
        <v>29.53846153846154</v>
      </c>
      <c r="N56" s="120">
        <f t="shared" si="6"/>
        <v>6.7692307692307692</v>
      </c>
      <c r="O56" s="120">
        <f t="shared" si="7"/>
        <v>3.0769230769230771</v>
      </c>
      <c r="P56" s="120">
        <f t="shared" si="8"/>
        <v>0.61538461538461542</v>
      </c>
    </row>
    <row r="57" spans="1:16" s="141" customFormat="1" ht="13.2" customHeight="1" x14ac:dyDescent="0.45">
      <c r="A57" s="194"/>
      <c r="B57" s="187"/>
      <c r="C57" s="195" t="s">
        <v>2</v>
      </c>
      <c r="D57" s="80">
        <v>604</v>
      </c>
      <c r="E57" s="81">
        <v>1387</v>
      </c>
      <c r="F57" s="81">
        <v>1000</v>
      </c>
      <c r="G57" s="81">
        <v>283</v>
      </c>
      <c r="H57" s="81">
        <v>77</v>
      </c>
      <c r="I57" s="81">
        <v>20</v>
      </c>
      <c r="J57" s="81">
        <v>3371</v>
      </c>
      <c r="K57" s="117">
        <f t="shared" si="3"/>
        <v>17.917531889646991</v>
      </c>
      <c r="L57" s="83">
        <f t="shared" si="4"/>
        <v>41.145060812815188</v>
      </c>
      <c r="M57" s="120">
        <f t="shared" si="5"/>
        <v>29.664787896766537</v>
      </c>
      <c r="N57" s="120">
        <f t="shared" si="6"/>
        <v>8.3951349747849306</v>
      </c>
      <c r="O57" s="120">
        <f t="shared" si="7"/>
        <v>2.2841886680510233</v>
      </c>
      <c r="P57" s="120">
        <f t="shared" si="8"/>
        <v>0.59329575793533074</v>
      </c>
    </row>
    <row r="58" spans="1:16" s="141" customFormat="1" ht="13.2" customHeight="1" x14ac:dyDescent="0.45">
      <c r="A58" s="194"/>
      <c r="B58" s="188" t="s">
        <v>20</v>
      </c>
      <c r="C58" s="188" t="s">
        <v>3</v>
      </c>
      <c r="D58" s="250">
        <v>138</v>
      </c>
      <c r="E58" s="251">
        <v>376</v>
      </c>
      <c r="F58" s="251">
        <v>363</v>
      </c>
      <c r="G58" s="251">
        <v>166</v>
      </c>
      <c r="H58" s="251">
        <v>23</v>
      </c>
      <c r="I58" s="251">
        <v>15</v>
      </c>
      <c r="J58" s="251">
        <v>1081</v>
      </c>
      <c r="K58" s="121">
        <f t="shared" si="3"/>
        <v>12.76595744680851</v>
      </c>
      <c r="L58" s="97">
        <f t="shared" si="4"/>
        <v>34.782608695652172</v>
      </c>
      <c r="M58" s="97">
        <f t="shared" si="5"/>
        <v>33.580018501387606</v>
      </c>
      <c r="N58" s="97">
        <f t="shared" si="6"/>
        <v>15.356151711378354</v>
      </c>
      <c r="O58" s="97">
        <f t="shared" si="7"/>
        <v>2.1276595744680851</v>
      </c>
      <c r="P58" s="97">
        <f t="shared" si="8"/>
        <v>1.3876040703052728</v>
      </c>
    </row>
    <row r="59" spans="1:16" s="141" customFormat="1" ht="13.2" customHeight="1" x14ac:dyDescent="0.45">
      <c r="A59" s="194"/>
      <c r="B59" s="187"/>
      <c r="C59" s="187" t="s">
        <v>4</v>
      </c>
      <c r="D59" s="80">
        <v>38</v>
      </c>
      <c r="E59" s="81">
        <v>121</v>
      </c>
      <c r="F59" s="81">
        <v>135</v>
      </c>
      <c r="G59" s="81">
        <v>58</v>
      </c>
      <c r="H59" s="81">
        <v>14</v>
      </c>
      <c r="I59" s="81">
        <v>5</v>
      </c>
      <c r="J59" s="81">
        <v>371</v>
      </c>
      <c r="K59" s="117">
        <f t="shared" si="3"/>
        <v>10.242587601078167</v>
      </c>
      <c r="L59" s="83">
        <f t="shared" si="4"/>
        <v>32.614555256064691</v>
      </c>
      <c r="M59" s="83">
        <f t="shared" si="5"/>
        <v>36.388140161725069</v>
      </c>
      <c r="N59" s="83">
        <f t="shared" si="6"/>
        <v>15.633423180592992</v>
      </c>
      <c r="O59" s="83">
        <f t="shared" si="7"/>
        <v>3.7735849056603774</v>
      </c>
      <c r="P59" s="83">
        <f t="shared" si="8"/>
        <v>1.3477088948787064</v>
      </c>
    </row>
    <row r="60" spans="1:16" s="141" customFormat="1" ht="13.2" customHeight="1" x14ac:dyDescent="0.45">
      <c r="A60" s="194"/>
      <c r="B60" s="187"/>
      <c r="C60" s="187" t="s">
        <v>5</v>
      </c>
      <c r="D60" s="80">
        <v>49</v>
      </c>
      <c r="E60" s="81">
        <v>122</v>
      </c>
      <c r="F60" s="81">
        <v>133</v>
      </c>
      <c r="G60" s="81">
        <v>71</v>
      </c>
      <c r="H60" s="81">
        <v>18</v>
      </c>
      <c r="I60" s="81">
        <v>3</v>
      </c>
      <c r="J60" s="81">
        <v>396</v>
      </c>
      <c r="K60" s="117">
        <f t="shared" si="3"/>
        <v>12.373737373737374</v>
      </c>
      <c r="L60" s="83">
        <f t="shared" si="4"/>
        <v>30.808080808080806</v>
      </c>
      <c r="M60" s="83">
        <f t="shared" si="5"/>
        <v>33.585858585858588</v>
      </c>
      <c r="N60" s="83">
        <f t="shared" si="6"/>
        <v>17.929292929292927</v>
      </c>
      <c r="O60" s="83">
        <f t="shared" si="7"/>
        <v>4.5454545454545459</v>
      </c>
      <c r="P60" s="83">
        <f t="shared" si="8"/>
        <v>0.75757575757575757</v>
      </c>
    </row>
    <row r="61" spans="1:16" s="141" customFormat="1" ht="13.2" customHeight="1" x14ac:dyDescent="0.45">
      <c r="A61" s="194"/>
      <c r="B61" s="187"/>
      <c r="C61" s="187" t="s">
        <v>6</v>
      </c>
      <c r="D61" s="80">
        <v>11</v>
      </c>
      <c r="E61" s="81">
        <v>24</v>
      </c>
      <c r="F61" s="81">
        <v>28</v>
      </c>
      <c r="G61" s="81">
        <v>5</v>
      </c>
      <c r="H61" s="81">
        <v>3</v>
      </c>
      <c r="I61" s="81">
        <v>1</v>
      </c>
      <c r="J61" s="81">
        <v>72</v>
      </c>
      <c r="K61" s="117">
        <f t="shared" si="3"/>
        <v>15.277777777777779</v>
      </c>
      <c r="L61" s="83">
        <f t="shared" si="4"/>
        <v>33.333333333333329</v>
      </c>
      <c r="M61" s="83">
        <f t="shared" si="5"/>
        <v>38.888888888888893</v>
      </c>
      <c r="N61" s="83">
        <f t="shared" si="6"/>
        <v>6.9444444444444446</v>
      </c>
      <c r="O61" s="83">
        <f t="shared" si="7"/>
        <v>4.1666666666666661</v>
      </c>
      <c r="P61" s="83">
        <f t="shared" si="8"/>
        <v>1.3888888888888888</v>
      </c>
    </row>
    <row r="62" spans="1:16" s="141" customFormat="1" ht="13.2" customHeight="1" x14ac:dyDescent="0.45">
      <c r="A62" s="194"/>
      <c r="B62" s="187"/>
      <c r="C62" s="187" t="s">
        <v>7</v>
      </c>
      <c r="D62" s="80">
        <v>44</v>
      </c>
      <c r="E62" s="81">
        <v>133</v>
      </c>
      <c r="F62" s="81">
        <v>134</v>
      </c>
      <c r="G62" s="81">
        <v>45</v>
      </c>
      <c r="H62" s="81">
        <v>14</v>
      </c>
      <c r="I62" s="81">
        <v>1</v>
      </c>
      <c r="J62" s="81">
        <v>371</v>
      </c>
      <c r="K62" s="117">
        <f t="shared" si="3"/>
        <v>11.859838274932615</v>
      </c>
      <c r="L62" s="83">
        <f t="shared" si="4"/>
        <v>35.849056603773583</v>
      </c>
      <c r="M62" s="83">
        <f t="shared" si="5"/>
        <v>36.118598382749326</v>
      </c>
      <c r="N62" s="83">
        <f t="shared" si="6"/>
        <v>12.129380053908356</v>
      </c>
      <c r="O62" s="83">
        <f t="shared" si="7"/>
        <v>3.7735849056603774</v>
      </c>
      <c r="P62" s="83">
        <f t="shared" si="8"/>
        <v>0.26954177897574128</v>
      </c>
    </row>
    <row r="63" spans="1:16" s="141" customFormat="1" ht="13.2" customHeight="1" x14ac:dyDescent="0.45">
      <c r="A63" s="194"/>
      <c r="B63" s="187"/>
      <c r="C63" s="187" t="s">
        <v>8</v>
      </c>
      <c r="D63" s="80">
        <v>12</v>
      </c>
      <c r="E63" s="81">
        <v>36</v>
      </c>
      <c r="F63" s="81">
        <v>33</v>
      </c>
      <c r="G63" s="81">
        <v>18</v>
      </c>
      <c r="H63" s="81">
        <v>7</v>
      </c>
      <c r="I63" s="81">
        <v>1</v>
      </c>
      <c r="J63" s="81">
        <v>107</v>
      </c>
      <c r="K63" s="117">
        <f t="shared" si="3"/>
        <v>11.214953271028037</v>
      </c>
      <c r="L63" s="83">
        <f t="shared" si="4"/>
        <v>33.644859813084111</v>
      </c>
      <c r="M63" s="83">
        <f t="shared" si="5"/>
        <v>30.841121495327101</v>
      </c>
      <c r="N63" s="83">
        <f t="shared" si="6"/>
        <v>16.822429906542055</v>
      </c>
      <c r="O63" s="83">
        <f t="shared" si="7"/>
        <v>6.5420560747663545</v>
      </c>
      <c r="P63" s="83">
        <f t="shared" si="8"/>
        <v>0.93457943925233633</v>
      </c>
    </row>
    <row r="64" spans="1:16" s="141" customFormat="1" ht="13.2" customHeight="1" x14ac:dyDescent="0.45">
      <c r="A64" s="194"/>
      <c r="B64" s="187"/>
      <c r="C64" s="187" t="s">
        <v>9</v>
      </c>
      <c r="D64" s="80">
        <v>53</v>
      </c>
      <c r="E64" s="81">
        <v>138</v>
      </c>
      <c r="F64" s="81">
        <v>157</v>
      </c>
      <c r="G64" s="81">
        <v>81</v>
      </c>
      <c r="H64" s="81">
        <v>19</v>
      </c>
      <c r="I64" s="81">
        <v>6</v>
      </c>
      <c r="J64" s="81">
        <v>454</v>
      </c>
      <c r="K64" s="117">
        <f t="shared" si="3"/>
        <v>11.674008810572687</v>
      </c>
      <c r="L64" s="83">
        <f t="shared" si="4"/>
        <v>30.396475770925107</v>
      </c>
      <c r="M64" s="83">
        <f t="shared" si="5"/>
        <v>34.581497797356832</v>
      </c>
      <c r="N64" s="83">
        <f t="shared" si="6"/>
        <v>17.841409691629956</v>
      </c>
      <c r="O64" s="83">
        <f t="shared" si="7"/>
        <v>4.1850220264317182</v>
      </c>
      <c r="P64" s="83">
        <f t="shared" si="8"/>
        <v>1.3215859030837005</v>
      </c>
    </row>
    <row r="65" spans="1:16" s="141" customFormat="1" ht="13.2" customHeight="1" x14ac:dyDescent="0.45">
      <c r="A65" s="194"/>
      <c r="B65" s="187"/>
      <c r="C65" s="187" t="s">
        <v>10</v>
      </c>
      <c r="D65" s="80">
        <v>46</v>
      </c>
      <c r="E65" s="81">
        <v>95</v>
      </c>
      <c r="F65" s="81">
        <v>79</v>
      </c>
      <c r="G65" s="81">
        <v>32</v>
      </c>
      <c r="H65" s="81">
        <v>8</v>
      </c>
      <c r="I65" s="81">
        <v>4</v>
      </c>
      <c r="J65" s="81">
        <v>264</v>
      </c>
      <c r="K65" s="117">
        <f t="shared" si="3"/>
        <v>17.424242424242426</v>
      </c>
      <c r="L65" s="83">
        <f t="shared" si="4"/>
        <v>35.984848484848484</v>
      </c>
      <c r="M65" s="83">
        <f t="shared" si="5"/>
        <v>29.924242424242426</v>
      </c>
      <c r="N65" s="83">
        <f t="shared" si="6"/>
        <v>12.121212121212121</v>
      </c>
      <c r="O65" s="83">
        <f t="shared" si="7"/>
        <v>3.0303030303030303</v>
      </c>
      <c r="P65" s="83">
        <f t="shared" si="8"/>
        <v>1.5151515151515151</v>
      </c>
    </row>
    <row r="66" spans="1:16" s="141" customFormat="1" ht="13.2" customHeight="1" x14ac:dyDescent="0.45">
      <c r="A66" s="194"/>
      <c r="B66" s="187"/>
      <c r="C66" s="187" t="s">
        <v>11</v>
      </c>
      <c r="D66" s="80">
        <v>39</v>
      </c>
      <c r="E66" s="81">
        <v>112</v>
      </c>
      <c r="F66" s="81">
        <v>127</v>
      </c>
      <c r="G66" s="81">
        <v>42</v>
      </c>
      <c r="H66" s="81">
        <v>11</v>
      </c>
      <c r="I66" s="81">
        <v>3</v>
      </c>
      <c r="J66" s="81">
        <v>334</v>
      </c>
      <c r="K66" s="117">
        <f t="shared" si="3"/>
        <v>11.676646706586826</v>
      </c>
      <c r="L66" s="83">
        <f t="shared" si="4"/>
        <v>33.532934131736525</v>
      </c>
      <c r="M66" s="83">
        <f t="shared" si="5"/>
        <v>38.023952095808383</v>
      </c>
      <c r="N66" s="83">
        <f t="shared" si="6"/>
        <v>12.574850299401197</v>
      </c>
      <c r="O66" s="83">
        <f t="shared" si="7"/>
        <v>3.293413173652695</v>
      </c>
      <c r="P66" s="83">
        <f t="shared" si="8"/>
        <v>0.89820359281437123</v>
      </c>
    </row>
    <row r="67" spans="1:16" s="141" customFormat="1" ht="13.2" customHeight="1" x14ac:dyDescent="0.45">
      <c r="A67" s="194"/>
      <c r="B67" s="191"/>
      <c r="C67" s="191" t="s">
        <v>2</v>
      </c>
      <c r="D67" s="252">
        <v>430</v>
      </c>
      <c r="E67" s="253">
        <v>1157</v>
      </c>
      <c r="F67" s="253">
        <v>1189</v>
      </c>
      <c r="G67" s="253">
        <v>518</v>
      </c>
      <c r="H67" s="253">
        <v>117</v>
      </c>
      <c r="I67" s="253">
        <v>39</v>
      </c>
      <c r="J67" s="253">
        <v>3450</v>
      </c>
      <c r="K67" s="122">
        <f t="shared" si="3"/>
        <v>12.463768115942029</v>
      </c>
      <c r="L67" s="98">
        <f t="shared" si="4"/>
        <v>33.536231884057969</v>
      </c>
      <c r="M67" s="98">
        <f t="shared" si="5"/>
        <v>34.463768115942031</v>
      </c>
      <c r="N67" s="98">
        <f t="shared" si="6"/>
        <v>15.014492753623188</v>
      </c>
      <c r="O67" s="98">
        <f t="shared" si="7"/>
        <v>3.3913043478260874</v>
      </c>
      <c r="P67" s="98">
        <f t="shared" si="8"/>
        <v>1.1304347826086958</v>
      </c>
    </row>
    <row r="68" spans="1:16" s="141" customFormat="1" ht="13.2" customHeight="1" x14ac:dyDescent="0.45">
      <c r="A68" s="194"/>
      <c r="B68" s="187" t="s">
        <v>134</v>
      </c>
      <c r="C68" s="187" t="s">
        <v>3</v>
      </c>
      <c r="D68" s="80">
        <v>343</v>
      </c>
      <c r="E68" s="81">
        <v>811</v>
      </c>
      <c r="F68" s="81">
        <v>704</v>
      </c>
      <c r="G68" s="81">
        <v>260</v>
      </c>
      <c r="H68" s="81">
        <v>46</v>
      </c>
      <c r="I68" s="81">
        <v>20</v>
      </c>
      <c r="J68" s="81">
        <v>2184</v>
      </c>
      <c r="K68" s="117">
        <f t="shared" si="3"/>
        <v>15.705128205128204</v>
      </c>
      <c r="L68" s="83">
        <f t="shared" si="4"/>
        <v>37.133699633699635</v>
      </c>
      <c r="M68" s="120">
        <f t="shared" si="5"/>
        <v>32.234432234432234</v>
      </c>
      <c r="N68" s="120">
        <f t="shared" si="6"/>
        <v>11.904761904761903</v>
      </c>
      <c r="O68" s="120">
        <f t="shared" si="7"/>
        <v>2.1062271062271063</v>
      </c>
      <c r="P68" s="120">
        <f t="shared" si="8"/>
        <v>0.91575091575091583</v>
      </c>
    </row>
    <row r="69" spans="1:16" s="141" customFormat="1" ht="13.2" customHeight="1" x14ac:dyDescent="0.45">
      <c r="A69" s="194"/>
      <c r="B69" s="187"/>
      <c r="C69" s="187" t="s">
        <v>4</v>
      </c>
      <c r="D69" s="80">
        <v>89</v>
      </c>
      <c r="E69" s="81">
        <v>262</v>
      </c>
      <c r="F69" s="81">
        <v>226</v>
      </c>
      <c r="G69" s="81">
        <v>88</v>
      </c>
      <c r="H69" s="81">
        <v>19</v>
      </c>
      <c r="I69" s="81">
        <v>8</v>
      </c>
      <c r="J69" s="81">
        <v>692</v>
      </c>
      <c r="K69" s="117">
        <f t="shared" si="3"/>
        <v>12.861271676300579</v>
      </c>
      <c r="L69" s="83">
        <f t="shared" si="4"/>
        <v>37.861271676300575</v>
      </c>
      <c r="M69" s="120">
        <f t="shared" si="5"/>
        <v>32.658959537572251</v>
      </c>
      <c r="N69" s="120">
        <f t="shared" si="6"/>
        <v>12.716763005780345</v>
      </c>
      <c r="O69" s="120">
        <f t="shared" si="7"/>
        <v>2.745664739884393</v>
      </c>
      <c r="P69" s="120">
        <f t="shared" si="8"/>
        <v>1.1560693641618496</v>
      </c>
    </row>
    <row r="70" spans="1:16" s="141" customFormat="1" ht="13.2" customHeight="1" x14ac:dyDescent="0.45">
      <c r="A70" s="194"/>
      <c r="B70" s="187"/>
      <c r="C70" s="187" t="s">
        <v>5</v>
      </c>
      <c r="D70" s="80">
        <v>100</v>
      </c>
      <c r="E70" s="81">
        <v>290</v>
      </c>
      <c r="F70" s="81">
        <v>253</v>
      </c>
      <c r="G70" s="81">
        <v>94</v>
      </c>
      <c r="H70" s="81">
        <v>28</v>
      </c>
      <c r="I70" s="81">
        <v>5</v>
      </c>
      <c r="J70" s="81">
        <v>770</v>
      </c>
      <c r="K70" s="117">
        <f t="shared" si="3"/>
        <v>12.987012987012985</v>
      </c>
      <c r="L70" s="83">
        <f t="shared" si="4"/>
        <v>37.662337662337663</v>
      </c>
      <c r="M70" s="120">
        <f t="shared" si="5"/>
        <v>32.857142857142854</v>
      </c>
      <c r="N70" s="120">
        <f t="shared" si="6"/>
        <v>12.207792207792208</v>
      </c>
      <c r="O70" s="120">
        <f t="shared" si="7"/>
        <v>3.6363636363636362</v>
      </c>
      <c r="P70" s="120">
        <f t="shared" si="8"/>
        <v>0.64935064935064934</v>
      </c>
    </row>
    <row r="71" spans="1:16" s="141" customFormat="1" ht="13.2" customHeight="1" x14ac:dyDescent="0.45">
      <c r="A71" s="194"/>
      <c r="B71" s="187"/>
      <c r="C71" s="187" t="s">
        <v>6</v>
      </c>
      <c r="D71" s="80">
        <v>23</v>
      </c>
      <c r="E71" s="81">
        <v>59</v>
      </c>
      <c r="F71" s="81">
        <v>49</v>
      </c>
      <c r="G71" s="81">
        <v>9</v>
      </c>
      <c r="H71" s="81">
        <v>5</v>
      </c>
      <c r="I71" s="81">
        <v>1</v>
      </c>
      <c r="J71" s="81">
        <v>146</v>
      </c>
      <c r="K71" s="117">
        <f t="shared" si="3"/>
        <v>15.753424657534246</v>
      </c>
      <c r="L71" s="83">
        <f t="shared" si="4"/>
        <v>40.410958904109592</v>
      </c>
      <c r="M71" s="120">
        <f t="shared" si="5"/>
        <v>33.561643835616437</v>
      </c>
      <c r="N71" s="120">
        <f t="shared" si="6"/>
        <v>6.1643835616438354</v>
      </c>
      <c r="O71" s="120">
        <f t="shared" si="7"/>
        <v>3.4246575342465753</v>
      </c>
      <c r="P71" s="120">
        <f t="shared" si="8"/>
        <v>0.68493150684931503</v>
      </c>
    </row>
    <row r="72" spans="1:16" s="141" customFormat="1" ht="13.2" customHeight="1" x14ac:dyDescent="0.45">
      <c r="A72" s="194"/>
      <c r="B72" s="187"/>
      <c r="C72" s="187" t="s">
        <v>7</v>
      </c>
      <c r="D72" s="80">
        <v>103</v>
      </c>
      <c r="E72" s="81">
        <v>270</v>
      </c>
      <c r="F72" s="81">
        <v>209</v>
      </c>
      <c r="G72" s="81">
        <v>79</v>
      </c>
      <c r="H72" s="81">
        <v>23</v>
      </c>
      <c r="I72" s="81">
        <v>4</v>
      </c>
      <c r="J72" s="81">
        <v>688</v>
      </c>
      <c r="K72" s="117">
        <f t="shared" si="3"/>
        <v>14.970930232558139</v>
      </c>
      <c r="L72" s="83">
        <f t="shared" si="4"/>
        <v>39.244186046511622</v>
      </c>
      <c r="M72" s="120">
        <f t="shared" si="5"/>
        <v>30.377906976744185</v>
      </c>
      <c r="N72" s="120">
        <f t="shared" si="6"/>
        <v>11.482558139534884</v>
      </c>
      <c r="O72" s="120">
        <f t="shared" si="7"/>
        <v>3.3430232558139532</v>
      </c>
      <c r="P72" s="120">
        <f t="shared" si="8"/>
        <v>0.58139534883720934</v>
      </c>
    </row>
    <row r="73" spans="1:16" s="141" customFormat="1" ht="13.2" customHeight="1" x14ac:dyDescent="0.45">
      <c r="A73" s="194"/>
      <c r="B73" s="187"/>
      <c r="C73" s="187" t="s">
        <v>8</v>
      </c>
      <c r="D73" s="80">
        <v>31</v>
      </c>
      <c r="E73" s="81">
        <v>71</v>
      </c>
      <c r="F73" s="81">
        <v>80</v>
      </c>
      <c r="G73" s="81">
        <v>29</v>
      </c>
      <c r="H73" s="81">
        <v>8</v>
      </c>
      <c r="I73" s="81">
        <v>3</v>
      </c>
      <c r="J73" s="81">
        <v>222</v>
      </c>
      <c r="K73" s="117">
        <f t="shared" ref="K73:K136" si="9">D73/$J73*100</f>
        <v>13.963963963963963</v>
      </c>
      <c r="L73" s="83">
        <f t="shared" ref="L73:L136" si="10">E73/$J73*100</f>
        <v>31.981981981981981</v>
      </c>
      <c r="M73" s="120">
        <f t="shared" ref="M73:M136" si="11">F73/$J73*100</f>
        <v>36.036036036036037</v>
      </c>
      <c r="N73" s="120">
        <f t="shared" ref="N73:N136" si="12">G73/$J73*100</f>
        <v>13.063063063063062</v>
      </c>
      <c r="O73" s="120">
        <f t="shared" ref="O73:O136" si="13">H73/$J73*100</f>
        <v>3.6036036036036037</v>
      </c>
      <c r="P73" s="120">
        <f t="shared" ref="P73:P136" si="14">I73/$J73*100</f>
        <v>1.3513513513513513</v>
      </c>
    </row>
    <row r="74" spans="1:16" s="141" customFormat="1" ht="13.2" customHeight="1" x14ac:dyDescent="0.45">
      <c r="A74" s="194"/>
      <c r="B74" s="187"/>
      <c r="C74" s="187" t="s">
        <v>9</v>
      </c>
      <c r="D74" s="80">
        <v>132</v>
      </c>
      <c r="E74" s="81">
        <v>328</v>
      </c>
      <c r="F74" s="81">
        <v>301</v>
      </c>
      <c r="G74" s="81">
        <v>126</v>
      </c>
      <c r="H74" s="81">
        <v>32</v>
      </c>
      <c r="I74" s="81">
        <v>7</v>
      </c>
      <c r="J74" s="81">
        <v>926</v>
      </c>
      <c r="K74" s="117">
        <f t="shared" si="9"/>
        <v>14.254859611231103</v>
      </c>
      <c r="L74" s="83">
        <f t="shared" si="10"/>
        <v>35.421166306695461</v>
      </c>
      <c r="M74" s="120">
        <f t="shared" si="11"/>
        <v>32.505399568034562</v>
      </c>
      <c r="N74" s="120">
        <f t="shared" si="12"/>
        <v>13.606911447084233</v>
      </c>
      <c r="O74" s="120">
        <f t="shared" si="13"/>
        <v>3.455723542116631</v>
      </c>
      <c r="P74" s="120">
        <f t="shared" si="14"/>
        <v>0.75593952483801297</v>
      </c>
    </row>
    <row r="75" spans="1:16" s="141" customFormat="1" ht="13.2" customHeight="1" x14ac:dyDescent="0.45">
      <c r="A75" s="194"/>
      <c r="B75" s="187"/>
      <c r="C75" s="187" t="s">
        <v>10</v>
      </c>
      <c r="D75" s="80">
        <v>110</v>
      </c>
      <c r="E75" s="81">
        <v>210</v>
      </c>
      <c r="F75" s="81">
        <v>144</v>
      </c>
      <c r="G75" s="81">
        <v>52</v>
      </c>
      <c r="H75" s="81">
        <v>12</v>
      </c>
      <c r="I75" s="81">
        <v>6</v>
      </c>
      <c r="J75" s="81">
        <v>534</v>
      </c>
      <c r="K75" s="117">
        <f t="shared" si="9"/>
        <v>20.599250936329589</v>
      </c>
      <c r="L75" s="83">
        <f t="shared" si="10"/>
        <v>39.325842696629216</v>
      </c>
      <c r="M75" s="120">
        <f t="shared" si="11"/>
        <v>26.966292134831459</v>
      </c>
      <c r="N75" s="120">
        <f t="shared" si="12"/>
        <v>9.7378277153558059</v>
      </c>
      <c r="O75" s="120">
        <f t="shared" si="13"/>
        <v>2.2471910112359552</v>
      </c>
      <c r="P75" s="120">
        <f t="shared" si="14"/>
        <v>1.1235955056179776</v>
      </c>
    </row>
    <row r="76" spans="1:16" s="141" customFormat="1" ht="13.2" customHeight="1" x14ac:dyDescent="0.45">
      <c r="A76" s="194"/>
      <c r="B76" s="187"/>
      <c r="C76" s="187" t="s">
        <v>11</v>
      </c>
      <c r="D76" s="80">
        <v>103</v>
      </c>
      <c r="E76" s="81">
        <v>243</v>
      </c>
      <c r="F76" s="81">
        <v>223</v>
      </c>
      <c r="G76" s="81">
        <v>64</v>
      </c>
      <c r="H76" s="81">
        <v>21</v>
      </c>
      <c r="I76" s="81">
        <v>5</v>
      </c>
      <c r="J76" s="81">
        <v>659</v>
      </c>
      <c r="K76" s="117">
        <f t="shared" si="9"/>
        <v>15.629742033383915</v>
      </c>
      <c r="L76" s="83">
        <f t="shared" si="10"/>
        <v>36.874051593323216</v>
      </c>
      <c r="M76" s="120">
        <f t="shared" si="11"/>
        <v>33.839150227617601</v>
      </c>
      <c r="N76" s="120">
        <f t="shared" si="12"/>
        <v>9.7116843702579665</v>
      </c>
      <c r="O76" s="120">
        <f t="shared" si="13"/>
        <v>3.1866464339908953</v>
      </c>
      <c r="P76" s="120">
        <f t="shared" si="14"/>
        <v>0.75872534142640369</v>
      </c>
    </row>
    <row r="77" spans="1:16" s="141" customFormat="1" ht="13.2" customHeight="1" x14ac:dyDescent="0.45">
      <c r="A77" s="194"/>
      <c r="B77" s="187"/>
      <c r="C77" s="187" t="s">
        <v>2</v>
      </c>
      <c r="D77" s="80">
        <v>1034</v>
      </c>
      <c r="E77" s="81">
        <v>2544</v>
      </c>
      <c r="F77" s="81">
        <v>2189</v>
      </c>
      <c r="G77" s="81">
        <v>801</v>
      </c>
      <c r="H77" s="81">
        <v>194</v>
      </c>
      <c r="I77" s="81">
        <v>59</v>
      </c>
      <c r="J77" s="81">
        <v>6821</v>
      </c>
      <c r="K77" s="117">
        <f t="shared" si="9"/>
        <v>15.159067585398036</v>
      </c>
      <c r="L77" s="83">
        <f t="shared" si="10"/>
        <v>37.29658407858085</v>
      </c>
      <c r="M77" s="120">
        <f t="shared" si="11"/>
        <v>32.092068611640521</v>
      </c>
      <c r="N77" s="120">
        <f t="shared" si="12"/>
        <v>11.743146166251282</v>
      </c>
      <c r="O77" s="120">
        <f t="shared" si="13"/>
        <v>2.8441577481307725</v>
      </c>
      <c r="P77" s="120">
        <f t="shared" si="14"/>
        <v>0.86497580999853396</v>
      </c>
    </row>
    <row r="78" spans="1:16" s="141" customFormat="1" ht="13.2" customHeight="1" x14ac:dyDescent="0.45">
      <c r="A78" s="194"/>
      <c r="B78" s="185" t="s">
        <v>21</v>
      </c>
      <c r="C78" s="185" t="s">
        <v>3</v>
      </c>
      <c r="D78" s="76">
        <v>318</v>
      </c>
      <c r="E78" s="77">
        <v>549</v>
      </c>
      <c r="F78" s="77">
        <v>468</v>
      </c>
      <c r="G78" s="77">
        <v>216</v>
      </c>
      <c r="H78" s="77">
        <v>54</v>
      </c>
      <c r="I78" s="77">
        <v>13</v>
      </c>
      <c r="J78" s="77">
        <v>1618</v>
      </c>
      <c r="K78" s="116">
        <f t="shared" si="9"/>
        <v>19.653893695920889</v>
      </c>
      <c r="L78" s="79">
        <f t="shared" si="10"/>
        <v>33.930778739184177</v>
      </c>
      <c r="M78" s="79">
        <f t="shared" si="11"/>
        <v>28.924598269468483</v>
      </c>
      <c r="N78" s="79">
        <f t="shared" si="12"/>
        <v>13.349814585908529</v>
      </c>
      <c r="O78" s="79">
        <f t="shared" si="13"/>
        <v>3.3374536464771323</v>
      </c>
      <c r="P78" s="79">
        <f t="shared" si="14"/>
        <v>0.80346106304079112</v>
      </c>
    </row>
    <row r="79" spans="1:16" s="141" customFormat="1" ht="13.2" customHeight="1" x14ac:dyDescent="0.45">
      <c r="A79" s="194"/>
      <c r="B79" s="187"/>
      <c r="C79" s="187" t="s">
        <v>4</v>
      </c>
      <c r="D79" s="80">
        <v>225</v>
      </c>
      <c r="E79" s="81">
        <v>330</v>
      </c>
      <c r="F79" s="81">
        <v>310</v>
      </c>
      <c r="G79" s="81">
        <v>158</v>
      </c>
      <c r="H79" s="81">
        <v>50</v>
      </c>
      <c r="I79" s="81">
        <v>8</v>
      </c>
      <c r="J79" s="81">
        <v>1081</v>
      </c>
      <c r="K79" s="117">
        <f t="shared" si="9"/>
        <v>20.814061054579096</v>
      </c>
      <c r="L79" s="83">
        <f t="shared" si="10"/>
        <v>30.527289546716002</v>
      </c>
      <c r="M79" s="83">
        <f t="shared" si="11"/>
        <v>28.677150786308975</v>
      </c>
      <c r="N79" s="83">
        <f t="shared" si="12"/>
        <v>14.61609620721554</v>
      </c>
      <c r="O79" s="83">
        <f t="shared" si="13"/>
        <v>4.6253469010175765</v>
      </c>
      <c r="P79" s="83">
        <f t="shared" si="14"/>
        <v>0.74005550416281229</v>
      </c>
    </row>
    <row r="80" spans="1:16" s="141" customFormat="1" ht="13.2" customHeight="1" x14ac:dyDescent="0.45">
      <c r="A80" s="194"/>
      <c r="B80" s="187"/>
      <c r="C80" s="187" t="s">
        <v>5</v>
      </c>
      <c r="D80" s="80">
        <v>100</v>
      </c>
      <c r="E80" s="81">
        <v>226</v>
      </c>
      <c r="F80" s="81">
        <v>198</v>
      </c>
      <c r="G80" s="81">
        <v>126</v>
      </c>
      <c r="H80" s="81">
        <v>28</v>
      </c>
      <c r="I80" s="81">
        <v>13</v>
      </c>
      <c r="J80" s="81">
        <v>691</v>
      </c>
      <c r="K80" s="117">
        <f t="shared" si="9"/>
        <v>14.471780028943559</v>
      </c>
      <c r="L80" s="83">
        <f t="shared" si="10"/>
        <v>32.706222865412443</v>
      </c>
      <c r="M80" s="83">
        <f t="shared" si="11"/>
        <v>28.654124457308249</v>
      </c>
      <c r="N80" s="83">
        <f t="shared" si="12"/>
        <v>18.234442836468887</v>
      </c>
      <c r="O80" s="83">
        <f t="shared" si="13"/>
        <v>4.0520984081041966</v>
      </c>
      <c r="P80" s="83">
        <f t="shared" si="14"/>
        <v>1.8813314037626629</v>
      </c>
    </row>
    <row r="81" spans="1:16" s="141" customFormat="1" ht="13.2" customHeight="1" x14ac:dyDescent="0.45">
      <c r="A81" s="194"/>
      <c r="B81" s="187"/>
      <c r="C81" s="187" t="s">
        <v>6</v>
      </c>
      <c r="D81" s="80">
        <v>92</v>
      </c>
      <c r="E81" s="81">
        <v>175</v>
      </c>
      <c r="F81" s="81">
        <v>181</v>
      </c>
      <c r="G81" s="81">
        <v>72</v>
      </c>
      <c r="H81" s="81">
        <v>16</v>
      </c>
      <c r="I81" s="81">
        <v>0</v>
      </c>
      <c r="J81" s="81">
        <v>536</v>
      </c>
      <c r="K81" s="117">
        <f t="shared" si="9"/>
        <v>17.164179104477611</v>
      </c>
      <c r="L81" s="83">
        <f t="shared" si="10"/>
        <v>32.649253731343286</v>
      </c>
      <c r="M81" s="83">
        <f t="shared" si="11"/>
        <v>33.768656716417908</v>
      </c>
      <c r="N81" s="83">
        <f t="shared" si="12"/>
        <v>13.432835820895523</v>
      </c>
      <c r="O81" s="83">
        <f t="shared" si="13"/>
        <v>2.9850746268656714</v>
      </c>
      <c r="P81" s="83">
        <f t="shared" si="14"/>
        <v>0</v>
      </c>
    </row>
    <row r="82" spans="1:16" s="141" customFormat="1" ht="13.2" customHeight="1" x14ac:dyDescent="0.45">
      <c r="A82" s="194"/>
      <c r="B82" s="187"/>
      <c r="C82" s="187" t="s">
        <v>7</v>
      </c>
      <c r="D82" s="80">
        <v>55</v>
      </c>
      <c r="E82" s="81">
        <v>105</v>
      </c>
      <c r="F82" s="81">
        <v>123</v>
      </c>
      <c r="G82" s="81">
        <v>57</v>
      </c>
      <c r="H82" s="81">
        <v>10</v>
      </c>
      <c r="I82" s="81">
        <v>1</v>
      </c>
      <c r="J82" s="81">
        <v>351</v>
      </c>
      <c r="K82" s="117">
        <f t="shared" si="9"/>
        <v>15.669515669515668</v>
      </c>
      <c r="L82" s="83">
        <f t="shared" si="10"/>
        <v>29.914529914529915</v>
      </c>
      <c r="M82" s="83">
        <f t="shared" si="11"/>
        <v>35.042735042735039</v>
      </c>
      <c r="N82" s="83">
        <f t="shared" si="12"/>
        <v>16.239316239316238</v>
      </c>
      <c r="O82" s="83">
        <f t="shared" si="13"/>
        <v>2.8490028490028489</v>
      </c>
      <c r="P82" s="83">
        <f t="shared" si="14"/>
        <v>0.28490028490028491</v>
      </c>
    </row>
    <row r="83" spans="1:16" s="141" customFormat="1" ht="13.2" customHeight="1" x14ac:dyDescent="0.45">
      <c r="A83" s="194"/>
      <c r="B83" s="187"/>
      <c r="C83" s="187" t="s">
        <v>8</v>
      </c>
      <c r="D83" s="80">
        <v>14</v>
      </c>
      <c r="E83" s="81">
        <v>56</v>
      </c>
      <c r="F83" s="81">
        <v>66</v>
      </c>
      <c r="G83" s="81">
        <v>24</v>
      </c>
      <c r="H83" s="81">
        <v>4</v>
      </c>
      <c r="I83" s="81">
        <v>1</v>
      </c>
      <c r="J83" s="81">
        <v>165</v>
      </c>
      <c r="K83" s="117">
        <f t="shared" si="9"/>
        <v>8.4848484848484862</v>
      </c>
      <c r="L83" s="83">
        <f t="shared" si="10"/>
        <v>33.939393939393945</v>
      </c>
      <c r="M83" s="83">
        <f t="shared" si="11"/>
        <v>40</v>
      </c>
      <c r="N83" s="83">
        <f t="shared" si="12"/>
        <v>14.545454545454545</v>
      </c>
      <c r="O83" s="83">
        <f t="shared" si="13"/>
        <v>2.4242424242424243</v>
      </c>
      <c r="P83" s="83">
        <f t="shared" si="14"/>
        <v>0.60606060606060608</v>
      </c>
    </row>
    <row r="84" spans="1:16" s="141" customFormat="1" ht="13.2" customHeight="1" x14ac:dyDescent="0.45">
      <c r="A84" s="194"/>
      <c r="B84" s="187"/>
      <c r="C84" s="187" t="s">
        <v>9</v>
      </c>
      <c r="D84" s="80">
        <v>55</v>
      </c>
      <c r="E84" s="81">
        <v>72</v>
      </c>
      <c r="F84" s="81">
        <v>66</v>
      </c>
      <c r="G84" s="81">
        <v>50</v>
      </c>
      <c r="H84" s="81">
        <v>10</v>
      </c>
      <c r="I84" s="81">
        <v>2</v>
      </c>
      <c r="J84" s="81">
        <v>255</v>
      </c>
      <c r="K84" s="117">
        <f t="shared" si="9"/>
        <v>21.568627450980394</v>
      </c>
      <c r="L84" s="83">
        <f t="shared" si="10"/>
        <v>28.235294117647058</v>
      </c>
      <c r="M84" s="83">
        <f t="shared" si="11"/>
        <v>25.882352941176475</v>
      </c>
      <c r="N84" s="83">
        <f t="shared" si="12"/>
        <v>19.607843137254903</v>
      </c>
      <c r="O84" s="83">
        <f t="shared" si="13"/>
        <v>3.9215686274509802</v>
      </c>
      <c r="P84" s="83">
        <f t="shared" si="14"/>
        <v>0.78431372549019607</v>
      </c>
    </row>
    <row r="85" spans="1:16" s="141" customFormat="1" ht="13.2" customHeight="1" x14ac:dyDescent="0.45">
      <c r="A85" s="194"/>
      <c r="B85" s="187"/>
      <c r="C85" s="187" t="s">
        <v>10</v>
      </c>
      <c r="D85" s="80">
        <v>57</v>
      </c>
      <c r="E85" s="81">
        <v>116</v>
      </c>
      <c r="F85" s="81">
        <v>104</v>
      </c>
      <c r="G85" s="81">
        <v>53</v>
      </c>
      <c r="H85" s="81">
        <v>15</v>
      </c>
      <c r="I85" s="81">
        <v>6</v>
      </c>
      <c r="J85" s="81">
        <v>351</v>
      </c>
      <c r="K85" s="117">
        <f t="shared" si="9"/>
        <v>16.239316239316238</v>
      </c>
      <c r="L85" s="83">
        <f t="shared" si="10"/>
        <v>33.048433048433047</v>
      </c>
      <c r="M85" s="83">
        <f t="shared" si="11"/>
        <v>29.629629629629626</v>
      </c>
      <c r="N85" s="83">
        <f t="shared" si="12"/>
        <v>15.0997150997151</v>
      </c>
      <c r="O85" s="83">
        <f t="shared" si="13"/>
        <v>4.2735042735042734</v>
      </c>
      <c r="P85" s="83">
        <f t="shared" si="14"/>
        <v>1.7094017094017095</v>
      </c>
    </row>
    <row r="86" spans="1:16" s="141" customFormat="1" ht="13.2" customHeight="1" x14ac:dyDescent="0.45">
      <c r="A86" s="194"/>
      <c r="B86" s="187"/>
      <c r="C86" s="187" t="s">
        <v>11</v>
      </c>
      <c r="D86" s="80">
        <v>41</v>
      </c>
      <c r="E86" s="81">
        <v>85</v>
      </c>
      <c r="F86" s="81">
        <v>92</v>
      </c>
      <c r="G86" s="81">
        <v>46</v>
      </c>
      <c r="H86" s="81">
        <v>14</v>
      </c>
      <c r="I86" s="81">
        <v>2</v>
      </c>
      <c r="J86" s="81">
        <v>280</v>
      </c>
      <c r="K86" s="117">
        <f t="shared" si="9"/>
        <v>14.642857142857144</v>
      </c>
      <c r="L86" s="83">
        <f t="shared" si="10"/>
        <v>30.357142857142854</v>
      </c>
      <c r="M86" s="83">
        <f t="shared" si="11"/>
        <v>32.857142857142854</v>
      </c>
      <c r="N86" s="83">
        <f t="shared" si="12"/>
        <v>16.428571428571427</v>
      </c>
      <c r="O86" s="83">
        <f t="shared" si="13"/>
        <v>5</v>
      </c>
      <c r="P86" s="83">
        <f t="shared" si="14"/>
        <v>0.7142857142857143</v>
      </c>
    </row>
    <row r="87" spans="1:16" s="141" customFormat="1" ht="13.2" customHeight="1" x14ac:dyDescent="0.45">
      <c r="A87" s="198"/>
      <c r="B87" s="195"/>
      <c r="C87" s="195" t="s">
        <v>2</v>
      </c>
      <c r="D87" s="276">
        <v>957</v>
      </c>
      <c r="E87" s="277">
        <v>1714</v>
      </c>
      <c r="F87" s="277">
        <v>1608</v>
      </c>
      <c r="G87" s="277">
        <v>802</v>
      </c>
      <c r="H87" s="277">
        <v>201</v>
      </c>
      <c r="I87" s="277">
        <v>46</v>
      </c>
      <c r="J87" s="277">
        <v>5328</v>
      </c>
      <c r="K87" s="118">
        <f t="shared" si="9"/>
        <v>17.961711711711711</v>
      </c>
      <c r="L87" s="119">
        <f t="shared" si="10"/>
        <v>32.169669669669673</v>
      </c>
      <c r="M87" s="119">
        <f t="shared" si="11"/>
        <v>30.180180180180184</v>
      </c>
      <c r="N87" s="119">
        <f t="shared" si="12"/>
        <v>15.052552552552553</v>
      </c>
      <c r="O87" s="119">
        <f t="shared" si="13"/>
        <v>3.772522522522523</v>
      </c>
      <c r="P87" s="119">
        <f t="shared" si="14"/>
        <v>0.86336336336336328</v>
      </c>
    </row>
    <row r="88" spans="1:16" s="141" customFormat="1" ht="13.2" customHeight="1" x14ac:dyDescent="0.45">
      <c r="A88" s="236" t="s">
        <v>165</v>
      </c>
      <c r="B88" s="202" t="s">
        <v>132</v>
      </c>
      <c r="C88" s="202" t="s">
        <v>3</v>
      </c>
      <c r="D88" s="110">
        <f>D118+D148+D158</f>
        <v>406</v>
      </c>
      <c r="E88" s="111">
        <f t="shared" ref="E88:J88" si="15">E118+E148+E158</f>
        <v>995</v>
      </c>
      <c r="F88" s="111">
        <f t="shared" si="15"/>
        <v>842</v>
      </c>
      <c r="G88" s="111">
        <f t="shared" si="15"/>
        <v>305</v>
      </c>
      <c r="H88" s="111">
        <f t="shared" si="15"/>
        <v>84</v>
      </c>
      <c r="I88" s="111">
        <f t="shared" si="15"/>
        <v>22</v>
      </c>
      <c r="J88" s="111">
        <f t="shared" si="15"/>
        <v>2654</v>
      </c>
      <c r="K88" s="123">
        <f t="shared" si="9"/>
        <v>15.297663903541824</v>
      </c>
      <c r="L88" s="101">
        <f t="shared" si="10"/>
        <v>37.490580256217029</v>
      </c>
      <c r="M88" s="101">
        <f t="shared" si="11"/>
        <v>31.725697061039941</v>
      </c>
      <c r="N88" s="101">
        <f t="shared" si="12"/>
        <v>11.492087415222306</v>
      </c>
      <c r="O88" s="101">
        <f t="shared" si="13"/>
        <v>3.1650339110776184</v>
      </c>
      <c r="P88" s="101">
        <f t="shared" si="14"/>
        <v>0.82893745290128118</v>
      </c>
    </row>
    <row r="89" spans="1:16" s="141" customFormat="1" ht="13.2" customHeight="1" x14ac:dyDescent="0.45">
      <c r="A89" s="236"/>
      <c r="B89" s="202"/>
      <c r="C89" s="202" t="s">
        <v>4</v>
      </c>
      <c r="D89" s="110">
        <f t="shared" ref="D89:J89" si="16">D119+D149+D159</f>
        <v>189</v>
      </c>
      <c r="E89" s="111">
        <f t="shared" si="16"/>
        <v>487</v>
      </c>
      <c r="F89" s="111">
        <f t="shared" si="16"/>
        <v>439</v>
      </c>
      <c r="G89" s="111">
        <f t="shared" si="16"/>
        <v>173</v>
      </c>
      <c r="H89" s="111">
        <f t="shared" si="16"/>
        <v>48</v>
      </c>
      <c r="I89" s="111">
        <f t="shared" si="16"/>
        <v>6</v>
      </c>
      <c r="J89" s="111">
        <f t="shared" si="16"/>
        <v>1342</v>
      </c>
      <c r="K89" s="124">
        <f t="shared" si="9"/>
        <v>14.083457526080476</v>
      </c>
      <c r="L89" s="100">
        <f t="shared" si="10"/>
        <v>36.289120715350229</v>
      </c>
      <c r="M89" s="100">
        <f t="shared" si="11"/>
        <v>32.712369597615499</v>
      </c>
      <c r="N89" s="100">
        <f t="shared" si="12"/>
        <v>12.891207153502235</v>
      </c>
      <c r="O89" s="100">
        <f t="shared" si="13"/>
        <v>3.5767511177347244</v>
      </c>
      <c r="P89" s="100">
        <f t="shared" si="14"/>
        <v>0.44709388971684055</v>
      </c>
    </row>
    <row r="90" spans="1:16" s="141" customFormat="1" ht="13.2" customHeight="1" x14ac:dyDescent="0.45">
      <c r="A90" s="236"/>
      <c r="B90" s="202"/>
      <c r="C90" s="202" t="s">
        <v>5</v>
      </c>
      <c r="D90" s="110">
        <f t="shared" ref="D90:J90" si="17">D120+D150+D160</f>
        <v>148</v>
      </c>
      <c r="E90" s="111">
        <f t="shared" si="17"/>
        <v>476</v>
      </c>
      <c r="F90" s="111">
        <f t="shared" si="17"/>
        <v>325</v>
      </c>
      <c r="G90" s="111">
        <f t="shared" si="17"/>
        <v>145</v>
      </c>
      <c r="H90" s="111">
        <f t="shared" si="17"/>
        <v>47</v>
      </c>
      <c r="I90" s="111">
        <f t="shared" si="17"/>
        <v>11</v>
      </c>
      <c r="J90" s="111">
        <f t="shared" si="17"/>
        <v>1152</v>
      </c>
      <c r="K90" s="124">
        <f t="shared" si="9"/>
        <v>12.847222222222221</v>
      </c>
      <c r="L90" s="100">
        <f t="shared" si="10"/>
        <v>41.319444444444443</v>
      </c>
      <c r="M90" s="100">
        <f t="shared" si="11"/>
        <v>28.211805555555557</v>
      </c>
      <c r="N90" s="100">
        <f t="shared" si="12"/>
        <v>12.586805555555555</v>
      </c>
      <c r="O90" s="100">
        <f t="shared" si="13"/>
        <v>4.0798611111111116</v>
      </c>
      <c r="P90" s="100">
        <f t="shared" si="14"/>
        <v>0.95486111111111116</v>
      </c>
    </row>
    <row r="91" spans="1:16" s="141" customFormat="1" ht="13.2" customHeight="1" x14ac:dyDescent="0.45">
      <c r="A91" s="236"/>
      <c r="B91" s="202"/>
      <c r="C91" s="202" t="s">
        <v>6</v>
      </c>
      <c r="D91" s="110">
        <f t="shared" ref="D91:J91" si="18">D121+D151+D161</f>
        <v>79</v>
      </c>
      <c r="E91" s="111">
        <f t="shared" si="18"/>
        <v>184</v>
      </c>
      <c r="F91" s="111">
        <f t="shared" si="18"/>
        <v>188</v>
      </c>
      <c r="G91" s="111">
        <f t="shared" si="18"/>
        <v>62</v>
      </c>
      <c r="H91" s="111">
        <f t="shared" si="18"/>
        <v>17</v>
      </c>
      <c r="I91" s="111">
        <f t="shared" si="18"/>
        <v>1</v>
      </c>
      <c r="J91" s="111">
        <f t="shared" si="18"/>
        <v>531</v>
      </c>
      <c r="K91" s="124">
        <f t="shared" si="9"/>
        <v>14.87758945386064</v>
      </c>
      <c r="L91" s="100">
        <f t="shared" si="10"/>
        <v>34.651600753295668</v>
      </c>
      <c r="M91" s="100">
        <f t="shared" si="11"/>
        <v>35.404896421845571</v>
      </c>
      <c r="N91" s="100">
        <f t="shared" si="12"/>
        <v>11.67608286252354</v>
      </c>
      <c r="O91" s="100">
        <f t="shared" si="13"/>
        <v>3.2015065913370999</v>
      </c>
      <c r="P91" s="100">
        <f t="shared" si="14"/>
        <v>0.18832391713747645</v>
      </c>
    </row>
    <row r="92" spans="1:16" s="141" customFormat="1" ht="13.2" customHeight="1" x14ac:dyDescent="0.45">
      <c r="A92" s="236"/>
      <c r="B92" s="202"/>
      <c r="C92" s="202" t="s">
        <v>7</v>
      </c>
      <c r="D92" s="110">
        <f t="shared" ref="D92:J92" si="19">D122+D152+D162</f>
        <v>121</v>
      </c>
      <c r="E92" s="111">
        <f t="shared" si="19"/>
        <v>328</v>
      </c>
      <c r="F92" s="111">
        <f t="shared" si="19"/>
        <v>258</v>
      </c>
      <c r="G92" s="111">
        <f t="shared" si="19"/>
        <v>75</v>
      </c>
      <c r="H92" s="111">
        <f t="shared" si="19"/>
        <v>16</v>
      </c>
      <c r="I92" s="111">
        <f t="shared" si="19"/>
        <v>1</v>
      </c>
      <c r="J92" s="111">
        <f t="shared" si="19"/>
        <v>799</v>
      </c>
      <c r="K92" s="124">
        <f t="shared" si="9"/>
        <v>15.143929912390488</v>
      </c>
      <c r="L92" s="100">
        <f t="shared" si="10"/>
        <v>41.051314142678343</v>
      </c>
      <c r="M92" s="100">
        <f t="shared" si="11"/>
        <v>32.290362953692117</v>
      </c>
      <c r="N92" s="100">
        <f t="shared" si="12"/>
        <v>9.386733416770964</v>
      </c>
      <c r="O92" s="100">
        <f t="shared" si="13"/>
        <v>2.002503128911139</v>
      </c>
      <c r="P92" s="100">
        <f t="shared" si="14"/>
        <v>0.12515644555694619</v>
      </c>
    </row>
    <row r="93" spans="1:16" s="141" customFormat="1" ht="13.2" customHeight="1" x14ac:dyDescent="0.45">
      <c r="A93" s="236"/>
      <c r="B93" s="202"/>
      <c r="C93" s="202" t="s">
        <v>8</v>
      </c>
      <c r="D93" s="110">
        <f t="shared" ref="D93:J93" si="20">D123+D153+D163</f>
        <v>22</v>
      </c>
      <c r="E93" s="111">
        <f t="shared" si="20"/>
        <v>108</v>
      </c>
      <c r="F93" s="111">
        <f t="shared" si="20"/>
        <v>114</v>
      </c>
      <c r="G93" s="111">
        <f t="shared" si="20"/>
        <v>36</v>
      </c>
      <c r="H93" s="111">
        <f t="shared" si="20"/>
        <v>9</v>
      </c>
      <c r="I93" s="111">
        <f t="shared" si="20"/>
        <v>3</v>
      </c>
      <c r="J93" s="111">
        <f t="shared" si="20"/>
        <v>292</v>
      </c>
      <c r="K93" s="124">
        <f t="shared" si="9"/>
        <v>7.5342465753424657</v>
      </c>
      <c r="L93" s="100">
        <f t="shared" si="10"/>
        <v>36.986301369863014</v>
      </c>
      <c r="M93" s="100">
        <f t="shared" si="11"/>
        <v>39.041095890410958</v>
      </c>
      <c r="N93" s="100">
        <f t="shared" si="12"/>
        <v>12.328767123287671</v>
      </c>
      <c r="O93" s="100">
        <f t="shared" si="13"/>
        <v>3.0821917808219177</v>
      </c>
      <c r="P93" s="100">
        <f t="shared" si="14"/>
        <v>1.0273972602739725</v>
      </c>
    </row>
    <row r="94" spans="1:16" s="141" customFormat="1" ht="13.2" customHeight="1" x14ac:dyDescent="0.45">
      <c r="A94" s="236"/>
      <c r="B94" s="202"/>
      <c r="C94" s="202" t="s">
        <v>9</v>
      </c>
      <c r="D94" s="110">
        <f t="shared" ref="D94:J94" si="21">D124+D154+D164</f>
        <v>139</v>
      </c>
      <c r="E94" s="111">
        <f t="shared" si="21"/>
        <v>387</v>
      </c>
      <c r="F94" s="111">
        <f t="shared" si="21"/>
        <v>311</v>
      </c>
      <c r="G94" s="111">
        <f t="shared" si="21"/>
        <v>106</v>
      </c>
      <c r="H94" s="111">
        <f t="shared" si="21"/>
        <v>35</v>
      </c>
      <c r="I94" s="111">
        <f t="shared" si="21"/>
        <v>4</v>
      </c>
      <c r="J94" s="111">
        <f t="shared" si="21"/>
        <v>982</v>
      </c>
      <c r="K94" s="124">
        <f t="shared" si="9"/>
        <v>14.15478615071283</v>
      </c>
      <c r="L94" s="100">
        <f t="shared" si="10"/>
        <v>39.409368635437879</v>
      </c>
      <c r="M94" s="100">
        <f t="shared" si="11"/>
        <v>31.670061099796332</v>
      </c>
      <c r="N94" s="100">
        <f t="shared" si="12"/>
        <v>10.794297352342159</v>
      </c>
      <c r="O94" s="100">
        <f t="shared" si="13"/>
        <v>3.5641547861507124</v>
      </c>
      <c r="P94" s="100">
        <f t="shared" si="14"/>
        <v>0.40733197556008144</v>
      </c>
    </row>
    <row r="95" spans="1:16" s="141" customFormat="1" ht="13.2" customHeight="1" x14ac:dyDescent="0.45">
      <c r="A95" s="236"/>
      <c r="B95" s="202"/>
      <c r="C95" s="202" t="s">
        <v>10</v>
      </c>
      <c r="D95" s="110">
        <f t="shared" ref="D95:J95" si="22">D125+D155+D165</f>
        <v>110</v>
      </c>
      <c r="E95" s="111">
        <f t="shared" si="22"/>
        <v>243</v>
      </c>
      <c r="F95" s="111">
        <f t="shared" si="22"/>
        <v>198</v>
      </c>
      <c r="G95" s="111">
        <f t="shared" si="22"/>
        <v>67</v>
      </c>
      <c r="H95" s="111">
        <f t="shared" si="22"/>
        <v>14</v>
      </c>
      <c r="I95" s="111">
        <f t="shared" si="22"/>
        <v>7</v>
      </c>
      <c r="J95" s="111">
        <f t="shared" si="22"/>
        <v>639</v>
      </c>
      <c r="K95" s="124">
        <f t="shared" si="9"/>
        <v>17.214397496087635</v>
      </c>
      <c r="L95" s="100">
        <f t="shared" si="10"/>
        <v>38.028169014084504</v>
      </c>
      <c r="M95" s="100">
        <f t="shared" si="11"/>
        <v>30.985915492957744</v>
      </c>
      <c r="N95" s="100">
        <f t="shared" si="12"/>
        <v>10.485133020344287</v>
      </c>
      <c r="O95" s="100">
        <f t="shared" si="13"/>
        <v>2.1909233176838812</v>
      </c>
      <c r="P95" s="100">
        <f t="shared" si="14"/>
        <v>1.0954616588419406</v>
      </c>
    </row>
    <row r="96" spans="1:16" s="141" customFormat="1" ht="13.2" customHeight="1" x14ac:dyDescent="0.45">
      <c r="A96" s="236"/>
      <c r="B96" s="202"/>
      <c r="C96" s="202" t="s">
        <v>11</v>
      </c>
      <c r="D96" s="110">
        <f t="shared" ref="D96:J96" si="23">D126+D156+D166</f>
        <v>83</v>
      </c>
      <c r="E96" s="111">
        <f t="shared" si="23"/>
        <v>282</v>
      </c>
      <c r="F96" s="111">
        <f t="shared" si="23"/>
        <v>251</v>
      </c>
      <c r="G96" s="111">
        <f t="shared" si="23"/>
        <v>64</v>
      </c>
      <c r="H96" s="111">
        <f t="shared" si="23"/>
        <v>22</v>
      </c>
      <c r="I96" s="111">
        <f t="shared" si="23"/>
        <v>4</v>
      </c>
      <c r="J96" s="111">
        <f t="shared" si="23"/>
        <v>706</v>
      </c>
      <c r="K96" s="124">
        <f t="shared" si="9"/>
        <v>11.756373937677052</v>
      </c>
      <c r="L96" s="100">
        <f t="shared" si="10"/>
        <v>39.943342776203963</v>
      </c>
      <c r="M96" s="100">
        <f t="shared" si="11"/>
        <v>35.552407932011334</v>
      </c>
      <c r="N96" s="100">
        <f t="shared" si="12"/>
        <v>9.0651558073654392</v>
      </c>
      <c r="O96" s="100">
        <f t="shared" si="13"/>
        <v>3.1161473087818696</v>
      </c>
      <c r="P96" s="100">
        <f t="shared" si="14"/>
        <v>0.56657223796033995</v>
      </c>
    </row>
    <row r="97" spans="1:16" s="141" customFormat="1" ht="13.2" customHeight="1" x14ac:dyDescent="0.45">
      <c r="A97" s="236"/>
      <c r="B97" s="202"/>
      <c r="C97" s="202" t="s">
        <v>2</v>
      </c>
      <c r="D97" s="110">
        <f t="shared" ref="D97:J97" si="24">D127+D157+D167</f>
        <v>1297</v>
      </c>
      <c r="E97" s="111">
        <f t="shared" si="24"/>
        <v>3490</v>
      </c>
      <c r="F97" s="111">
        <f t="shared" si="24"/>
        <v>2926</v>
      </c>
      <c r="G97" s="111">
        <f t="shared" si="24"/>
        <v>1033</v>
      </c>
      <c r="H97" s="111">
        <f t="shared" si="24"/>
        <v>292</v>
      </c>
      <c r="I97" s="111">
        <f t="shared" si="24"/>
        <v>59</v>
      </c>
      <c r="J97" s="111">
        <f t="shared" si="24"/>
        <v>9097</v>
      </c>
      <c r="K97" s="125">
        <f t="shared" si="9"/>
        <v>14.257447510168186</v>
      </c>
      <c r="L97" s="104">
        <f t="shared" si="10"/>
        <v>38.364295921732442</v>
      </c>
      <c r="M97" s="104">
        <f t="shared" si="11"/>
        <v>32.16444981862152</v>
      </c>
      <c r="N97" s="104">
        <f t="shared" si="12"/>
        <v>11.355391887435417</v>
      </c>
      <c r="O97" s="104">
        <f t="shared" si="13"/>
        <v>3.2098494009013963</v>
      </c>
      <c r="P97" s="104">
        <f t="shared" si="14"/>
        <v>0.64856546114103553</v>
      </c>
    </row>
    <row r="98" spans="1:16" s="141" customFormat="1" ht="13.2" customHeight="1" x14ac:dyDescent="0.45">
      <c r="A98" s="236"/>
      <c r="B98" s="201" t="s">
        <v>12</v>
      </c>
      <c r="C98" s="201" t="s">
        <v>3</v>
      </c>
      <c r="D98" s="139">
        <v>40</v>
      </c>
      <c r="E98" s="140">
        <v>186</v>
      </c>
      <c r="F98" s="140">
        <v>108</v>
      </c>
      <c r="G98" s="140">
        <v>11</v>
      </c>
      <c r="H98" s="140">
        <v>2</v>
      </c>
      <c r="I98" s="140">
        <v>0</v>
      </c>
      <c r="J98" s="140">
        <v>347</v>
      </c>
      <c r="K98" s="124">
        <f t="shared" si="9"/>
        <v>11.527377521613833</v>
      </c>
      <c r="L98" s="100">
        <f t="shared" si="10"/>
        <v>53.602305475504316</v>
      </c>
      <c r="M98" s="126">
        <f t="shared" si="11"/>
        <v>31.123919308357351</v>
      </c>
      <c r="N98" s="126">
        <f t="shared" si="12"/>
        <v>3.1700288184438041</v>
      </c>
      <c r="O98" s="126">
        <f t="shared" si="13"/>
        <v>0.57636887608069165</v>
      </c>
      <c r="P98" s="126">
        <f t="shared" si="14"/>
        <v>0</v>
      </c>
    </row>
    <row r="99" spans="1:16" s="141" customFormat="1" ht="13.2" customHeight="1" x14ac:dyDescent="0.45">
      <c r="A99" s="236"/>
      <c r="B99" s="202"/>
      <c r="C99" s="202" t="s">
        <v>4</v>
      </c>
      <c r="D99" s="110">
        <v>17</v>
      </c>
      <c r="E99" s="111">
        <v>90</v>
      </c>
      <c r="F99" s="111">
        <v>83</v>
      </c>
      <c r="G99" s="111">
        <v>5</v>
      </c>
      <c r="H99" s="111">
        <v>1</v>
      </c>
      <c r="I99" s="111">
        <v>0</v>
      </c>
      <c r="J99" s="111">
        <v>196</v>
      </c>
      <c r="K99" s="124">
        <f t="shared" si="9"/>
        <v>8.6734693877551017</v>
      </c>
      <c r="L99" s="100">
        <f t="shared" si="10"/>
        <v>45.91836734693878</v>
      </c>
      <c r="M99" s="126">
        <f t="shared" si="11"/>
        <v>42.346938775510203</v>
      </c>
      <c r="N99" s="126">
        <f t="shared" si="12"/>
        <v>2.5510204081632653</v>
      </c>
      <c r="O99" s="126">
        <f t="shared" si="13"/>
        <v>0.51020408163265307</v>
      </c>
      <c r="P99" s="126">
        <f t="shared" si="14"/>
        <v>0</v>
      </c>
    </row>
    <row r="100" spans="1:16" s="141" customFormat="1" ht="13.2" customHeight="1" x14ac:dyDescent="0.45">
      <c r="A100" s="236"/>
      <c r="B100" s="202"/>
      <c r="C100" s="202" t="s">
        <v>5</v>
      </c>
      <c r="D100" s="110">
        <v>24</v>
      </c>
      <c r="E100" s="111">
        <v>127</v>
      </c>
      <c r="F100" s="111">
        <v>51</v>
      </c>
      <c r="G100" s="111">
        <v>4</v>
      </c>
      <c r="H100" s="111">
        <v>1</v>
      </c>
      <c r="I100" s="111">
        <v>0</v>
      </c>
      <c r="J100" s="111">
        <v>207</v>
      </c>
      <c r="K100" s="124">
        <f t="shared" si="9"/>
        <v>11.594202898550725</v>
      </c>
      <c r="L100" s="100">
        <f t="shared" si="10"/>
        <v>61.35265700483091</v>
      </c>
      <c r="M100" s="126">
        <f t="shared" si="11"/>
        <v>24.637681159420293</v>
      </c>
      <c r="N100" s="126">
        <f t="shared" si="12"/>
        <v>1.932367149758454</v>
      </c>
      <c r="O100" s="126">
        <f t="shared" si="13"/>
        <v>0.48309178743961351</v>
      </c>
      <c r="P100" s="126">
        <f t="shared" si="14"/>
        <v>0</v>
      </c>
    </row>
    <row r="101" spans="1:16" s="141" customFormat="1" ht="13.2" customHeight="1" x14ac:dyDescent="0.45">
      <c r="A101" s="236"/>
      <c r="B101" s="202"/>
      <c r="C101" s="202" t="s">
        <v>6</v>
      </c>
      <c r="D101" s="110">
        <v>7</v>
      </c>
      <c r="E101" s="111">
        <v>34</v>
      </c>
      <c r="F101" s="111">
        <v>27</v>
      </c>
      <c r="G101" s="111">
        <v>2</v>
      </c>
      <c r="H101" s="111">
        <v>0</v>
      </c>
      <c r="I101" s="111">
        <v>0</v>
      </c>
      <c r="J101" s="111">
        <v>70</v>
      </c>
      <c r="K101" s="124">
        <f t="shared" si="9"/>
        <v>10</v>
      </c>
      <c r="L101" s="100">
        <f t="shared" si="10"/>
        <v>48.571428571428569</v>
      </c>
      <c r="M101" s="126">
        <f t="shared" si="11"/>
        <v>38.571428571428577</v>
      </c>
      <c r="N101" s="126">
        <f t="shared" si="12"/>
        <v>2.8571428571428572</v>
      </c>
      <c r="O101" s="126">
        <f t="shared" si="13"/>
        <v>0</v>
      </c>
      <c r="P101" s="126">
        <f t="shared" si="14"/>
        <v>0</v>
      </c>
    </row>
    <row r="102" spans="1:16" s="141" customFormat="1" ht="13.2" customHeight="1" x14ac:dyDescent="0.45">
      <c r="A102" s="236"/>
      <c r="B102" s="202"/>
      <c r="C102" s="202" t="s">
        <v>7</v>
      </c>
      <c r="D102" s="110">
        <v>18</v>
      </c>
      <c r="E102" s="111">
        <v>72</v>
      </c>
      <c r="F102" s="111">
        <v>50</v>
      </c>
      <c r="G102" s="111">
        <v>3</v>
      </c>
      <c r="H102" s="111">
        <v>0</v>
      </c>
      <c r="I102" s="111">
        <v>0</v>
      </c>
      <c r="J102" s="111">
        <v>143</v>
      </c>
      <c r="K102" s="124">
        <f t="shared" si="9"/>
        <v>12.587412587412588</v>
      </c>
      <c r="L102" s="100">
        <f t="shared" si="10"/>
        <v>50.349650349650354</v>
      </c>
      <c r="M102" s="126">
        <f t="shared" si="11"/>
        <v>34.965034965034967</v>
      </c>
      <c r="N102" s="126">
        <f t="shared" si="12"/>
        <v>2.0979020979020979</v>
      </c>
      <c r="O102" s="126">
        <f t="shared" si="13"/>
        <v>0</v>
      </c>
      <c r="P102" s="126">
        <f t="shared" si="14"/>
        <v>0</v>
      </c>
    </row>
    <row r="103" spans="1:16" s="141" customFormat="1" ht="13.2" customHeight="1" x14ac:dyDescent="0.45">
      <c r="A103" s="236"/>
      <c r="B103" s="202"/>
      <c r="C103" s="202" t="s">
        <v>8</v>
      </c>
      <c r="D103" s="110">
        <v>2</v>
      </c>
      <c r="E103" s="111">
        <v>23</v>
      </c>
      <c r="F103" s="111">
        <v>16</v>
      </c>
      <c r="G103" s="111">
        <v>1</v>
      </c>
      <c r="H103" s="111">
        <v>0</v>
      </c>
      <c r="I103" s="111">
        <v>0</v>
      </c>
      <c r="J103" s="111">
        <v>42</v>
      </c>
      <c r="K103" s="124">
        <f t="shared" si="9"/>
        <v>4.7619047619047619</v>
      </c>
      <c r="L103" s="100">
        <f t="shared" si="10"/>
        <v>54.761904761904766</v>
      </c>
      <c r="M103" s="126">
        <f t="shared" si="11"/>
        <v>38.095238095238095</v>
      </c>
      <c r="N103" s="126">
        <f t="shared" si="12"/>
        <v>2.3809523809523809</v>
      </c>
      <c r="O103" s="126">
        <f t="shared" si="13"/>
        <v>0</v>
      </c>
      <c r="P103" s="126">
        <f t="shared" si="14"/>
        <v>0</v>
      </c>
    </row>
    <row r="104" spans="1:16" s="141" customFormat="1" ht="13.2" customHeight="1" x14ac:dyDescent="0.45">
      <c r="A104" s="236"/>
      <c r="B104" s="202"/>
      <c r="C104" s="202" t="s">
        <v>9</v>
      </c>
      <c r="D104" s="110">
        <v>16</v>
      </c>
      <c r="E104" s="111">
        <v>104</v>
      </c>
      <c r="F104" s="111">
        <v>51</v>
      </c>
      <c r="G104" s="111">
        <v>8</v>
      </c>
      <c r="H104" s="111">
        <v>2</v>
      </c>
      <c r="I104" s="111">
        <v>0</v>
      </c>
      <c r="J104" s="111">
        <v>181</v>
      </c>
      <c r="K104" s="124">
        <f t="shared" si="9"/>
        <v>8.8397790055248606</v>
      </c>
      <c r="L104" s="100">
        <f t="shared" si="10"/>
        <v>57.458563535911601</v>
      </c>
      <c r="M104" s="126">
        <f t="shared" si="11"/>
        <v>28.176795580110497</v>
      </c>
      <c r="N104" s="126">
        <f t="shared" si="12"/>
        <v>4.4198895027624303</v>
      </c>
      <c r="O104" s="126">
        <f t="shared" si="13"/>
        <v>1.1049723756906076</v>
      </c>
      <c r="P104" s="126">
        <f t="shared" si="14"/>
        <v>0</v>
      </c>
    </row>
    <row r="105" spans="1:16" s="141" customFormat="1" ht="13.2" customHeight="1" x14ac:dyDescent="0.45">
      <c r="A105" s="236"/>
      <c r="B105" s="202"/>
      <c r="C105" s="202" t="s">
        <v>10</v>
      </c>
      <c r="D105" s="110">
        <v>13</v>
      </c>
      <c r="E105" s="111">
        <v>33</v>
      </c>
      <c r="F105" s="111">
        <v>23</v>
      </c>
      <c r="G105" s="111">
        <v>4</v>
      </c>
      <c r="H105" s="111">
        <v>1</v>
      </c>
      <c r="I105" s="111">
        <v>0</v>
      </c>
      <c r="J105" s="111">
        <v>74</v>
      </c>
      <c r="K105" s="124">
        <f t="shared" si="9"/>
        <v>17.567567567567568</v>
      </c>
      <c r="L105" s="100">
        <f t="shared" si="10"/>
        <v>44.594594594594597</v>
      </c>
      <c r="M105" s="126">
        <f t="shared" si="11"/>
        <v>31.081081081081081</v>
      </c>
      <c r="N105" s="126">
        <f t="shared" si="12"/>
        <v>5.4054054054054053</v>
      </c>
      <c r="O105" s="126">
        <f t="shared" si="13"/>
        <v>1.3513513513513513</v>
      </c>
      <c r="P105" s="126">
        <f t="shared" si="14"/>
        <v>0</v>
      </c>
    </row>
    <row r="106" spans="1:16" s="141" customFormat="1" ht="13.2" customHeight="1" x14ac:dyDescent="0.45">
      <c r="A106" s="236"/>
      <c r="B106" s="202"/>
      <c r="C106" s="202" t="s">
        <v>11</v>
      </c>
      <c r="D106" s="110">
        <v>12</v>
      </c>
      <c r="E106" s="111">
        <v>62</v>
      </c>
      <c r="F106" s="111">
        <v>36</v>
      </c>
      <c r="G106" s="111">
        <v>1</v>
      </c>
      <c r="H106" s="111">
        <v>1</v>
      </c>
      <c r="I106" s="111">
        <v>0</v>
      </c>
      <c r="J106" s="111">
        <v>112</v>
      </c>
      <c r="K106" s="124">
        <f t="shared" si="9"/>
        <v>10.714285714285714</v>
      </c>
      <c r="L106" s="100">
        <f t="shared" si="10"/>
        <v>55.357142857142861</v>
      </c>
      <c r="M106" s="126">
        <f t="shared" si="11"/>
        <v>32.142857142857146</v>
      </c>
      <c r="N106" s="126">
        <f t="shared" si="12"/>
        <v>0.89285714285714279</v>
      </c>
      <c r="O106" s="126">
        <f t="shared" si="13"/>
        <v>0.89285714285714279</v>
      </c>
      <c r="P106" s="126">
        <f t="shared" si="14"/>
        <v>0</v>
      </c>
    </row>
    <row r="107" spans="1:16" s="141" customFormat="1" ht="13.2" customHeight="1" x14ac:dyDescent="0.45">
      <c r="A107" s="236"/>
      <c r="B107" s="206"/>
      <c r="C107" s="206" t="s">
        <v>2</v>
      </c>
      <c r="D107" s="260">
        <v>149</v>
      </c>
      <c r="E107" s="261">
        <v>731</v>
      </c>
      <c r="F107" s="261">
        <v>445</v>
      </c>
      <c r="G107" s="261">
        <v>39</v>
      </c>
      <c r="H107" s="261">
        <v>8</v>
      </c>
      <c r="I107" s="261">
        <v>0</v>
      </c>
      <c r="J107" s="261">
        <v>1372</v>
      </c>
      <c r="K107" s="124">
        <f t="shared" si="9"/>
        <v>10.860058309037901</v>
      </c>
      <c r="L107" s="100">
        <f t="shared" si="10"/>
        <v>53.279883381924201</v>
      </c>
      <c r="M107" s="126">
        <f t="shared" si="11"/>
        <v>32.434402332361515</v>
      </c>
      <c r="N107" s="126">
        <f t="shared" si="12"/>
        <v>2.8425655976676385</v>
      </c>
      <c r="O107" s="126">
        <f t="shared" si="13"/>
        <v>0.58309037900874638</v>
      </c>
      <c r="P107" s="126">
        <f t="shared" si="14"/>
        <v>0</v>
      </c>
    </row>
    <row r="108" spans="1:16" s="141" customFormat="1" ht="13.2" customHeight="1" x14ac:dyDescent="0.45">
      <c r="A108" s="236"/>
      <c r="B108" s="202" t="s">
        <v>19</v>
      </c>
      <c r="C108" s="202" t="s">
        <v>3</v>
      </c>
      <c r="D108" s="110">
        <v>44</v>
      </c>
      <c r="E108" s="111">
        <v>171</v>
      </c>
      <c r="F108" s="111">
        <v>129</v>
      </c>
      <c r="G108" s="111">
        <v>12</v>
      </c>
      <c r="H108" s="111">
        <v>2</v>
      </c>
      <c r="I108" s="111">
        <v>0</v>
      </c>
      <c r="J108" s="111">
        <v>358</v>
      </c>
      <c r="K108" s="127">
        <f t="shared" si="9"/>
        <v>12.290502793296088</v>
      </c>
      <c r="L108" s="102">
        <f t="shared" si="10"/>
        <v>47.765363128491622</v>
      </c>
      <c r="M108" s="102">
        <f t="shared" si="11"/>
        <v>36.033519553072622</v>
      </c>
      <c r="N108" s="102">
        <f t="shared" si="12"/>
        <v>3.3519553072625698</v>
      </c>
      <c r="O108" s="102">
        <f t="shared" si="13"/>
        <v>0.55865921787709494</v>
      </c>
      <c r="P108" s="102">
        <f t="shared" si="14"/>
        <v>0</v>
      </c>
    </row>
    <row r="109" spans="1:16" s="141" customFormat="1" ht="13.2" customHeight="1" x14ac:dyDescent="0.45">
      <c r="A109" s="236"/>
      <c r="B109" s="202"/>
      <c r="C109" s="202" t="s">
        <v>4</v>
      </c>
      <c r="D109" s="110">
        <v>15</v>
      </c>
      <c r="E109" s="111">
        <v>102</v>
      </c>
      <c r="F109" s="111">
        <v>71</v>
      </c>
      <c r="G109" s="111">
        <v>9</v>
      </c>
      <c r="H109" s="111">
        <v>0</v>
      </c>
      <c r="I109" s="111">
        <v>0</v>
      </c>
      <c r="J109" s="111">
        <v>197</v>
      </c>
      <c r="K109" s="124">
        <f t="shared" si="9"/>
        <v>7.6142131979695442</v>
      </c>
      <c r="L109" s="100">
        <f t="shared" si="10"/>
        <v>51.776649746192895</v>
      </c>
      <c r="M109" s="100">
        <f t="shared" si="11"/>
        <v>36.040609137055839</v>
      </c>
      <c r="N109" s="100">
        <f t="shared" si="12"/>
        <v>4.5685279187817258</v>
      </c>
      <c r="O109" s="100">
        <f t="shared" si="13"/>
        <v>0</v>
      </c>
      <c r="P109" s="100">
        <f t="shared" si="14"/>
        <v>0</v>
      </c>
    </row>
    <row r="110" spans="1:16" s="141" customFormat="1" ht="13.2" customHeight="1" x14ac:dyDescent="0.45">
      <c r="A110" s="236"/>
      <c r="B110" s="202"/>
      <c r="C110" s="202" t="s">
        <v>5</v>
      </c>
      <c r="D110" s="110">
        <v>28</v>
      </c>
      <c r="E110" s="111">
        <v>105</v>
      </c>
      <c r="F110" s="111">
        <v>57</v>
      </c>
      <c r="G110" s="111">
        <v>3</v>
      </c>
      <c r="H110" s="111">
        <v>1</v>
      </c>
      <c r="I110" s="111">
        <v>0</v>
      </c>
      <c r="J110" s="111">
        <v>194</v>
      </c>
      <c r="K110" s="124">
        <f t="shared" si="9"/>
        <v>14.432989690721648</v>
      </c>
      <c r="L110" s="100">
        <f t="shared" si="10"/>
        <v>54.123711340206185</v>
      </c>
      <c r="M110" s="100">
        <f t="shared" si="11"/>
        <v>29.381443298969074</v>
      </c>
      <c r="N110" s="100">
        <f t="shared" si="12"/>
        <v>1.5463917525773196</v>
      </c>
      <c r="O110" s="100">
        <f t="shared" si="13"/>
        <v>0.51546391752577314</v>
      </c>
      <c r="P110" s="100">
        <f t="shared" si="14"/>
        <v>0</v>
      </c>
    </row>
    <row r="111" spans="1:16" s="141" customFormat="1" ht="13.2" customHeight="1" x14ac:dyDescent="0.45">
      <c r="A111" s="236"/>
      <c r="B111" s="202"/>
      <c r="C111" s="202" t="s">
        <v>6</v>
      </c>
      <c r="D111" s="110">
        <v>12</v>
      </c>
      <c r="E111" s="111">
        <v>38</v>
      </c>
      <c r="F111" s="111">
        <v>30</v>
      </c>
      <c r="G111" s="111">
        <v>4</v>
      </c>
      <c r="H111" s="111">
        <v>0</v>
      </c>
      <c r="I111" s="111">
        <v>0</v>
      </c>
      <c r="J111" s="111">
        <v>84</v>
      </c>
      <c r="K111" s="124">
        <f t="shared" si="9"/>
        <v>14.285714285714285</v>
      </c>
      <c r="L111" s="100">
        <f t="shared" si="10"/>
        <v>45.238095238095241</v>
      </c>
      <c r="M111" s="100">
        <f t="shared" si="11"/>
        <v>35.714285714285715</v>
      </c>
      <c r="N111" s="100">
        <f t="shared" si="12"/>
        <v>4.7619047619047619</v>
      </c>
      <c r="O111" s="100">
        <f t="shared" si="13"/>
        <v>0</v>
      </c>
      <c r="P111" s="100">
        <f t="shared" si="14"/>
        <v>0</v>
      </c>
    </row>
    <row r="112" spans="1:16" s="141" customFormat="1" ht="13.2" customHeight="1" x14ac:dyDescent="0.45">
      <c r="A112" s="236"/>
      <c r="B112" s="202"/>
      <c r="C112" s="202" t="s">
        <v>7</v>
      </c>
      <c r="D112" s="110">
        <v>23</v>
      </c>
      <c r="E112" s="111">
        <v>79</v>
      </c>
      <c r="F112" s="111">
        <v>51</v>
      </c>
      <c r="G112" s="111">
        <v>2</v>
      </c>
      <c r="H112" s="111">
        <v>1</v>
      </c>
      <c r="I112" s="111">
        <v>0</v>
      </c>
      <c r="J112" s="111">
        <v>156</v>
      </c>
      <c r="K112" s="124">
        <f t="shared" si="9"/>
        <v>14.743589743589745</v>
      </c>
      <c r="L112" s="100">
        <f t="shared" si="10"/>
        <v>50.641025641025635</v>
      </c>
      <c r="M112" s="100">
        <f t="shared" si="11"/>
        <v>32.692307692307693</v>
      </c>
      <c r="N112" s="100">
        <f t="shared" si="12"/>
        <v>1.2820512820512819</v>
      </c>
      <c r="O112" s="100">
        <f t="shared" si="13"/>
        <v>0.64102564102564097</v>
      </c>
      <c r="P112" s="100">
        <f t="shared" si="14"/>
        <v>0</v>
      </c>
    </row>
    <row r="113" spans="1:16" s="141" customFormat="1" ht="13.2" customHeight="1" x14ac:dyDescent="0.45">
      <c r="A113" s="236"/>
      <c r="B113" s="202"/>
      <c r="C113" s="202" t="s">
        <v>8</v>
      </c>
      <c r="D113" s="110">
        <v>0</v>
      </c>
      <c r="E113" s="111">
        <v>25</v>
      </c>
      <c r="F113" s="111">
        <v>32</v>
      </c>
      <c r="G113" s="111">
        <v>2</v>
      </c>
      <c r="H113" s="111">
        <v>1</v>
      </c>
      <c r="I113" s="111">
        <v>0</v>
      </c>
      <c r="J113" s="111">
        <v>60</v>
      </c>
      <c r="K113" s="124">
        <f t="shared" si="9"/>
        <v>0</v>
      </c>
      <c r="L113" s="100">
        <f t="shared" si="10"/>
        <v>41.666666666666671</v>
      </c>
      <c r="M113" s="100">
        <f t="shared" si="11"/>
        <v>53.333333333333336</v>
      </c>
      <c r="N113" s="100">
        <f t="shared" si="12"/>
        <v>3.3333333333333335</v>
      </c>
      <c r="O113" s="100">
        <f t="shared" si="13"/>
        <v>1.6666666666666667</v>
      </c>
      <c r="P113" s="100">
        <f t="shared" si="14"/>
        <v>0</v>
      </c>
    </row>
    <row r="114" spans="1:16" s="141" customFormat="1" ht="13.2" customHeight="1" x14ac:dyDescent="0.45">
      <c r="A114" s="236"/>
      <c r="B114" s="202"/>
      <c r="C114" s="202" t="s">
        <v>9</v>
      </c>
      <c r="D114" s="110">
        <v>26</v>
      </c>
      <c r="E114" s="111">
        <v>98</v>
      </c>
      <c r="F114" s="111">
        <v>77</v>
      </c>
      <c r="G114" s="111">
        <v>2</v>
      </c>
      <c r="H114" s="111">
        <v>2</v>
      </c>
      <c r="I114" s="111">
        <v>0</v>
      </c>
      <c r="J114" s="111">
        <v>205</v>
      </c>
      <c r="K114" s="124">
        <f t="shared" si="9"/>
        <v>12.682926829268293</v>
      </c>
      <c r="L114" s="100">
        <f t="shared" si="10"/>
        <v>47.804878048780488</v>
      </c>
      <c r="M114" s="100">
        <f t="shared" si="11"/>
        <v>37.560975609756099</v>
      </c>
      <c r="N114" s="100">
        <f t="shared" si="12"/>
        <v>0.97560975609756095</v>
      </c>
      <c r="O114" s="100">
        <f t="shared" si="13"/>
        <v>0.97560975609756095</v>
      </c>
      <c r="P114" s="100">
        <f t="shared" si="14"/>
        <v>0</v>
      </c>
    </row>
    <row r="115" spans="1:16" s="141" customFormat="1" ht="13.2" customHeight="1" x14ac:dyDescent="0.45">
      <c r="A115" s="236"/>
      <c r="B115" s="202"/>
      <c r="C115" s="202" t="s">
        <v>10</v>
      </c>
      <c r="D115" s="110">
        <v>15</v>
      </c>
      <c r="E115" s="111">
        <v>53</v>
      </c>
      <c r="F115" s="111">
        <v>48</v>
      </c>
      <c r="G115" s="111">
        <v>7</v>
      </c>
      <c r="H115" s="111">
        <v>1</v>
      </c>
      <c r="I115" s="111">
        <v>1</v>
      </c>
      <c r="J115" s="111">
        <v>125</v>
      </c>
      <c r="K115" s="124">
        <f t="shared" si="9"/>
        <v>12</v>
      </c>
      <c r="L115" s="100">
        <f t="shared" si="10"/>
        <v>42.4</v>
      </c>
      <c r="M115" s="100">
        <f t="shared" si="11"/>
        <v>38.4</v>
      </c>
      <c r="N115" s="100">
        <f t="shared" si="12"/>
        <v>5.6000000000000005</v>
      </c>
      <c r="O115" s="100">
        <f t="shared" si="13"/>
        <v>0.8</v>
      </c>
      <c r="P115" s="100">
        <f t="shared" si="14"/>
        <v>0.8</v>
      </c>
    </row>
    <row r="116" spans="1:16" s="141" customFormat="1" ht="13.2" customHeight="1" x14ac:dyDescent="0.45">
      <c r="A116" s="236"/>
      <c r="B116" s="202"/>
      <c r="C116" s="202" t="s">
        <v>11</v>
      </c>
      <c r="D116" s="110">
        <v>12</v>
      </c>
      <c r="E116" s="111">
        <v>58</v>
      </c>
      <c r="F116" s="111">
        <v>58</v>
      </c>
      <c r="G116" s="111">
        <v>3</v>
      </c>
      <c r="H116" s="111">
        <v>1</v>
      </c>
      <c r="I116" s="111">
        <v>0</v>
      </c>
      <c r="J116" s="111">
        <v>132</v>
      </c>
      <c r="K116" s="124">
        <f t="shared" si="9"/>
        <v>9.0909090909090917</v>
      </c>
      <c r="L116" s="100">
        <f t="shared" si="10"/>
        <v>43.939393939393938</v>
      </c>
      <c r="M116" s="100">
        <f t="shared" si="11"/>
        <v>43.939393939393938</v>
      </c>
      <c r="N116" s="100">
        <f t="shared" si="12"/>
        <v>2.2727272727272729</v>
      </c>
      <c r="O116" s="100">
        <f t="shared" si="13"/>
        <v>0.75757575757575757</v>
      </c>
      <c r="P116" s="100">
        <f t="shared" si="14"/>
        <v>0</v>
      </c>
    </row>
    <row r="117" spans="1:16" s="141" customFormat="1" ht="13.2" customHeight="1" x14ac:dyDescent="0.45">
      <c r="A117" s="236"/>
      <c r="B117" s="202"/>
      <c r="C117" s="202" t="s">
        <v>2</v>
      </c>
      <c r="D117" s="110">
        <v>175</v>
      </c>
      <c r="E117" s="111">
        <v>729</v>
      </c>
      <c r="F117" s="111">
        <v>553</v>
      </c>
      <c r="G117" s="111">
        <v>44</v>
      </c>
      <c r="H117" s="111">
        <v>9</v>
      </c>
      <c r="I117" s="111">
        <v>1</v>
      </c>
      <c r="J117" s="111">
        <v>1511</v>
      </c>
      <c r="K117" s="128">
        <f t="shared" si="9"/>
        <v>11.581733951025811</v>
      </c>
      <c r="L117" s="103">
        <f t="shared" si="10"/>
        <v>48.246194573130381</v>
      </c>
      <c r="M117" s="103">
        <f t="shared" si="11"/>
        <v>36.598279285241567</v>
      </c>
      <c r="N117" s="103">
        <f t="shared" si="12"/>
        <v>2.911978821972204</v>
      </c>
      <c r="O117" s="103">
        <f t="shared" si="13"/>
        <v>0.59563203176704171</v>
      </c>
      <c r="P117" s="103">
        <f t="shared" si="14"/>
        <v>6.6181336863004633E-2</v>
      </c>
    </row>
    <row r="118" spans="1:16" s="141" customFormat="1" ht="13.2" customHeight="1" x14ac:dyDescent="0.45">
      <c r="A118" s="236"/>
      <c r="B118" s="203" t="s">
        <v>133</v>
      </c>
      <c r="C118" s="203" t="s">
        <v>3</v>
      </c>
      <c r="D118" s="258">
        <v>84</v>
      </c>
      <c r="E118" s="259">
        <v>357</v>
      </c>
      <c r="F118" s="259">
        <v>237</v>
      </c>
      <c r="G118" s="259">
        <v>23</v>
      </c>
      <c r="H118" s="259">
        <v>4</v>
      </c>
      <c r="I118" s="259">
        <v>0</v>
      </c>
      <c r="J118" s="259">
        <v>705</v>
      </c>
      <c r="K118" s="124">
        <f t="shared" si="9"/>
        <v>11.914893617021278</v>
      </c>
      <c r="L118" s="100">
        <f t="shared" si="10"/>
        <v>50.638297872340424</v>
      </c>
      <c r="M118" s="126">
        <f t="shared" si="11"/>
        <v>33.617021276595743</v>
      </c>
      <c r="N118" s="126">
        <f t="shared" si="12"/>
        <v>3.2624113475177303</v>
      </c>
      <c r="O118" s="126">
        <f t="shared" si="13"/>
        <v>0.56737588652482274</v>
      </c>
      <c r="P118" s="126">
        <f t="shared" si="14"/>
        <v>0</v>
      </c>
    </row>
    <row r="119" spans="1:16" s="141" customFormat="1" ht="13.2" customHeight="1" x14ac:dyDescent="0.45">
      <c r="A119" s="236"/>
      <c r="B119" s="202"/>
      <c r="C119" s="202" t="s">
        <v>4</v>
      </c>
      <c r="D119" s="110">
        <v>32</v>
      </c>
      <c r="E119" s="111">
        <v>192</v>
      </c>
      <c r="F119" s="111">
        <v>154</v>
      </c>
      <c r="G119" s="111">
        <v>14</v>
      </c>
      <c r="H119" s="111">
        <v>1</v>
      </c>
      <c r="I119" s="111">
        <v>0</v>
      </c>
      <c r="J119" s="111">
        <v>393</v>
      </c>
      <c r="K119" s="124">
        <f t="shared" si="9"/>
        <v>8.1424936386768447</v>
      </c>
      <c r="L119" s="100">
        <f t="shared" si="10"/>
        <v>48.854961832061065</v>
      </c>
      <c r="M119" s="126">
        <f t="shared" si="11"/>
        <v>39.185750636132319</v>
      </c>
      <c r="N119" s="126">
        <f t="shared" si="12"/>
        <v>3.5623409669211195</v>
      </c>
      <c r="O119" s="126">
        <f t="shared" si="13"/>
        <v>0.2544529262086514</v>
      </c>
      <c r="P119" s="126">
        <f t="shared" si="14"/>
        <v>0</v>
      </c>
    </row>
    <row r="120" spans="1:16" s="141" customFormat="1" ht="13.2" customHeight="1" x14ac:dyDescent="0.45">
      <c r="A120" s="236"/>
      <c r="B120" s="202"/>
      <c r="C120" s="202" t="s">
        <v>5</v>
      </c>
      <c r="D120" s="110">
        <v>52</v>
      </c>
      <c r="E120" s="111">
        <v>232</v>
      </c>
      <c r="F120" s="111">
        <v>108</v>
      </c>
      <c r="G120" s="111">
        <v>7</v>
      </c>
      <c r="H120" s="111">
        <v>2</v>
      </c>
      <c r="I120" s="111">
        <v>0</v>
      </c>
      <c r="J120" s="111">
        <v>401</v>
      </c>
      <c r="K120" s="124">
        <f t="shared" si="9"/>
        <v>12.967581047381547</v>
      </c>
      <c r="L120" s="100">
        <f t="shared" si="10"/>
        <v>57.855361596009978</v>
      </c>
      <c r="M120" s="126">
        <f t="shared" si="11"/>
        <v>26.932668329177055</v>
      </c>
      <c r="N120" s="126">
        <f t="shared" si="12"/>
        <v>1.7456359102244388</v>
      </c>
      <c r="O120" s="126">
        <f t="shared" si="13"/>
        <v>0.49875311720698251</v>
      </c>
      <c r="P120" s="126">
        <f t="shared" si="14"/>
        <v>0</v>
      </c>
    </row>
    <row r="121" spans="1:16" s="141" customFormat="1" ht="13.2" customHeight="1" x14ac:dyDescent="0.45">
      <c r="A121" s="236"/>
      <c r="B121" s="202"/>
      <c r="C121" s="202" t="s">
        <v>6</v>
      </c>
      <c r="D121" s="110">
        <v>19</v>
      </c>
      <c r="E121" s="111">
        <v>72</v>
      </c>
      <c r="F121" s="111">
        <v>57</v>
      </c>
      <c r="G121" s="111">
        <v>6</v>
      </c>
      <c r="H121" s="111">
        <v>0</v>
      </c>
      <c r="I121" s="111">
        <v>0</v>
      </c>
      <c r="J121" s="111">
        <v>154</v>
      </c>
      <c r="K121" s="124">
        <f t="shared" si="9"/>
        <v>12.337662337662337</v>
      </c>
      <c r="L121" s="100">
        <f t="shared" si="10"/>
        <v>46.753246753246749</v>
      </c>
      <c r="M121" s="126">
        <f t="shared" si="11"/>
        <v>37.012987012987011</v>
      </c>
      <c r="N121" s="126">
        <f t="shared" si="12"/>
        <v>3.8961038961038961</v>
      </c>
      <c r="O121" s="126">
        <f t="shared" si="13"/>
        <v>0</v>
      </c>
      <c r="P121" s="126">
        <f t="shared" si="14"/>
        <v>0</v>
      </c>
    </row>
    <row r="122" spans="1:16" s="141" customFormat="1" ht="13.2" customHeight="1" x14ac:dyDescent="0.45">
      <c r="A122" s="236"/>
      <c r="B122" s="202"/>
      <c r="C122" s="202" t="s">
        <v>7</v>
      </c>
      <c r="D122" s="110">
        <v>41</v>
      </c>
      <c r="E122" s="111">
        <v>151</v>
      </c>
      <c r="F122" s="111">
        <v>101</v>
      </c>
      <c r="G122" s="111">
        <v>5</v>
      </c>
      <c r="H122" s="111">
        <v>1</v>
      </c>
      <c r="I122" s="111">
        <v>0</v>
      </c>
      <c r="J122" s="111">
        <v>299</v>
      </c>
      <c r="K122" s="124">
        <f t="shared" si="9"/>
        <v>13.712374581939798</v>
      </c>
      <c r="L122" s="100">
        <f t="shared" si="10"/>
        <v>50.501672240802677</v>
      </c>
      <c r="M122" s="126">
        <f t="shared" si="11"/>
        <v>33.779264214046819</v>
      </c>
      <c r="N122" s="126">
        <f t="shared" si="12"/>
        <v>1.6722408026755853</v>
      </c>
      <c r="O122" s="126">
        <f t="shared" si="13"/>
        <v>0.33444816053511706</v>
      </c>
      <c r="P122" s="126">
        <f t="shared" si="14"/>
        <v>0</v>
      </c>
    </row>
    <row r="123" spans="1:16" s="141" customFormat="1" ht="13.2" customHeight="1" x14ac:dyDescent="0.45">
      <c r="A123" s="236"/>
      <c r="B123" s="202"/>
      <c r="C123" s="202" t="s">
        <v>8</v>
      </c>
      <c r="D123" s="110">
        <v>2</v>
      </c>
      <c r="E123" s="111">
        <v>48</v>
      </c>
      <c r="F123" s="111">
        <v>48</v>
      </c>
      <c r="G123" s="111">
        <v>3</v>
      </c>
      <c r="H123" s="111">
        <v>1</v>
      </c>
      <c r="I123" s="111">
        <v>0</v>
      </c>
      <c r="J123" s="111">
        <v>102</v>
      </c>
      <c r="K123" s="124">
        <f t="shared" si="9"/>
        <v>1.9607843137254901</v>
      </c>
      <c r="L123" s="100">
        <f t="shared" si="10"/>
        <v>47.058823529411761</v>
      </c>
      <c r="M123" s="126">
        <f t="shared" si="11"/>
        <v>47.058823529411761</v>
      </c>
      <c r="N123" s="126">
        <f t="shared" si="12"/>
        <v>2.9411764705882351</v>
      </c>
      <c r="O123" s="126">
        <f t="shared" si="13"/>
        <v>0.98039215686274506</v>
      </c>
      <c r="P123" s="126">
        <f t="shared" si="14"/>
        <v>0</v>
      </c>
    </row>
    <row r="124" spans="1:16" s="141" customFormat="1" ht="13.2" customHeight="1" x14ac:dyDescent="0.45">
      <c r="A124" s="236"/>
      <c r="B124" s="202"/>
      <c r="C124" s="202" t="s">
        <v>9</v>
      </c>
      <c r="D124" s="110">
        <v>42</v>
      </c>
      <c r="E124" s="111">
        <v>202</v>
      </c>
      <c r="F124" s="111">
        <v>128</v>
      </c>
      <c r="G124" s="111">
        <v>10</v>
      </c>
      <c r="H124" s="111">
        <v>4</v>
      </c>
      <c r="I124" s="111">
        <v>0</v>
      </c>
      <c r="J124" s="111">
        <v>386</v>
      </c>
      <c r="K124" s="124">
        <f t="shared" si="9"/>
        <v>10.880829015544041</v>
      </c>
      <c r="L124" s="100">
        <f t="shared" si="10"/>
        <v>52.331606217616574</v>
      </c>
      <c r="M124" s="126">
        <f t="shared" si="11"/>
        <v>33.160621761658035</v>
      </c>
      <c r="N124" s="126">
        <f t="shared" si="12"/>
        <v>2.5906735751295336</v>
      </c>
      <c r="O124" s="126">
        <f t="shared" si="13"/>
        <v>1.0362694300518136</v>
      </c>
      <c r="P124" s="126">
        <f t="shared" si="14"/>
        <v>0</v>
      </c>
    </row>
    <row r="125" spans="1:16" s="141" customFormat="1" ht="13.2" customHeight="1" x14ac:dyDescent="0.45">
      <c r="A125" s="236"/>
      <c r="B125" s="202"/>
      <c r="C125" s="202" t="s">
        <v>10</v>
      </c>
      <c r="D125" s="110">
        <v>28</v>
      </c>
      <c r="E125" s="111">
        <v>86</v>
      </c>
      <c r="F125" s="111">
        <v>71</v>
      </c>
      <c r="G125" s="111">
        <v>11</v>
      </c>
      <c r="H125" s="111">
        <v>2</v>
      </c>
      <c r="I125" s="111">
        <v>1</v>
      </c>
      <c r="J125" s="111">
        <v>199</v>
      </c>
      <c r="K125" s="124">
        <f t="shared" si="9"/>
        <v>14.07035175879397</v>
      </c>
      <c r="L125" s="100">
        <f t="shared" si="10"/>
        <v>43.21608040201005</v>
      </c>
      <c r="M125" s="126">
        <f t="shared" si="11"/>
        <v>35.678391959798994</v>
      </c>
      <c r="N125" s="126">
        <f t="shared" si="12"/>
        <v>5.5276381909547743</v>
      </c>
      <c r="O125" s="126">
        <f t="shared" si="13"/>
        <v>1.0050251256281406</v>
      </c>
      <c r="P125" s="126">
        <f t="shared" si="14"/>
        <v>0.50251256281407031</v>
      </c>
    </row>
    <row r="126" spans="1:16" s="141" customFormat="1" ht="13.2" customHeight="1" x14ac:dyDescent="0.45">
      <c r="A126" s="236"/>
      <c r="B126" s="202"/>
      <c r="C126" s="202" t="s">
        <v>11</v>
      </c>
      <c r="D126" s="110">
        <v>24</v>
      </c>
      <c r="E126" s="111">
        <v>120</v>
      </c>
      <c r="F126" s="111">
        <v>94</v>
      </c>
      <c r="G126" s="111">
        <v>4</v>
      </c>
      <c r="H126" s="111">
        <v>2</v>
      </c>
      <c r="I126" s="111">
        <v>0</v>
      </c>
      <c r="J126" s="111">
        <v>244</v>
      </c>
      <c r="K126" s="124">
        <f t="shared" si="9"/>
        <v>9.8360655737704921</v>
      </c>
      <c r="L126" s="100">
        <f t="shared" si="10"/>
        <v>49.180327868852459</v>
      </c>
      <c r="M126" s="126">
        <f t="shared" si="11"/>
        <v>38.524590163934427</v>
      </c>
      <c r="N126" s="126">
        <f t="shared" si="12"/>
        <v>1.639344262295082</v>
      </c>
      <c r="O126" s="126">
        <f t="shared" si="13"/>
        <v>0.81967213114754101</v>
      </c>
      <c r="P126" s="126">
        <f t="shared" si="14"/>
        <v>0</v>
      </c>
    </row>
    <row r="127" spans="1:16" s="141" customFormat="1" ht="13.2" customHeight="1" x14ac:dyDescent="0.45">
      <c r="A127" s="236"/>
      <c r="B127" s="209"/>
      <c r="C127" s="209" t="s">
        <v>2</v>
      </c>
      <c r="D127" s="262">
        <v>324</v>
      </c>
      <c r="E127" s="263">
        <v>1460</v>
      </c>
      <c r="F127" s="263">
        <v>998</v>
      </c>
      <c r="G127" s="263">
        <v>83</v>
      </c>
      <c r="H127" s="263">
        <v>17</v>
      </c>
      <c r="I127" s="263">
        <v>1</v>
      </c>
      <c r="J127" s="263">
        <v>2883</v>
      </c>
      <c r="K127" s="124">
        <f t="shared" si="9"/>
        <v>11.238293444328825</v>
      </c>
      <c r="L127" s="100">
        <f t="shared" si="10"/>
        <v>50.641692681234829</v>
      </c>
      <c r="M127" s="126">
        <f t="shared" si="11"/>
        <v>34.616718695802987</v>
      </c>
      <c r="N127" s="126">
        <f t="shared" si="12"/>
        <v>2.8789455428373221</v>
      </c>
      <c r="O127" s="126">
        <f t="shared" si="13"/>
        <v>0.58966354491848771</v>
      </c>
      <c r="P127" s="126">
        <f t="shared" si="14"/>
        <v>3.4686090877558098E-2</v>
      </c>
    </row>
    <row r="128" spans="1:16" s="141" customFormat="1" ht="13.2" customHeight="1" x14ac:dyDescent="0.45">
      <c r="A128" s="236"/>
      <c r="B128" s="202" t="s">
        <v>18</v>
      </c>
      <c r="C128" s="202" t="s">
        <v>3</v>
      </c>
      <c r="D128" s="110">
        <v>112</v>
      </c>
      <c r="E128" s="111">
        <v>187</v>
      </c>
      <c r="F128" s="111">
        <v>172</v>
      </c>
      <c r="G128" s="111">
        <v>55</v>
      </c>
      <c r="H128" s="111">
        <v>16</v>
      </c>
      <c r="I128" s="111">
        <v>1</v>
      </c>
      <c r="J128" s="111">
        <v>543</v>
      </c>
      <c r="K128" s="123">
        <f t="shared" si="9"/>
        <v>20.626151012891345</v>
      </c>
      <c r="L128" s="101">
        <f t="shared" si="10"/>
        <v>34.438305709023943</v>
      </c>
      <c r="M128" s="101">
        <f t="shared" si="11"/>
        <v>31.675874769797424</v>
      </c>
      <c r="N128" s="101">
        <f t="shared" si="12"/>
        <v>10.128913443830571</v>
      </c>
      <c r="O128" s="101">
        <f t="shared" si="13"/>
        <v>2.9465930018416207</v>
      </c>
      <c r="P128" s="101">
        <f t="shared" si="14"/>
        <v>0.18416206261510129</v>
      </c>
    </row>
    <row r="129" spans="1:16" s="141" customFormat="1" ht="13.2" customHeight="1" x14ac:dyDescent="0.45">
      <c r="A129" s="236"/>
      <c r="B129" s="202"/>
      <c r="C129" s="202" t="s">
        <v>4</v>
      </c>
      <c r="D129" s="110">
        <v>31</v>
      </c>
      <c r="E129" s="111">
        <v>71</v>
      </c>
      <c r="F129" s="111">
        <v>51</v>
      </c>
      <c r="G129" s="111">
        <v>17</v>
      </c>
      <c r="H129" s="111">
        <v>2</v>
      </c>
      <c r="I129" s="111">
        <v>1</v>
      </c>
      <c r="J129" s="111">
        <v>173</v>
      </c>
      <c r="K129" s="124">
        <f t="shared" si="9"/>
        <v>17.919075144508671</v>
      </c>
      <c r="L129" s="100">
        <f t="shared" si="10"/>
        <v>41.040462427745666</v>
      </c>
      <c r="M129" s="100">
        <f t="shared" si="11"/>
        <v>29.47976878612717</v>
      </c>
      <c r="N129" s="100">
        <f t="shared" si="12"/>
        <v>9.8265895953757223</v>
      </c>
      <c r="O129" s="100">
        <f t="shared" si="13"/>
        <v>1.1560693641618496</v>
      </c>
      <c r="P129" s="100">
        <f t="shared" si="14"/>
        <v>0.57803468208092479</v>
      </c>
    </row>
    <row r="130" spans="1:16" s="141" customFormat="1" ht="13.2" customHeight="1" x14ac:dyDescent="0.45">
      <c r="A130" s="236"/>
      <c r="B130" s="202"/>
      <c r="C130" s="202" t="s">
        <v>5</v>
      </c>
      <c r="D130" s="110">
        <v>29</v>
      </c>
      <c r="E130" s="111">
        <v>84</v>
      </c>
      <c r="F130" s="111">
        <v>56</v>
      </c>
      <c r="G130" s="111">
        <v>12</v>
      </c>
      <c r="H130" s="111">
        <v>5</v>
      </c>
      <c r="I130" s="111">
        <v>2</v>
      </c>
      <c r="J130" s="111">
        <v>188</v>
      </c>
      <c r="K130" s="124">
        <f t="shared" si="9"/>
        <v>15.425531914893616</v>
      </c>
      <c r="L130" s="100">
        <f t="shared" si="10"/>
        <v>44.680851063829785</v>
      </c>
      <c r="M130" s="100">
        <f t="shared" si="11"/>
        <v>29.787234042553191</v>
      </c>
      <c r="N130" s="100">
        <f t="shared" si="12"/>
        <v>6.3829787234042552</v>
      </c>
      <c r="O130" s="100">
        <f t="shared" si="13"/>
        <v>2.6595744680851063</v>
      </c>
      <c r="P130" s="100">
        <f t="shared" si="14"/>
        <v>1.0638297872340425</v>
      </c>
    </row>
    <row r="131" spans="1:16" s="141" customFormat="1" ht="13.2" customHeight="1" x14ac:dyDescent="0.45">
      <c r="A131" s="236"/>
      <c r="B131" s="202"/>
      <c r="C131" s="202" t="s">
        <v>6</v>
      </c>
      <c r="D131" s="110">
        <v>6</v>
      </c>
      <c r="E131" s="111">
        <v>19</v>
      </c>
      <c r="F131" s="111">
        <v>11</v>
      </c>
      <c r="G131" s="111">
        <v>1</v>
      </c>
      <c r="H131" s="111">
        <v>2</v>
      </c>
      <c r="I131" s="111">
        <v>0</v>
      </c>
      <c r="J131" s="111">
        <v>39</v>
      </c>
      <c r="K131" s="124">
        <f t="shared" si="9"/>
        <v>15.384615384615385</v>
      </c>
      <c r="L131" s="100">
        <f t="shared" si="10"/>
        <v>48.717948717948715</v>
      </c>
      <c r="M131" s="100">
        <f t="shared" si="11"/>
        <v>28.205128205128204</v>
      </c>
      <c r="N131" s="100">
        <f t="shared" si="12"/>
        <v>2.5641025641025639</v>
      </c>
      <c r="O131" s="100">
        <f t="shared" si="13"/>
        <v>5.1282051282051277</v>
      </c>
      <c r="P131" s="100">
        <f t="shared" si="14"/>
        <v>0</v>
      </c>
    </row>
    <row r="132" spans="1:16" s="141" customFormat="1" ht="13.2" customHeight="1" x14ac:dyDescent="0.45">
      <c r="A132" s="236"/>
      <c r="B132" s="202"/>
      <c r="C132" s="202" t="s">
        <v>7</v>
      </c>
      <c r="D132" s="110">
        <v>33</v>
      </c>
      <c r="E132" s="111">
        <v>68</v>
      </c>
      <c r="F132" s="111">
        <v>31</v>
      </c>
      <c r="G132" s="111">
        <v>21</v>
      </c>
      <c r="H132" s="111">
        <v>5</v>
      </c>
      <c r="I132" s="111">
        <v>1</v>
      </c>
      <c r="J132" s="111">
        <v>159</v>
      </c>
      <c r="K132" s="124">
        <f t="shared" si="9"/>
        <v>20.754716981132077</v>
      </c>
      <c r="L132" s="100">
        <f t="shared" si="10"/>
        <v>42.767295597484278</v>
      </c>
      <c r="M132" s="100">
        <f t="shared" si="11"/>
        <v>19.49685534591195</v>
      </c>
      <c r="N132" s="100">
        <f t="shared" si="12"/>
        <v>13.20754716981132</v>
      </c>
      <c r="O132" s="100">
        <f t="shared" si="13"/>
        <v>3.1446540880503147</v>
      </c>
      <c r="P132" s="100">
        <f t="shared" si="14"/>
        <v>0.62893081761006298</v>
      </c>
    </row>
    <row r="133" spans="1:16" s="141" customFormat="1" ht="13.2" customHeight="1" x14ac:dyDescent="0.45">
      <c r="A133" s="236"/>
      <c r="B133" s="202"/>
      <c r="C133" s="202" t="s">
        <v>8</v>
      </c>
      <c r="D133" s="110">
        <v>6</v>
      </c>
      <c r="E133" s="111">
        <v>17</v>
      </c>
      <c r="F133" s="111">
        <v>23</v>
      </c>
      <c r="G133" s="111">
        <v>11</v>
      </c>
      <c r="H133" s="111">
        <v>0</v>
      </c>
      <c r="I133" s="111">
        <v>1</v>
      </c>
      <c r="J133" s="111">
        <v>58</v>
      </c>
      <c r="K133" s="124">
        <f t="shared" si="9"/>
        <v>10.344827586206897</v>
      </c>
      <c r="L133" s="100">
        <f t="shared" si="10"/>
        <v>29.310344827586203</v>
      </c>
      <c r="M133" s="100">
        <f t="shared" si="11"/>
        <v>39.655172413793103</v>
      </c>
      <c r="N133" s="100">
        <f t="shared" si="12"/>
        <v>18.96551724137931</v>
      </c>
      <c r="O133" s="100">
        <f t="shared" si="13"/>
        <v>0</v>
      </c>
      <c r="P133" s="100">
        <f t="shared" si="14"/>
        <v>1.7241379310344827</v>
      </c>
    </row>
    <row r="134" spans="1:16" s="141" customFormat="1" ht="13.2" customHeight="1" x14ac:dyDescent="0.45">
      <c r="A134" s="236"/>
      <c r="B134" s="202"/>
      <c r="C134" s="202" t="s">
        <v>9</v>
      </c>
      <c r="D134" s="110">
        <v>45</v>
      </c>
      <c r="E134" s="111">
        <v>88</v>
      </c>
      <c r="F134" s="111">
        <v>65</v>
      </c>
      <c r="G134" s="111">
        <v>28</v>
      </c>
      <c r="H134" s="111">
        <v>9</v>
      </c>
      <c r="I134" s="111">
        <v>0</v>
      </c>
      <c r="J134" s="111">
        <v>235</v>
      </c>
      <c r="K134" s="124">
        <f t="shared" si="9"/>
        <v>19.148936170212767</v>
      </c>
      <c r="L134" s="100">
        <f t="shared" si="10"/>
        <v>37.446808510638299</v>
      </c>
      <c r="M134" s="100">
        <f t="shared" si="11"/>
        <v>27.659574468085108</v>
      </c>
      <c r="N134" s="100">
        <f t="shared" si="12"/>
        <v>11.914893617021278</v>
      </c>
      <c r="O134" s="100">
        <f t="shared" si="13"/>
        <v>3.8297872340425529</v>
      </c>
      <c r="P134" s="100">
        <f t="shared" si="14"/>
        <v>0</v>
      </c>
    </row>
    <row r="135" spans="1:16" s="141" customFormat="1" ht="13.2" customHeight="1" x14ac:dyDescent="0.45">
      <c r="A135" s="236"/>
      <c r="B135" s="202"/>
      <c r="C135" s="202" t="s">
        <v>10</v>
      </c>
      <c r="D135" s="110">
        <v>28</v>
      </c>
      <c r="E135" s="111">
        <v>63</v>
      </c>
      <c r="F135" s="111">
        <v>36</v>
      </c>
      <c r="G135" s="111">
        <v>6</v>
      </c>
      <c r="H135" s="111">
        <v>1</v>
      </c>
      <c r="I135" s="111">
        <v>2</v>
      </c>
      <c r="J135" s="111">
        <v>136</v>
      </c>
      <c r="K135" s="124">
        <f t="shared" si="9"/>
        <v>20.588235294117645</v>
      </c>
      <c r="L135" s="100">
        <f t="shared" si="10"/>
        <v>46.32352941176471</v>
      </c>
      <c r="M135" s="100">
        <f t="shared" si="11"/>
        <v>26.47058823529412</v>
      </c>
      <c r="N135" s="100">
        <f t="shared" si="12"/>
        <v>4.4117647058823533</v>
      </c>
      <c r="O135" s="100">
        <f t="shared" si="13"/>
        <v>0.73529411764705876</v>
      </c>
      <c r="P135" s="100">
        <f t="shared" si="14"/>
        <v>1.4705882352941175</v>
      </c>
    </row>
    <row r="136" spans="1:16" s="141" customFormat="1" ht="13.2" customHeight="1" x14ac:dyDescent="0.45">
      <c r="A136" s="236"/>
      <c r="B136" s="202"/>
      <c r="C136" s="202" t="s">
        <v>11</v>
      </c>
      <c r="D136" s="110">
        <v>27</v>
      </c>
      <c r="E136" s="111">
        <v>68</v>
      </c>
      <c r="F136" s="111">
        <v>47</v>
      </c>
      <c r="G136" s="111">
        <v>12</v>
      </c>
      <c r="H136" s="111">
        <v>7</v>
      </c>
      <c r="I136" s="111">
        <v>1</v>
      </c>
      <c r="J136" s="111">
        <v>162</v>
      </c>
      <c r="K136" s="124">
        <f t="shared" si="9"/>
        <v>16.666666666666664</v>
      </c>
      <c r="L136" s="100">
        <f t="shared" si="10"/>
        <v>41.975308641975303</v>
      </c>
      <c r="M136" s="100">
        <f t="shared" si="11"/>
        <v>29.012345679012348</v>
      </c>
      <c r="N136" s="100">
        <f t="shared" si="12"/>
        <v>7.4074074074074066</v>
      </c>
      <c r="O136" s="100">
        <f t="shared" si="13"/>
        <v>4.3209876543209873</v>
      </c>
      <c r="P136" s="100">
        <f t="shared" si="14"/>
        <v>0.61728395061728392</v>
      </c>
    </row>
    <row r="137" spans="1:16" s="141" customFormat="1" ht="13.2" customHeight="1" x14ac:dyDescent="0.45">
      <c r="A137" s="236"/>
      <c r="B137" s="202"/>
      <c r="C137" s="202" t="s">
        <v>2</v>
      </c>
      <c r="D137" s="110">
        <v>317</v>
      </c>
      <c r="E137" s="111">
        <v>665</v>
      </c>
      <c r="F137" s="111">
        <v>492</v>
      </c>
      <c r="G137" s="111">
        <v>163</v>
      </c>
      <c r="H137" s="111">
        <v>47</v>
      </c>
      <c r="I137" s="111">
        <v>9</v>
      </c>
      <c r="J137" s="111">
        <v>1693</v>
      </c>
      <c r="K137" s="128">
        <f t="shared" ref="K137:K200" si="25">D137/$J137*100</f>
        <v>18.724158298877732</v>
      </c>
      <c r="L137" s="103">
        <f t="shared" ref="L137:L200" si="26">E137/$J137*100</f>
        <v>39.279385705847609</v>
      </c>
      <c r="M137" s="103">
        <f t="shared" ref="M137:M200" si="27">F137/$J137*100</f>
        <v>29.060838747784995</v>
      </c>
      <c r="N137" s="103">
        <f t="shared" ref="N137:N200" si="28">G137/$J137*100</f>
        <v>9.6278795038393383</v>
      </c>
      <c r="O137" s="103">
        <f t="shared" ref="O137:O200" si="29">H137/$J137*100</f>
        <v>2.7761370348493797</v>
      </c>
      <c r="P137" s="103">
        <f t="shared" ref="P137:P200" si="30">I137/$J137*100</f>
        <v>0.53160070880094501</v>
      </c>
    </row>
    <row r="138" spans="1:16" s="141" customFormat="1" ht="13.2" customHeight="1" x14ac:dyDescent="0.45">
      <c r="A138" s="236"/>
      <c r="B138" s="203" t="s">
        <v>20</v>
      </c>
      <c r="C138" s="203" t="s">
        <v>3</v>
      </c>
      <c r="D138" s="258">
        <v>73</v>
      </c>
      <c r="E138" s="259">
        <v>183</v>
      </c>
      <c r="F138" s="259">
        <v>178</v>
      </c>
      <c r="G138" s="259">
        <v>83</v>
      </c>
      <c r="H138" s="259">
        <v>16</v>
      </c>
      <c r="I138" s="259">
        <v>10</v>
      </c>
      <c r="J138" s="259">
        <v>543</v>
      </c>
      <c r="K138" s="124">
        <f t="shared" si="25"/>
        <v>13.443830570902392</v>
      </c>
      <c r="L138" s="100">
        <f t="shared" si="26"/>
        <v>33.701657458563538</v>
      </c>
      <c r="M138" s="126">
        <f t="shared" si="27"/>
        <v>32.780847145488032</v>
      </c>
      <c r="N138" s="126">
        <f t="shared" si="28"/>
        <v>15.285451197053407</v>
      </c>
      <c r="O138" s="126">
        <f t="shared" si="29"/>
        <v>2.9465930018416207</v>
      </c>
      <c r="P138" s="126">
        <f t="shared" si="30"/>
        <v>1.8416206261510131</v>
      </c>
    </row>
    <row r="139" spans="1:16" s="141" customFormat="1" ht="13.2" customHeight="1" x14ac:dyDescent="0.45">
      <c r="A139" s="236"/>
      <c r="B139" s="202"/>
      <c r="C139" s="202" t="s">
        <v>4</v>
      </c>
      <c r="D139" s="110">
        <v>22</v>
      </c>
      <c r="E139" s="111">
        <v>58</v>
      </c>
      <c r="F139" s="111">
        <v>65</v>
      </c>
      <c r="G139" s="111">
        <v>34</v>
      </c>
      <c r="H139" s="111">
        <v>9</v>
      </c>
      <c r="I139" s="111">
        <v>1</v>
      </c>
      <c r="J139" s="111">
        <v>189</v>
      </c>
      <c r="K139" s="124">
        <f t="shared" si="25"/>
        <v>11.640211640211639</v>
      </c>
      <c r="L139" s="100">
        <f t="shared" si="26"/>
        <v>30.687830687830687</v>
      </c>
      <c r="M139" s="126">
        <f t="shared" si="27"/>
        <v>34.391534391534393</v>
      </c>
      <c r="N139" s="126">
        <f t="shared" si="28"/>
        <v>17.989417989417987</v>
      </c>
      <c r="O139" s="126">
        <f t="shared" si="29"/>
        <v>4.7619047619047619</v>
      </c>
      <c r="P139" s="126">
        <f t="shared" si="30"/>
        <v>0.52910052910052907</v>
      </c>
    </row>
    <row r="140" spans="1:16" s="141" customFormat="1" ht="13.2" customHeight="1" x14ac:dyDescent="0.45">
      <c r="A140" s="236"/>
      <c r="B140" s="202"/>
      <c r="C140" s="202" t="s">
        <v>5</v>
      </c>
      <c r="D140" s="110">
        <v>27</v>
      </c>
      <c r="E140" s="111">
        <v>62</v>
      </c>
      <c r="F140" s="111">
        <v>53</v>
      </c>
      <c r="G140" s="111">
        <v>43</v>
      </c>
      <c r="H140" s="111">
        <v>15</v>
      </c>
      <c r="I140" s="111">
        <v>1</v>
      </c>
      <c r="J140" s="111">
        <v>201</v>
      </c>
      <c r="K140" s="124">
        <f t="shared" si="25"/>
        <v>13.432835820895523</v>
      </c>
      <c r="L140" s="100">
        <f t="shared" si="26"/>
        <v>30.845771144278604</v>
      </c>
      <c r="M140" s="126">
        <f t="shared" si="27"/>
        <v>26.368159203980102</v>
      </c>
      <c r="N140" s="126">
        <f t="shared" si="28"/>
        <v>21.393034825870647</v>
      </c>
      <c r="O140" s="126">
        <f t="shared" si="29"/>
        <v>7.4626865671641784</v>
      </c>
      <c r="P140" s="126">
        <f t="shared" si="30"/>
        <v>0.49751243781094528</v>
      </c>
    </row>
    <row r="141" spans="1:16" s="141" customFormat="1" ht="13.2" customHeight="1" x14ac:dyDescent="0.45">
      <c r="A141" s="236"/>
      <c r="B141" s="202"/>
      <c r="C141" s="202" t="s">
        <v>6</v>
      </c>
      <c r="D141" s="110">
        <v>8</v>
      </c>
      <c r="E141" s="111">
        <v>15</v>
      </c>
      <c r="F141" s="111">
        <v>15</v>
      </c>
      <c r="G141" s="111">
        <v>4</v>
      </c>
      <c r="H141" s="111">
        <v>2</v>
      </c>
      <c r="I141" s="111">
        <v>1</v>
      </c>
      <c r="J141" s="111">
        <v>45</v>
      </c>
      <c r="K141" s="124">
        <f t="shared" si="25"/>
        <v>17.777777777777779</v>
      </c>
      <c r="L141" s="100">
        <f t="shared" si="26"/>
        <v>33.333333333333329</v>
      </c>
      <c r="M141" s="126">
        <f t="shared" si="27"/>
        <v>33.333333333333329</v>
      </c>
      <c r="N141" s="126">
        <f t="shared" si="28"/>
        <v>8.8888888888888893</v>
      </c>
      <c r="O141" s="126">
        <f t="shared" si="29"/>
        <v>4.4444444444444446</v>
      </c>
      <c r="P141" s="126">
        <f t="shared" si="30"/>
        <v>2.2222222222222223</v>
      </c>
    </row>
    <row r="142" spans="1:16" s="141" customFormat="1" ht="13.2" customHeight="1" x14ac:dyDescent="0.45">
      <c r="A142" s="236"/>
      <c r="B142" s="202"/>
      <c r="C142" s="202" t="s">
        <v>7</v>
      </c>
      <c r="D142" s="110">
        <v>23</v>
      </c>
      <c r="E142" s="111">
        <v>58</v>
      </c>
      <c r="F142" s="111">
        <v>67</v>
      </c>
      <c r="G142" s="111">
        <v>22</v>
      </c>
      <c r="H142" s="111">
        <v>6</v>
      </c>
      <c r="I142" s="111">
        <v>0</v>
      </c>
      <c r="J142" s="111">
        <v>176</v>
      </c>
      <c r="K142" s="124">
        <f t="shared" si="25"/>
        <v>13.068181818181818</v>
      </c>
      <c r="L142" s="100">
        <f t="shared" si="26"/>
        <v>32.954545454545453</v>
      </c>
      <c r="M142" s="126">
        <f t="shared" si="27"/>
        <v>38.06818181818182</v>
      </c>
      <c r="N142" s="126">
        <f t="shared" si="28"/>
        <v>12.5</v>
      </c>
      <c r="O142" s="126">
        <f t="shared" si="29"/>
        <v>3.4090909090909087</v>
      </c>
      <c r="P142" s="126">
        <f t="shared" si="30"/>
        <v>0</v>
      </c>
    </row>
    <row r="143" spans="1:16" s="141" customFormat="1" ht="13.2" customHeight="1" x14ac:dyDescent="0.45">
      <c r="A143" s="236"/>
      <c r="B143" s="202"/>
      <c r="C143" s="202" t="s">
        <v>8</v>
      </c>
      <c r="D143" s="110">
        <v>6</v>
      </c>
      <c r="E143" s="111">
        <v>18</v>
      </c>
      <c r="F143" s="111">
        <v>14</v>
      </c>
      <c r="G143" s="111">
        <v>11</v>
      </c>
      <c r="H143" s="111">
        <v>5</v>
      </c>
      <c r="I143" s="111">
        <v>1</v>
      </c>
      <c r="J143" s="111">
        <v>55</v>
      </c>
      <c r="K143" s="124">
        <f t="shared" si="25"/>
        <v>10.909090909090908</v>
      </c>
      <c r="L143" s="100">
        <f t="shared" si="26"/>
        <v>32.727272727272727</v>
      </c>
      <c r="M143" s="126">
        <f t="shared" si="27"/>
        <v>25.454545454545453</v>
      </c>
      <c r="N143" s="126">
        <f t="shared" si="28"/>
        <v>20</v>
      </c>
      <c r="O143" s="126">
        <f t="shared" si="29"/>
        <v>9.0909090909090917</v>
      </c>
      <c r="P143" s="126">
        <f t="shared" si="30"/>
        <v>1.8181818181818181</v>
      </c>
    </row>
    <row r="144" spans="1:16" s="141" customFormat="1" ht="13.2" customHeight="1" x14ac:dyDescent="0.45">
      <c r="A144" s="236"/>
      <c r="B144" s="202"/>
      <c r="C144" s="202" t="s">
        <v>9</v>
      </c>
      <c r="D144" s="110">
        <v>24</v>
      </c>
      <c r="E144" s="111">
        <v>60</v>
      </c>
      <c r="F144" s="111">
        <v>79</v>
      </c>
      <c r="G144" s="111">
        <v>43</v>
      </c>
      <c r="H144" s="111">
        <v>14</v>
      </c>
      <c r="I144" s="111">
        <v>2</v>
      </c>
      <c r="J144" s="111">
        <v>222</v>
      </c>
      <c r="K144" s="124">
        <f t="shared" si="25"/>
        <v>10.810810810810811</v>
      </c>
      <c r="L144" s="100">
        <f t="shared" si="26"/>
        <v>27.027027027027028</v>
      </c>
      <c r="M144" s="126">
        <f t="shared" si="27"/>
        <v>35.585585585585584</v>
      </c>
      <c r="N144" s="126">
        <f t="shared" si="28"/>
        <v>19.36936936936937</v>
      </c>
      <c r="O144" s="126">
        <f t="shared" si="29"/>
        <v>6.3063063063063058</v>
      </c>
      <c r="P144" s="126">
        <f t="shared" si="30"/>
        <v>0.90090090090090091</v>
      </c>
    </row>
    <row r="145" spans="1:16" s="141" customFormat="1" ht="13.2" customHeight="1" x14ac:dyDescent="0.45">
      <c r="A145" s="236"/>
      <c r="B145" s="202"/>
      <c r="C145" s="202" t="s">
        <v>10</v>
      </c>
      <c r="D145" s="110">
        <v>24</v>
      </c>
      <c r="E145" s="111">
        <v>41</v>
      </c>
      <c r="F145" s="111">
        <v>39</v>
      </c>
      <c r="G145" s="111">
        <v>16</v>
      </c>
      <c r="H145" s="111">
        <v>4</v>
      </c>
      <c r="I145" s="111">
        <v>1</v>
      </c>
      <c r="J145" s="111">
        <v>125</v>
      </c>
      <c r="K145" s="124">
        <f t="shared" si="25"/>
        <v>19.2</v>
      </c>
      <c r="L145" s="100">
        <f t="shared" si="26"/>
        <v>32.800000000000004</v>
      </c>
      <c r="M145" s="126">
        <f t="shared" si="27"/>
        <v>31.2</v>
      </c>
      <c r="N145" s="126">
        <f t="shared" si="28"/>
        <v>12.8</v>
      </c>
      <c r="O145" s="126">
        <f t="shared" si="29"/>
        <v>3.2</v>
      </c>
      <c r="P145" s="126">
        <f t="shared" si="30"/>
        <v>0.8</v>
      </c>
    </row>
    <row r="146" spans="1:16" s="141" customFormat="1" ht="13.2" customHeight="1" x14ac:dyDescent="0.45">
      <c r="A146" s="236"/>
      <c r="B146" s="202"/>
      <c r="C146" s="202" t="s">
        <v>11</v>
      </c>
      <c r="D146" s="110">
        <v>18</v>
      </c>
      <c r="E146" s="111">
        <v>55</v>
      </c>
      <c r="F146" s="111">
        <v>63</v>
      </c>
      <c r="G146" s="111">
        <v>23</v>
      </c>
      <c r="H146" s="111">
        <v>3</v>
      </c>
      <c r="I146" s="111">
        <v>1</v>
      </c>
      <c r="J146" s="111">
        <v>163</v>
      </c>
      <c r="K146" s="124">
        <f t="shared" si="25"/>
        <v>11.042944785276074</v>
      </c>
      <c r="L146" s="100">
        <f t="shared" si="26"/>
        <v>33.742331288343557</v>
      </c>
      <c r="M146" s="126">
        <f t="shared" si="27"/>
        <v>38.650306748466257</v>
      </c>
      <c r="N146" s="126">
        <f t="shared" si="28"/>
        <v>14.110429447852759</v>
      </c>
      <c r="O146" s="126">
        <f t="shared" si="29"/>
        <v>1.8404907975460123</v>
      </c>
      <c r="P146" s="126">
        <f t="shared" si="30"/>
        <v>0.61349693251533743</v>
      </c>
    </row>
    <row r="147" spans="1:16" s="141" customFormat="1" ht="13.2" customHeight="1" x14ac:dyDescent="0.45">
      <c r="A147" s="236"/>
      <c r="B147" s="206"/>
      <c r="C147" s="206" t="s">
        <v>2</v>
      </c>
      <c r="D147" s="260">
        <v>225</v>
      </c>
      <c r="E147" s="261">
        <v>550</v>
      </c>
      <c r="F147" s="261">
        <v>573</v>
      </c>
      <c r="G147" s="261">
        <v>279</v>
      </c>
      <c r="H147" s="261">
        <v>74</v>
      </c>
      <c r="I147" s="261">
        <v>18</v>
      </c>
      <c r="J147" s="261">
        <v>1719</v>
      </c>
      <c r="K147" s="124">
        <f t="shared" si="25"/>
        <v>13.089005235602095</v>
      </c>
      <c r="L147" s="100">
        <f t="shared" si="26"/>
        <v>31.995346131471784</v>
      </c>
      <c r="M147" s="126">
        <f t="shared" si="27"/>
        <v>33.333333333333329</v>
      </c>
      <c r="N147" s="126">
        <f t="shared" si="28"/>
        <v>16.230366492146597</v>
      </c>
      <c r="O147" s="126">
        <f t="shared" si="29"/>
        <v>4.3048283885980219</v>
      </c>
      <c r="P147" s="126">
        <f t="shared" si="30"/>
        <v>1.0471204188481675</v>
      </c>
    </row>
    <row r="148" spans="1:16" s="141" customFormat="1" ht="13.2" customHeight="1" x14ac:dyDescent="0.45">
      <c r="A148" s="236"/>
      <c r="B148" s="202" t="s">
        <v>134</v>
      </c>
      <c r="C148" s="202" t="s">
        <v>3</v>
      </c>
      <c r="D148" s="110">
        <v>185</v>
      </c>
      <c r="E148" s="111">
        <v>370</v>
      </c>
      <c r="F148" s="111">
        <v>350</v>
      </c>
      <c r="G148" s="111">
        <v>138</v>
      </c>
      <c r="H148" s="111">
        <v>32</v>
      </c>
      <c r="I148" s="111">
        <v>11</v>
      </c>
      <c r="J148" s="111">
        <v>1086</v>
      </c>
      <c r="K148" s="127">
        <f t="shared" si="25"/>
        <v>17.03499079189687</v>
      </c>
      <c r="L148" s="102">
        <f t="shared" si="26"/>
        <v>34.069981583793741</v>
      </c>
      <c r="M148" s="102">
        <f t="shared" si="27"/>
        <v>32.228360957642728</v>
      </c>
      <c r="N148" s="102">
        <f t="shared" si="28"/>
        <v>12.707182320441991</v>
      </c>
      <c r="O148" s="102">
        <f t="shared" si="29"/>
        <v>2.9465930018416207</v>
      </c>
      <c r="P148" s="102">
        <f t="shared" si="30"/>
        <v>1.0128913443830572</v>
      </c>
    </row>
    <row r="149" spans="1:16" s="141" customFormat="1" ht="13.2" customHeight="1" x14ac:dyDescent="0.45">
      <c r="A149" s="236"/>
      <c r="B149" s="202"/>
      <c r="C149" s="202" t="s">
        <v>4</v>
      </c>
      <c r="D149" s="110">
        <v>53</v>
      </c>
      <c r="E149" s="111">
        <v>129</v>
      </c>
      <c r="F149" s="111">
        <v>116</v>
      </c>
      <c r="G149" s="111">
        <v>51</v>
      </c>
      <c r="H149" s="111">
        <v>11</v>
      </c>
      <c r="I149" s="111">
        <v>2</v>
      </c>
      <c r="J149" s="111">
        <v>362</v>
      </c>
      <c r="K149" s="124">
        <f t="shared" si="25"/>
        <v>14.64088397790055</v>
      </c>
      <c r="L149" s="100">
        <f t="shared" si="26"/>
        <v>35.635359116022094</v>
      </c>
      <c r="M149" s="100">
        <f t="shared" si="27"/>
        <v>32.044198895027627</v>
      </c>
      <c r="N149" s="100">
        <f t="shared" si="28"/>
        <v>14.088397790055248</v>
      </c>
      <c r="O149" s="100">
        <f t="shared" si="29"/>
        <v>3.0386740331491713</v>
      </c>
      <c r="P149" s="100">
        <f t="shared" si="30"/>
        <v>0.55248618784530379</v>
      </c>
    </row>
    <row r="150" spans="1:16" s="141" customFormat="1" ht="13.2" customHeight="1" x14ac:dyDescent="0.45">
      <c r="A150" s="236"/>
      <c r="B150" s="202"/>
      <c r="C150" s="202" t="s">
        <v>5</v>
      </c>
      <c r="D150" s="110">
        <v>56</v>
      </c>
      <c r="E150" s="111">
        <v>146</v>
      </c>
      <c r="F150" s="111">
        <v>109</v>
      </c>
      <c r="G150" s="111">
        <v>55</v>
      </c>
      <c r="H150" s="111">
        <v>20</v>
      </c>
      <c r="I150" s="111">
        <v>3</v>
      </c>
      <c r="J150" s="111">
        <v>389</v>
      </c>
      <c r="K150" s="124">
        <f t="shared" si="25"/>
        <v>14.395886889460154</v>
      </c>
      <c r="L150" s="100">
        <f t="shared" si="26"/>
        <v>37.532133676092542</v>
      </c>
      <c r="M150" s="100">
        <f t="shared" si="27"/>
        <v>28.020565552699228</v>
      </c>
      <c r="N150" s="100">
        <f t="shared" si="28"/>
        <v>14.138817480719796</v>
      </c>
      <c r="O150" s="100">
        <f t="shared" si="29"/>
        <v>5.1413881748071981</v>
      </c>
      <c r="P150" s="100">
        <f t="shared" si="30"/>
        <v>0.77120822622107965</v>
      </c>
    </row>
    <row r="151" spans="1:16" s="141" customFormat="1" ht="13.2" customHeight="1" x14ac:dyDescent="0.45">
      <c r="A151" s="236"/>
      <c r="B151" s="202"/>
      <c r="C151" s="202" t="s">
        <v>6</v>
      </c>
      <c r="D151" s="110">
        <v>14</v>
      </c>
      <c r="E151" s="111">
        <v>34</v>
      </c>
      <c r="F151" s="111">
        <v>26</v>
      </c>
      <c r="G151" s="111">
        <v>5</v>
      </c>
      <c r="H151" s="111">
        <v>4</v>
      </c>
      <c r="I151" s="111">
        <v>1</v>
      </c>
      <c r="J151" s="111">
        <v>84</v>
      </c>
      <c r="K151" s="124">
        <f t="shared" si="25"/>
        <v>16.666666666666664</v>
      </c>
      <c r="L151" s="100">
        <f t="shared" si="26"/>
        <v>40.476190476190474</v>
      </c>
      <c r="M151" s="100">
        <f t="shared" si="27"/>
        <v>30.952380952380953</v>
      </c>
      <c r="N151" s="100">
        <f t="shared" si="28"/>
        <v>5.9523809523809517</v>
      </c>
      <c r="O151" s="100">
        <f t="shared" si="29"/>
        <v>4.7619047619047619</v>
      </c>
      <c r="P151" s="100">
        <f t="shared" si="30"/>
        <v>1.1904761904761905</v>
      </c>
    </row>
    <row r="152" spans="1:16" s="141" customFormat="1" ht="13.2" customHeight="1" x14ac:dyDescent="0.45">
      <c r="A152" s="236"/>
      <c r="B152" s="202"/>
      <c r="C152" s="202" t="s">
        <v>7</v>
      </c>
      <c r="D152" s="110">
        <v>56</v>
      </c>
      <c r="E152" s="111">
        <v>126</v>
      </c>
      <c r="F152" s="111">
        <v>98</v>
      </c>
      <c r="G152" s="111">
        <v>43</v>
      </c>
      <c r="H152" s="111">
        <v>11</v>
      </c>
      <c r="I152" s="111">
        <v>1</v>
      </c>
      <c r="J152" s="111">
        <v>335</v>
      </c>
      <c r="K152" s="124">
        <f t="shared" si="25"/>
        <v>16.716417910447763</v>
      </c>
      <c r="L152" s="100">
        <f t="shared" si="26"/>
        <v>37.611940298507463</v>
      </c>
      <c r="M152" s="100">
        <f t="shared" si="27"/>
        <v>29.253731343283583</v>
      </c>
      <c r="N152" s="100">
        <f t="shared" si="28"/>
        <v>12.835820895522387</v>
      </c>
      <c r="O152" s="100">
        <f t="shared" si="29"/>
        <v>3.2835820895522385</v>
      </c>
      <c r="P152" s="100">
        <f t="shared" si="30"/>
        <v>0.29850746268656719</v>
      </c>
    </row>
    <row r="153" spans="1:16" s="141" customFormat="1" ht="13.2" customHeight="1" x14ac:dyDescent="0.45">
      <c r="A153" s="236"/>
      <c r="B153" s="202"/>
      <c r="C153" s="202" t="s">
        <v>8</v>
      </c>
      <c r="D153" s="110">
        <v>12</v>
      </c>
      <c r="E153" s="111">
        <v>35</v>
      </c>
      <c r="F153" s="111">
        <v>37</v>
      </c>
      <c r="G153" s="111">
        <v>22</v>
      </c>
      <c r="H153" s="111">
        <v>5</v>
      </c>
      <c r="I153" s="111">
        <v>2</v>
      </c>
      <c r="J153" s="111">
        <v>113</v>
      </c>
      <c r="K153" s="124">
        <f t="shared" si="25"/>
        <v>10.619469026548673</v>
      </c>
      <c r="L153" s="100">
        <f t="shared" si="26"/>
        <v>30.973451327433626</v>
      </c>
      <c r="M153" s="100">
        <f t="shared" si="27"/>
        <v>32.743362831858406</v>
      </c>
      <c r="N153" s="100">
        <f t="shared" si="28"/>
        <v>19.469026548672566</v>
      </c>
      <c r="O153" s="100">
        <f t="shared" si="29"/>
        <v>4.4247787610619467</v>
      </c>
      <c r="P153" s="100">
        <f t="shared" si="30"/>
        <v>1.7699115044247788</v>
      </c>
    </row>
    <row r="154" spans="1:16" s="141" customFormat="1" ht="13.2" customHeight="1" x14ac:dyDescent="0.45">
      <c r="A154" s="236"/>
      <c r="B154" s="202"/>
      <c r="C154" s="202" t="s">
        <v>9</v>
      </c>
      <c r="D154" s="110">
        <v>69</v>
      </c>
      <c r="E154" s="111">
        <v>148</v>
      </c>
      <c r="F154" s="111">
        <v>144</v>
      </c>
      <c r="G154" s="111">
        <v>71</v>
      </c>
      <c r="H154" s="111">
        <v>23</v>
      </c>
      <c r="I154" s="111">
        <v>2</v>
      </c>
      <c r="J154" s="111">
        <v>457</v>
      </c>
      <c r="K154" s="124">
        <f t="shared" si="25"/>
        <v>15.098468271334792</v>
      </c>
      <c r="L154" s="100">
        <f t="shared" si="26"/>
        <v>32.38512035010941</v>
      </c>
      <c r="M154" s="100">
        <f t="shared" si="27"/>
        <v>31.50984682713348</v>
      </c>
      <c r="N154" s="100">
        <f t="shared" si="28"/>
        <v>15.536105032822759</v>
      </c>
      <c r="O154" s="100">
        <f t="shared" si="29"/>
        <v>5.0328227571115978</v>
      </c>
      <c r="P154" s="100">
        <f t="shared" si="30"/>
        <v>0.43763676148796499</v>
      </c>
    </row>
    <row r="155" spans="1:16" s="141" customFormat="1" ht="13.2" customHeight="1" x14ac:dyDescent="0.45">
      <c r="A155" s="236"/>
      <c r="B155" s="202"/>
      <c r="C155" s="202" t="s">
        <v>10</v>
      </c>
      <c r="D155" s="110">
        <v>52</v>
      </c>
      <c r="E155" s="111">
        <v>104</v>
      </c>
      <c r="F155" s="111">
        <v>75</v>
      </c>
      <c r="G155" s="111">
        <v>22</v>
      </c>
      <c r="H155" s="111">
        <v>5</v>
      </c>
      <c r="I155" s="111">
        <v>3</v>
      </c>
      <c r="J155" s="111">
        <v>261</v>
      </c>
      <c r="K155" s="124">
        <f t="shared" si="25"/>
        <v>19.923371647509576</v>
      </c>
      <c r="L155" s="100">
        <f t="shared" si="26"/>
        <v>39.846743295019152</v>
      </c>
      <c r="M155" s="100">
        <f t="shared" si="27"/>
        <v>28.735632183908045</v>
      </c>
      <c r="N155" s="100">
        <f t="shared" si="28"/>
        <v>8.4291187739463602</v>
      </c>
      <c r="O155" s="100">
        <f t="shared" si="29"/>
        <v>1.9157088122605364</v>
      </c>
      <c r="P155" s="100">
        <f t="shared" si="30"/>
        <v>1.1494252873563218</v>
      </c>
    </row>
    <row r="156" spans="1:16" s="141" customFormat="1" ht="13.2" customHeight="1" x14ac:dyDescent="0.45">
      <c r="A156" s="236"/>
      <c r="B156" s="202"/>
      <c r="C156" s="202" t="s">
        <v>11</v>
      </c>
      <c r="D156" s="110">
        <v>45</v>
      </c>
      <c r="E156" s="111">
        <v>123</v>
      </c>
      <c r="F156" s="111">
        <v>110</v>
      </c>
      <c r="G156" s="111">
        <v>35</v>
      </c>
      <c r="H156" s="111">
        <v>10</v>
      </c>
      <c r="I156" s="111">
        <v>2</v>
      </c>
      <c r="J156" s="111">
        <v>325</v>
      </c>
      <c r="K156" s="124">
        <f t="shared" si="25"/>
        <v>13.846153846153847</v>
      </c>
      <c r="L156" s="100">
        <f t="shared" si="26"/>
        <v>37.846153846153847</v>
      </c>
      <c r="M156" s="100">
        <f t="shared" si="27"/>
        <v>33.846153846153847</v>
      </c>
      <c r="N156" s="100">
        <f t="shared" si="28"/>
        <v>10.76923076923077</v>
      </c>
      <c r="O156" s="100">
        <f t="shared" si="29"/>
        <v>3.0769230769230771</v>
      </c>
      <c r="P156" s="100">
        <f t="shared" si="30"/>
        <v>0.61538461538461542</v>
      </c>
    </row>
    <row r="157" spans="1:16" s="141" customFormat="1" ht="13.2" customHeight="1" x14ac:dyDescent="0.45">
      <c r="A157" s="236"/>
      <c r="B157" s="202"/>
      <c r="C157" s="202" t="s">
        <v>2</v>
      </c>
      <c r="D157" s="110">
        <v>542</v>
      </c>
      <c r="E157" s="111">
        <v>1215</v>
      </c>
      <c r="F157" s="111">
        <v>1065</v>
      </c>
      <c r="G157" s="111">
        <v>442</v>
      </c>
      <c r="H157" s="111">
        <v>121</v>
      </c>
      <c r="I157" s="111">
        <v>27</v>
      </c>
      <c r="J157" s="111">
        <v>3412</v>
      </c>
      <c r="K157" s="125">
        <f t="shared" si="25"/>
        <v>15.885111371629543</v>
      </c>
      <c r="L157" s="104">
        <f t="shared" si="26"/>
        <v>35.609613130128956</v>
      </c>
      <c r="M157" s="104">
        <f t="shared" si="27"/>
        <v>31.213364595545134</v>
      </c>
      <c r="N157" s="104">
        <f t="shared" si="28"/>
        <v>12.954279015240328</v>
      </c>
      <c r="O157" s="104">
        <f t="shared" si="29"/>
        <v>3.5463071512309501</v>
      </c>
      <c r="P157" s="104">
        <f t="shared" si="30"/>
        <v>0.79132473622508781</v>
      </c>
    </row>
    <row r="158" spans="1:16" s="141" customFormat="1" ht="13.2" customHeight="1" x14ac:dyDescent="0.45">
      <c r="A158" s="236"/>
      <c r="B158" s="201" t="s">
        <v>21</v>
      </c>
      <c r="C158" s="201" t="s">
        <v>3</v>
      </c>
      <c r="D158" s="139">
        <v>137</v>
      </c>
      <c r="E158" s="140">
        <v>268</v>
      </c>
      <c r="F158" s="140">
        <v>255</v>
      </c>
      <c r="G158" s="140">
        <v>144</v>
      </c>
      <c r="H158" s="140">
        <v>48</v>
      </c>
      <c r="I158" s="140">
        <v>11</v>
      </c>
      <c r="J158" s="140">
        <v>863</v>
      </c>
      <c r="K158" s="124">
        <f t="shared" si="25"/>
        <v>15.874855156431057</v>
      </c>
      <c r="L158" s="100">
        <f t="shared" si="26"/>
        <v>31.054461181923521</v>
      </c>
      <c r="M158" s="126">
        <f t="shared" si="27"/>
        <v>29.548088064889921</v>
      </c>
      <c r="N158" s="126">
        <f t="shared" si="28"/>
        <v>16.685979142526072</v>
      </c>
      <c r="O158" s="126">
        <f t="shared" si="29"/>
        <v>5.5619930475086905</v>
      </c>
      <c r="P158" s="126">
        <f t="shared" si="30"/>
        <v>1.2746234067207416</v>
      </c>
    </row>
    <row r="159" spans="1:16" s="141" customFormat="1" ht="13.2" customHeight="1" x14ac:dyDescent="0.45">
      <c r="A159" s="236"/>
      <c r="B159" s="202"/>
      <c r="C159" s="202" t="s">
        <v>4</v>
      </c>
      <c r="D159" s="110">
        <v>104</v>
      </c>
      <c r="E159" s="111">
        <v>166</v>
      </c>
      <c r="F159" s="111">
        <v>169</v>
      </c>
      <c r="G159" s="111">
        <v>108</v>
      </c>
      <c r="H159" s="111">
        <v>36</v>
      </c>
      <c r="I159" s="111">
        <v>4</v>
      </c>
      <c r="J159" s="111">
        <v>587</v>
      </c>
      <c r="K159" s="124">
        <f t="shared" si="25"/>
        <v>17.717206132879046</v>
      </c>
      <c r="L159" s="100">
        <f t="shared" si="26"/>
        <v>28.279386712095402</v>
      </c>
      <c r="M159" s="126">
        <f t="shared" si="27"/>
        <v>28.790459965928449</v>
      </c>
      <c r="N159" s="126">
        <f t="shared" si="28"/>
        <v>18.39863713798978</v>
      </c>
      <c r="O159" s="126">
        <f t="shared" si="29"/>
        <v>6.1328790459965932</v>
      </c>
      <c r="P159" s="126">
        <f t="shared" si="30"/>
        <v>0.68143100511073251</v>
      </c>
    </row>
    <row r="160" spans="1:16" s="141" customFormat="1" ht="13.2" customHeight="1" x14ac:dyDescent="0.45">
      <c r="A160" s="236"/>
      <c r="B160" s="202"/>
      <c r="C160" s="202" t="s">
        <v>5</v>
      </c>
      <c r="D160" s="110">
        <v>40</v>
      </c>
      <c r="E160" s="111">
        <v>98</v>
      </c>
      <c r="F160" s="111">
        <v>108</v>
      </c>
      <c r="G160" s="111">
        <v>83</v>
      </c>
      <c r="H160" s="111">
        <v>25</v>
      </c>
      <c r="I160" s="111">
        <v>8</v>
      </c>
      <c r="J160" s="111">
        <v>362</v>
      </c>
      <c r="K160" s="124">
        <f t="shared" si="25"/>
        <v>11.049723756906078</v>
      </c>
      <c r="L160" s="100">
        <f t="shared" si="26"/>
        <v>27.071823204419886</v>
      </c>
      <c r="M160" s="126">
        <f t="shared" si="27"/>
        <v>29.834254143646412</v>
      </c>
      <c r="N160" s="126">
        <f t="shared" si="28"/>
        <v>22.928176795580111</v>
      </c>
      <c r="O160" s="126">
        <f t="shared" si="29"/>
        <v>6.9060773480662991</v>
      </c>
      <c r="P160" s="126">
        <f t="shared" si="30"/>
        <v>2.2099447513812152</v>
      </c>
    </row>
    <row r="161" spans="1:16" s="141" customFormat="1" ht="13.2" customHeight="1" x14ac:dyDescent="0.45">
      <c r="A161" s="236"/>
      <c r="B161" s="202"/>
      <c r="C161" s="202" t="s">
        <v>6</v>
      </c>
      <c r="D161" s="110">
        <v>46</v>
      </c>
      <c r="E161" s="111">
        <v>78</v>
      </c>
      <c r="F161" s="111">
        <v>105</v>
      </c>
      <c r="G161" s="111">
        <v>51</v>
      </c>
      <c r="H161" s="111">
        <v>13</v>
      </c>
      <c r="I161" s="111">
        <v>0</v>
      </c>
      <c r="J161" s="111">
        <v>293</v>
      </c>
      <c r="K161" s="124">
        <f t="shared" si="25"/>
        <v>15.699658703071673</v>
      </c>
      <c r="L161" s="100">
        <f t="shared" si="26"/>
        <v>26.621160409556317</v>
      </c>
      <c r="M161" s="126">
        <f t="shared" si="27"/>
        <v>35.836177474402731</v>
      </c>
      <c r="N161" s="126">
        <f t="shared" si="28"/>
        <v>17.4061433447099</v>
      </c>
      <c r="O161" s="126">
        <f t="shared" si="29"/>
        <v>4.4368600682593859</v>
      </c>
      <c r="P161" s="126">
        <f t="shared" si="30"/>
        <v>0</v>
      </c>
    </row>
    <row r="162" spans="1:16" s="141" customFormat="1" ht="13.2" customHeight="1" x14ac:dyDescent="0.45">
      <c r="A162" s="236"/>
      <c r="B162" s="202"/>
      <c r="C162" s="202" t="s">
        <v>7</v>
      </c>
      <c r="D162" s="110">
        <v>24</v>
      </c>
      <c r="E162" s="111">
        <v>51</v>
      </c>
      <c r="F162" s="111">
        <v>59</v>
      </c>
      <c r="G162" s="111">
        <v>27</v>
      </c>
      <c r="H162" s="111">
        <v>4</v>
      </c>
      <c r="I162" s="111">
        <v>0</v>
      </c>
      <c r="J162" s="111">
        <v>165</v>
      </c>
      <c r="K162" s="124">
        <f t="shared" si="25"/>
        <v>14.545454545454545</v>
      </c>
      <c r="L162" s="100">
        <f t="shared" si="26"/>
        <v>30.909090909090907</v>
      </c>
      <c r="M162" s="126">
        <f t="shared" si="27"/>
        <v>35.757575757575758</v>
      </c>
      <c r="N162" s="126">
        <f t="shared" si="28"/>
        <v>16.363636363636363</v>
      </c>
      <c r="O162" s="126">
        <f t="shared" si="29"/>
        <v>2.4242424242424243</v>
      </c>
      <c r="P162" s="126">
        <f t="shared" si="30"/>
        <v>0</v>
      </c>
    </row>
    <row r="163" spans="1:16" s="141" customFormat="1" ht="13.2" customHeight="1" x14ac:dyDescent="0.45">
      <c r="A163" s="236"/>
      <c r="B163" s="202"/>
      <c r="C163" s="202" t="s">
        <v>8</v>
      </c>
      <c r="D163" s="110">
        <v>8</v>
      </c>
      <c r="E163" s="111">
        <v>25</v>
      </c>
      <c r="F163" s="111">
        <v>29</v>
      </c>
      <c r="G163" s="111">
        <v>11</v>
      </c>
      <c r="H163" s="111">
        <v>3</v>
      </c>
      <c r="I163" s="111">
        <v>1</v>
      </c>
      <c r="J163" s="111">
        <v>77</v>
      </c>
      <c r="K163" s="124">
        <f t="shared" si="25"/>
        <v>10.38961038961039</v>
      </c>
      <c r="L163" s="100">
        <f t="shared" si="26"/>
        <v>32.467532467532465</v>
      </c>
      <c r="M163" s="126">
        <f t="shared" si="27"/>
        <v>37.662337662337663</v>
      </c>
      <c r="N163" s="126">
        <f t="shared" si="28"/>
        <v>14.285714285714285</v>
      </c>
      <c r="O163" s="126">
        <f t="shared" si="29"/>
        <v>3.8961038961038961</v>
      </c>
      <c r="P163" s="126">
        <f t="shared" si="30"/>
        <v>1.2987012987012987</v>
      </c>
    </row>
    <row r="164" spans="1:16" s="141" customFormat="1" ht="13.2" customHeight="1" x14ac:dyDescent="0.45">
      <c r="A164" s="236"/>
      <c r="B164" s="202"/>
      <c r="C164" s="202" t="s">
        <v>9</v>
      </c>
      <c r="D164" s="110">
        <v>28</v>
      </c>
      <c r="E164" s="111">
        <v>37</v>
      </c>
      <c r="F164" s="111">
        <v>39</v>
      </c>
      <c r="G164" s="111">
        <v>25</v>
      </c>
      <c r="H164" s="111">
        <v>8</v>
      </c>
      <c r="I164" s="111">
        <v>2</v>
      </c>
      <c r="J164" s="111">
        <v>139</v>
      </c>
      <c r="K164" s="124">
        <f t="shared" si="25"/>
        <v>20.14388489208633</v>
      </c>
      <c r="L164" s="100">
        <f t="shared" si="26"/>
        <v>26.618705035971225</v>
      </c>
      <c r="M164" s="126">
        <f t="shared" si="27"/>
        <v>28.057553956834528</v>
      </c>
      <c r="N164" s="126">
        <f t="shared" si="28"/>
        <v>17.985611510791365</v>
      </c>
      <c r="O164" s="126">
        <f t="shared" si="29"/>
        <v>5.755395683453238</v>
      </c>
      <c r="P164" s="126">
        <f t="shared" si="30"/>
        <v>1.4388489208633095</v>
      </c>
    </row>
    <row r="165" spans="1:16" s="141" customFormat="1" ht="13.2" customHeight="1" x14ac:dyDescent="0.45">
      <c r="A165" s="236"/>
      <c r="B165" s="202"/>
      <c r="C165" s="202" t="s">
        <v>10</v>
      </c>
      <c r="D165" s="110">
        <v>30</v>
      </c>
      <c r="E165" s="111">
        <v>53</v>
      </c>
      <c r="F165" s="111">
        <v>52</v>
      </c>
      <c r="G165" s="111">
        <v>34</v>
      </c>
      <c r="H165" s="111">
        <v>7</v>
      </c>
      <c r="I165" s="111">
        <v>3</v>
      </c>
      <c r="J165" s="111">
        <v>179</v>
      </c>
      <c r="K165" s="124">
        <f t="shared" si="25"/>
        <v>16.759776536312849</v>
      </c>
      <c r="L165" s="100">
        <f t="shared" si="26"/>
        <v>29.608938547486037</v>
      </c>
      <c r="M165" s="126">
        <f t="shared" si="27"/>
        <v>29.050279329608941</v>
      </c>
      <c r="N165" s="126">
        <f t="shared" si="28"/>
        <v>18.994413407821227</v>
      </c>
      <c r="O165" s="126">
        <f t="shared" si="29"/>
        <v>3.9106145251396649</v>
      </c>
      <c r="P165" s="126">
        <f t="shared" si="30"/>
        <v>1.6759776536312849</v>
      </c>
    </row>
    <row r="166" spans="1:16" s="141" customFormat="1" ht="13.2" customHeight="1" x14ac:dyDescent="0.45">
      <c r="A166" s="236"/>
      <c r="B166" s="202"/>
      <c r="C166" s="202" t="s">
        <v>11</v>
      </c>
      <c r="D166" s="110">
        <v>14</v>
      </c>
      <c r="E166" s="111">
        <v>39</v>
      </c>
      <c r="F166" s="111">
        <v>47</v>
      </c>
      <c r="G166" s="111">
        <v>25</v>
      </c>
      <c r="H166" s="111">
        <v>10</v>
      </c>
      <c r="I166" s="111">
        <v>2</v>
      </c>
      <c r="J166" s="111">
        <v>137</v>
      </c>
      <c r="K166" s="124">
        <f t="shared" si="25"/>
        <v>10.218978102189782</v>
      </c>
      <c r="L166" s="100">
        <f t="shared" si="26"/>
        <v>28.467153284671532</v>
      </c>
      <c r="M166" s="126">
        <f t="shared" si="27"/>
        <v>34.306569343065696</v>
      </c>
      <c r="N166" s="126">
        <f t="shared" si="28"/>
        <v>18.248175182481752</v>
      </c>
      <c r="O166" s="126">
        <f t="shared" si="29"/>
        <v>7.2992700729926998</v>
      </c>
      <c r="P166" s="126">
        <f t="shared" si="30"/>
        <v>1.4598540145985401</v>
      </c>
    </row>
    <row r="167" spans="1:16" s="141" customFormat="1" ht="13.2" customHeight="1" x14ac:dyDescent="0.45">
      <c r="A167" s="230"/>
      <c r="B167" s="209"/>
      <c r="C167" s="209" t="s">
        <v>2</v>
      </c>
      <c r="D167" s="262">
        <v>431</v>
      </c>
      <c r="E167" s="263">
        <v>815</v>
      </c>
      <c r="F167" s="263">
        <v>863</v>
      </c>
      <c r="G167" s="263">
        <v>508</v>
      </c>
      <c r="H167" s="263">
        <v>154</v>
      </c>
      <c r="I167" s="263">
        <v>31</v>
      </c>
      <c r="J167" s="263">
        <v>2802</v>
      </c>
      <c r="K167" s="124">
        <f t="shared" si="25"/>
        <v>15.381870092790864</v>
      </c>
      <c r="L167" s="100">
        <f t="shared" si="26"/>
        <v>29.086366880799432</v>
      </c>
      <c r="M167" s="126">
        <f t="shared" si="27"/>
        <v>30.799428979300497</v>
      </c>
      <c r="N167" s="126">
        <f t="shared" si="28"/>
        <v>18.129907209136331</v>
      </c>
      <c r="O167" s="126">
        <f t="shared" si="29"/>
        <v>5.4960742326909351</v>
      </c>
      <c r="P167" s="126">
        <f t="shared" si="30"/>
        <v>1.1063526052819415</v>
      </c>
    </row>
    <row r="168" spans="1:16" s="141" customFormat="1" ht="13.2" customHeight="1" x14ac:dyDescent="0.45">
      <c r="A168" s="223" t="s">
        <v>166</v>
      </c>
      <c r="B168" s="216" t="s">
        <v>132</v>
      </c>
      <c r="C168" s="216" t="s">
        <v>3</v>
      </c>
      <c r="D168" s="114">
        <f>D198+D228+D238</f>
        <v>395</v>
      </c>
      <c r="E168" s="115">
        <f t="shared" ref="E168:J168" si="31">E198+E228+E238</f>
        <v>1058</v>
      </c>
      <c r="F168" s="115">
        <f t="shared" si="31"/>
        <v>824</v>
      </c>
      <c r="G168" s="115">
        <f t="shared" si="31"/>
        <v>227</v>
      </c>
      <c r="H168" s="115">
        <f t="shared" si="31"/>
        <v>21</v>
      </c>
      <c r="I168" s="115">
        <f t="shared" si="31"/>
        <v>11</v>
      </c>
      <c r="J168" s="115">
        <f t="shared" si="31"/>
        <v>2536</v>
      </c>
      <c r="K168" s="129">
        <f t="shared" si="25"/>
        <v>15.57570977917981</v>
      </c>
      <c r="L168" s="105">
        <f t="shared" si="26"/>
        <v>41.719242902208201</v>
      </c>
      <c r="M168" s="105">
        <f t="shared" si="27"/>
        <v>32.49211356466877</v>
      </c>
      <c r="N168" s="105">
        <f t="shared" si="28"/>
        <v>8.9511041009463721</v>
      </c>
      <c r="O168" s="105">
        <f t="shared" si="29"/>
        <v>0.82807570977917988</v>
      </c>
      <c r="P168" s="105">
        <f t="shared" si="30"/>
        <v>0.43375394321766558</v>
      </c>
    </row>
    <row r="169" spans="1:16" s="141" customFormat="1" ht="13.2" customHeight="1" x14ac:dyDescent="0.45">
      <c r="A169" s="223"/>
      <c r="B169" s="216"/>
      <c r="C169" s="216" t="s">
        <v>4</v>
      </c>
      <c r="D169" s="114">
        <f t="shared" ref="D169:J169" si="32">D199+D229+D239</f>
        <v>186</v>
      </c>
      <c r="E169" s="115">
        <f t="shared" si="32"/>
        <v>483</v>
      </c>
      <c r="F169" s="115">
        <f t="shared" si="32"/>
        <v>401</v>
      </c>
      <c r="G169" s="115">
        <f t="shared" si="32"/>
        <v>107</v>
      </c>
      <c r="H169" s="115">
        <f t="shared" si="32"/>
        <v>22</v>
      </c>
      <c r="I169" s="115">
        <f t="shared" si="32"/>
        <v>10</v>
      </c>
      <c r="J169" s="115">
        <f t="shared" si="32"/>
        <v>1209</v>
      </c>
      <c r="K169" s="130">
        <f t="shared" si="25"/>
        <v>15.384615384615385</v>
      </c>
      <c r="L169" s="106">
        <f t="shared" si="26"/>
        <v>39.950372208436725</v>
      </c>
      <c r="M169" s="106">
        <f t="shared" si="27"/>
        <v>33.167907361455754</v>
      </c>
      <c r="N169" s="106">
        <f t="shared" si="28"/>
        <v>8.8502894954507862</v>
      </c>
      <c r="O169" s="106">
        <f t="shared" si="29"/>
        <v>1.8196856906534327</v>
      </c>
      <c r="P169" s="106">
        <f t="shared" si="30"/>
        <v>0.82712985938792394</v>
      </c>
    </row>
    <row r="170" spans="1:16" s="141" customFormat="1" ht="13.2" customHeight="1" x14ac:dyDescent="0.45">
      <c r="A170" s="223"/>
      <c r="B170" s="216"/>
      <c r="C170" s="216" t="s">
        <v>5</v>
      </c>
      <c r="D170" s="114">
        <f t="shared" ref="D170:J170" si="33">D200+D230+D240</f>
        <v>146</v>
      </c>
      <c r="E170" s="115">
        <f t="shared" si="33"/>
        <v>499</v>
      </c>
      <c r="F170" s="115">
        <f t="shared" si="33"/>
        <v>342</v>
      </c>
      <c r="G170" s="115">
        <f t="shared" si="33"/>
        <v>89</v>
      </c>
      <c r="H170" s="115">
        <f t="shared" si="33"/>
        <v>12</v>
      </c>
      <c r="I170" s="115">
        <f t="shared" si="33"/>
        <v>8</v>
      </c>
      <c r="J170" s="115">
        <f t="shared" si="33"/>
        <v>1096</v>
      </c>
      <c r="K170" s="130">
        <f t="shared" si="25"/>
        <v>13.321167883211679</v>
      </c>
      <c r="L170" s="106">
        <f t="shared" si="26"/>
        <v>45.529197080291972</v>
      </c>
      <c r="M170" s="106">
        <f t="shared" si="27"/>
        <v>31.204379562043794</v>
      </c>
      <c r="N170" s="106">
        <f t="shared" si="28"/>
        <v>8.1204379562043787</v>
      </c>
      <c r="O170" s="106">
        <f t="shared" si="29"/>
        <v>1.0948905109489051</v>
      </c>
      <c r="P170" s="106">
        <f t="shared" si="30"/>
        <v>0.72992700729927007</v>
      </c>
    </row>
    <row r="171" spans="1:16" s="141" customFormat="1" ht="13.2" customHeight="1" x14ac:dyDescent="0.45">
      <c r="A171" s="223"/>
      <c r="B171" s="216"/>
      <c r="C171" s="216" t="s">
        <v>6</v>
      </c>
      <c r="D171" s="114">
        <f t="shared" ref="D171:J171" si="34">D201+D231+D241</f>
        <v>67</v>
      </c>
      <c r="E171" s="115">
        <f t="shared" si="34"/>
        <v>177</v>
      </c>
      <c r="F171" s="115">
        <f t="shared" si="34"/>
        <v>164</v>
      </c>
      <c r="G171" s="115">
        <f t="shared" si="34"/>
        <v>28</v>
      </c>
      <c r="H171" s="115">
        <f t="shared" si="34"/>
        <v>4</v>
      </c>
      <c r="I171" s="115">
        <f t="shared" si="34"/>
        <v>0</v>
      </c>
      <c r="J171" s="115">
        <f t="shared" si="34"/>
        <v>440</v>
      </c>
      <c r="K171" s="130">
        <f t="shared" si="25"/>
        <v>15.227272727272728</v>
      </c>
      <c r="L171" s="106">
        <f t="shared" si="26"/>
        <v>40.227272727272727</v>
      </c>
      <c r="M171" s="106">
        <f t="shared" si="27"/>
        <v>37.272727272727273</v>
      </c>
      <c r="N171" s="106">
        <f t="shared" si="28"/>
        <v>6.3636363636363633</v>
      </c>
      <c r="O171" s="106">
        <f t="shared" si="29"/>
        <v>0.90909090909090906</v>
      </c>
      <c r="P171" s="106">
        <f t="shared" si="30"/>
        <v>0</v>
      </c>
    </row>
    <row r="172" spans="1:16" s="141" customFormat="1" ht="13.2" customHeight="1" x14ac:dyDescent="0.45">
      <c r="A172" s="223"/>
      <c r="B172" s="216"/>
      <c r="C172" s="216" t="s">
        <v>7</v>
      </c>
      <c r="D172" s="114">
        <f t="shared" ref="D172:J172" si="35">D202+D232+D242</f>
        <v>103</v>
      </c>
      <c r="E172" s="115">
        <f t="shared" si="35"/>
        <v>327</v>
      </c>
      <c r="F172" s="115">
        <f t="shared" si="35"/>
        <v>285</v>
      </c>
      <c r="G172" s="115">
        <f t="shared" si="35"/>
        <v>76</v>
      </c>
      <c r="H172" s="115">
        <f t="shared" si="35"/>
        <v>20</v>
      </c>
      <c r="I172" s="115">
        <f t="shared" si="35"/>
        <v>4</v>
      </c>
      <c r="J172" s="115">
        <f t="shared" si="35"/>
        <v>815</v>
      </c>
      <c r="K172" s="130">
        <f t="shared" si="25"/>
        <v>12.638036809815951</v>
      </c>
      <c r="L172" s="106">
        <f t="shared" si="26"/>
        <v>40.122699386503072</v>
      </c>
      <c r="M172" s="106">
        <f t="shared" si="27"/>
        <v>34.969325153374228</v>
      </c>
      <c r="N172" s="106">
        <f t="shared" si="28"/>
        <v>9.3251533742331283</v>
      </c>
      <c r="O172" s="106">
        <f t="shared" si="29"/>
        <v>2.4539877300613497</v>
      </c>
      <c r="P172" s="106">
        <f t="shared" si="30"/>
        <v>0.49079754601226999</v>
      </c>
    </row>
    <row r="173" spans="1:16" s="141" customFormat="1" ht="13.2" customHeight="1" x14ac:dyDescent="0.45">
      <c r="A173" s="223"/>
      <c r="B173" s="216"/>
      <c r="C173" s="216" t="s">
        <v>8</v>
      </c>
      <c r="D173" s="114">
        <f t="shared" ref="D173:J173" si="36">D203+D233+D243</f>
        <v>30</v>
      </c>
      <c r="E173" s="115">
        <f t="shared" si="36"/>
        <v>103</v>
      </c>
      <c r="F173" s="115">
        <f t="shared" si="36"/>
        <v>128</v>
      </c>
      <c r="G173" s="115">
        <f t="shared" si="36"/>
        <v>27</v>
      </c>
      <c r="H173" s="115">
        <f t="shared" si="36"/>
        <v>5</v>
      </c>
      <c r="I173" s="115">
        <f t="shared" si="36"/>
        <v>1</v>
      </c>
      <c r="J173" s="115">
        <f t="shared" si="36"/>
        <v>294</v>
      </c>
      <c r="K173" s="130">
        <f t="shared" si="25"/>
        <v>10.204081632653061</v>
      </c>
      <c r="L173" s="106">
        <f t="shared" si="26"/>
        <v>35.034013605442176</v>
      </c>
      <c r="M173" s="106">
        <f t="shared" si="27"/>
        <v>43.537414965986393</v>
      </c>
      <c r="N173" s="106">
        <f t="shared" si="28"/>
        <v>9.183673469387756</v>
      </c>
      <c r="O173" s="106">
        <f t="shared" si="29"/>
        <v>1.7006802721088436</v>
      </c>
      <c r="P173" s="106">
        <f t="shared" si="30"/>
        <v>0.3401360544217687</v>
      </c>
    </row>
    <row r="174" spans="1:16" s="141" customFormat="1" ht="13.2" customHeight="1" x14ac:dyDescent="0.45">
      <c r="A174" s="223"/>
      <c r="B174" s="216"/>
      <c r="C174" s="216" t="s">
        <v>9</v>
      </c>
      <c r="D174" s="114">
        <f t="shared" ref="D174:J174" si="37">D204+D234+D244</f>
        <v>115</v>
      </c>
      <c r="E174" s="115">
        <f t="shared" si="37"/>
        <v>382</v>
      </c>
      <c r="F174" s="115">
        <f t="shared" si="37"/>
        <v>325</v>
      </c>
      <c r="G174" s="115">
        <f t="shared" si="37"/>
        <v>96</v>
      </c>
      <c r="H174" s="115">
        <f t="shared" si="37"/>
        <v>12</v>
      </c>
      <c r="I174" s="115">
        <f t="shared" si="37"/>
        <v>5</v>
      </c>
      <c r="J174" s="115">
        <f t="shared" si="37"/>
        <v>935</v>
      </c>
      <c r="K174" s="130">
        <f t="shared" si="25"/>
        <v>12.299465240641712</v>
      </c>
      <c r="L174" s="106">
        <f t="shared" si="26"/>
        <v>40.855614973262036</v>
      </c>
      <c r="M174" s="106">
        <f t="shared" si="27"/>
        <v>34.759358288770052</v>
      </c>
      <c r="N174" s="106">
        <f t="shared" si="28"/>
        <v>10.267379679144385</v>
      </c>
      <c r="O174" s="106">
        <f t="shared" si="29"/>
        <v>1.2834224598930482</v>
      </c>
      <c r="P174" s="106">
        <f t="shared" si="30"/>
        <v>0.53475935828876997</v>
      </c>
    </row>
    <row r="175" spans="1:16" s="141" customFormat="1" ht="13.2" customHeight="1" x14ac:dyDescent="0.45">
      <c r="A175" s="223"/>
      <c r="B175" s="216"/>
      <c r="C175" s="216" t="s">
        <v>10</v>
      </c>
      <c r="D175" s="114">
        <f t="shared" ref="D175:J175" si="38">D205+D235+D245</f>
        <v>100</v>
      </c>
      <c r="E175" s="115">
        <f t="shared" si="38"/>
        <v>249</v>
      </c>
      <c r="F175" s="115">
        <f t="shared" si="38"/>
        <v>194</v>
      </c>
      <c r="G175" s="115">
        <f t="shared" si="38"/>
        <v>70</v>
      </c>
      <c r="H175" s="115">
        <f t="shared" si="38"/>
        <v>16</v>
      </c>
      <c r="I175" s="115">
        <f t="shared" si="38"/>
        <v>6</v>
      </c>
      <c r="J175" s="115">
        <f t="shared" si="38"/>
        <v>635</v>
      </c>
      <c r="K175" s="130">
        <f t="shared" si="25"/>
        <v>15.748031496062993</v>
      </c>
      <c r="L175" s="106">
        <f t="shared" si="26"/>
        <v>39.212598425196852</v>
      </c>
      <c r="M175" s="106">
        <f t="shared" si="27"/>
        <v>30.551181102362207</v>
      </c>
      <c r="N175" s="106">
        <f t="shared" si="28"/>
        <v>11.023622047244094</v>
      </c>
      <c r="O175" s="106">
        <f t="shared" si="29"/>
        <v>2.5196850393700787</v>
      </c>
      <c r="P175" s="106">
        <f t="shared" si="30"/>
        <v>0.94488188976377951</v>
      </c>
    </row>
    <row r="176" spans="1:16" s="141" customFormat="1" ht="13.2" customHeight="1" x14ac:dyDescent="0.45">
      <c r="A176" s="223"/>
      <c r="B176" s="216"/>
      <c r="C176" s="216" t="s">
        <v>11</v>
      </c>
      <c r="D176" s="114">
        <f t="shared" ref="D176:J176" si="39">D206+D236+D246</f>
        <v>98</v>
      </c>
      <c r="E176" s="115">
        <f t="shared" si="39"/>
        <v>288</v>
      </c>
      <c r="F176" s="115">
        <f t="shared" si="39"/>
        <v>247</v>
      </c>
      <c r="G176" s="115">
        <f t="shared" si="39"/>
        <v>57</v>
      </c>
      <c r="H176" s="115">
        <f t="shared" si="39"/>
        <v>15</v>
      </c>
      <c r="I176" s="115">
        <f t="shared" si="39"/>
        <v>3</v>
      </c>
      <c r="J176" s="115">
        <f t="shared" si="39"/>
        <v>708</v>
      </c>
      <c r="K176" s="130">
        <f t="shared" si="25"/>
        <v>13.841807909604519</v>
      </c>
      <c r="L176" s="106">
        <f t="shared" si="26"/>
        <v>40.677966101694921</v>
      </c>
      <c r="M176" s="106">
        <f t="shared" si="27"/>
        <v>34.887005649717509</v>
      </c>
      <c r="N176" s="106">
        <f t="shared" si="28"/>
        <v>8.0508474576271176</v>
      </c>
      <c r="O176" s="106">
        <f t="shared" si="29"/>
        <v>2.1186440677966099</v>
      </c>
      <c r="P176" s="106">
        <f t="shared" si="30"/>
        <v>0.42372881355932202</v>
      </c>
    </row>
    <row r="177" spans="1:16" s="141" customFormat="1" ht="13.2" customHeight="1" x14ac:dyDescent="0.45">
      <c r="A177" s="223"/>
      <c r="B177" s="216"/>
      <c r="C177" s="216" t="s">
        <v>2</v>
      </c>
      <c r="D177" s="114">
        <f t="shared" ref="D177:J177" si="40">D207+D237+D247</f>
        <v>1240</v>
      </c>
      <c r="E177" s="115">
        <f t="shared" si="40"/>
        <v>3566</v>
      </c>
      <c r="F177" s="115">
        <f t="shared" si="40"/>
        <v>2910</v>
      </c>
      <c r="G177" s="115">
        <f t="shared" si="40"/>
        <v>777</v>
      </c>
      <c r="H177" s="115">
        <f t="shared" si="40"/>
        <v>127</v>
      </c>
      <c r="I177" s="115">
        <f t="shared" si="40"/>
        <v>48</v>
      </c>
      <c r="J177" s="115">
        <f t="shared" si="40"/>
        <v>8668</v>
      </c>
      <c r="K177" s="131">
        <f t="shared" si="25"/>
        <v>14.305491462851869</v>
      </c>
      <c r="L177" s="109">
        <f t="shared" si="26"/>
        <v>41.139824642362719</v>
      </c>
      <c r="M177" s="109">
        <f t="shared" si="27"/>
        <v>33.571758191047529</v>
      </c>
      <c r="N177" s="109">
        <f t="shared" si="28"/>
        <v>8.964005537609598</v>
      </c>
      <c r="O177" s="109">
        <f t="shared" si="29"/>
        <v>1.4651592062759575</v>
      </c>
      <c r="P177" s="109">
        <f t="shared" si="30"/>
        <v>0.55376095985233043</v>
      </c>
    </row>
    <row r="178" spans="1:16" s="141" customFormat="1" ht="13.2" customHeight="1" x14ac:dyDescent="0.45">
      <c r="A178" s="223"/>
      <c r="B178" s="215" t="s">
        <v>12</v>
      </c>
      <c r="C178" s="215" t="s">
        <v>3</v>
      </c>
      <c r="D178" s="112">
        <v>21</v>
      </c>
      <c r="E178" s="113">
        <v>170</v>
      </c>
      <c r="F178" s="113">
        <v>113</v>
      </c>
      <c r="G178" s="113">
        <v>9</v>
      </c>
      <c r="H178" s="113">
        <v>0</v>
      </c>
      <c r="I178" s="113">
        <v>0</v>
      </c>
      <c r="J178" s="113">
        <v>313</v>
      </c>
      <c r="K178" s="130">
        <f t="shared" si="25"/>
        <v>6.7092651757188495</v>
      </c>
      <c r="L178" s="106">
        <f t="shared" si="26"/>
        <v>54.31309904153354</v>
      </c>
      <c r="M178" s="132">
        <f t="shared" si="27"/>
        <v>36.102236421725244</v>
      </c>
      <c r="N178" s="132">
        <f t="shared" si="28"/>
        <v>2.8753993610223643</v>
      </c>
      <c r="O178" s="132">
        <f t="shared" si="29"/>
        <v>0</v>
      </c>
      <c r="P178" s="132">
        <f t="shared" si="30"/>
        <v>0</v>
      </c>
    </row>
    <row r="179" spans="1:16" s="141" customFormat="1" ht="13.2" customHeight="1" x14ac:dyDescent="0.45">
      <c r="A179" s="223"/>
      <c r="B179" s="216"/>
      <c r="C179" s="216" t="s">
        <v>4</v>
      </c>
      <c r="D179" s="114">
        <v>12</v>
      </c>
      <c r="E179" s="115">
        <v>86</v>
      </c>
      <c r="F179" s="115">
        <v>73</v>
      </c>
      <c r="G179" s="115">
        <v>8</v>
      </c>
      <c r="H179" s="115">
        <v>0</v>
      </c>
      <c r="I179" s="115">
        <v>0</v>
      </c>
      <c r="J179" s="115">
        <v>179</v>
      </c>
      <c r="K179" s="130">
        <f t="shared" si="25"/>
        <v>6.7039106145251397</v>
      </c>
      <c r="L179" s="106">
        <f t="shared" si="26"/>
        <v>48.044692737430168</v>
      </c>
      <c r="M179" s="132">
        <f t="shared" si="27"/>
        <v>40.782122905027933</v>
      </c>
      <c r="N179" s="132">
        <f t="shared" si="28"/>
        <v>4.4692737430167595</v>
      </c>
      <c r="O179" s="132">
        <f t="shared" si="29"/>
        <v>0</v>
      </c>
      <c r="P179" s="132">
        <f t="shared" si="30"/>
        <v>0</v>
      </c>
    </row>
    <row r="180" spans="1:16" s="141" customFormat="1" ht="13.2" customHeight="1" x14ac:dyDescent="0.45">
      <c r="A180" s="223"/>
      <c r="B180" s="216"/>
      <c r="C180" s="216" t="s">
        <v>5</v>
      </c>
      <c r="D180" s="114">
        <v>19</v>
      </c>
      <c r="E180" s="115">
        <v>132</v>
      </c>
      <c r="F180" s="115">
        <v>48</v>
      </c>
      <c r="G180" s="115">
        <v>1</v>
      </c>
      <c r="H180" s="115">
        <v>1</v>
      </c>
      <c r="I180" s="115">
        <v>0</v>
      </c>
      <c r="J180" s="115">
        <v>201</v>
      </c>
      <c r="K180" s="130">
        <f t="shared" si="25"/>
        <v>9.4527363184079594</v>
      </c>
      <c r="L180" s="106">
        <f t="shared" si="26"/>
        <v>65.671641791044777</v>
      </c>
      <c r="M180" s="132">
        <f t="shared" si="27"/>
        <v>23.880597014925371</v>
      </c>
      <c r="N180" s="132">
        <f t="shared" si="28"/>
        <v>0.49751243781094528</v>
      </c>
      <c r="O180" s="132">
        <f t="shared" si="29"/>
        <v>0.49751243781094528</v>
      </c>
      <c r="P180" s="132">
        <f t="shared" si="30"/>
        <v>0</v>
      </c>
    </row>
    <row r="181" spans="1:16" s="141" customFormat="1" ht="13.2" customHeight="1" x14ac:dyDescent="0.45">
      <c r="A181" s="223"/>
      <c r="B181" s="216"/>
      <c r="C181" s="216" t="s">
        <v>6</v>
      </c>
      <c r="D181" s="114">
        <v>2</v>
      </c>
      <c r="E181" s="115">
        <v>24</v>
      </c>
      <c r="F181" s="115">
        <v>31</v>
      </c>
      <c r="G181" s="115">
        <v>1</v>
      </c>
      <c r="H181" s="115">
        <v>0</v>
      </c>
      <c r="I181" s="115">
        <v>0</v>
      </c>
      <c r="J181" s="115">
        <v>58</v>
      </c>
      <c r="K181" s="130">
        <f t="shared" si="25"/>
        <v>3.4482758620689653</v>
      </c>
      <c r="L181" s="106">
        <f t="shared" si="26"/>
        <v>41.379310344827587</v>
      </c>
      <c r="M181" s="132">
        <f t="shared" si="27"/>
        <v>53.448275862068961</v>
      </c>
      <c r="N181" s="132">
        <f t="shared" si="28"/>
        <v>1.7241379310344827</v>
      </c>
      <c r="O181" s="132">
        <f t="shared" si="29"/>
        <v>0</v>
      </c>
      <c r="P181" s="132">
        <f t="shared" si="30"/>
        <v>0</v>
      </c>
    </row>
    <row r="182" spans="1:16" s="141" customFormat="1" ht="13.2" customHeight="1" x14ac:dyDescent="0.45">
      <c r="A182" s="223"/>
      <c r="B182" s="216"/>
      <c r="C182" s="216" t="s">
        <v>7</v>
      </c>
      <c r="D182" s="114">
        <v>14</v>
      </c>
      <c r="E182" s="115">
        <v>67</v>
      </c>
      <c r="F182" s="115">
        <v>53</v>
      </c>
      <c r="G182" s="115">
        <v>4</v>
      </c>
      <c r="H182" s="115">
        <v>0</v>
      </c>
      <c r="I182" s="115">
        <v>0</v>
      </c>
      <c r="J182" s="115">
        <v>138</v>
      </c>
      <c r="K182" s="130">
        <f t="shared" si="25"/>
        <v>10.144927536231885</v>
      </c>
      <c r="L182" s="106">
        <f t="shared" si="26"/>
        <v>48.550724637681157</v>
      </c>
      <c r="M182" s="132">
        <f t="shared" si="27"/>
        <v>38.405797101449274</v>
      </c>
      <c r="N182" s="132">
        <f t="shared" si="28"/>
        <v>2.8985507246376812</v>
      </c>
      <c r="O182" s="132">
        <f t="shared" si="29"/>
        <v>0</v>
      </c>
      <c r="P182" s="132">
        <f t="shared" si="30"/>
        <v>0</v>
      </c>
    </row>
    <row r="183" spans="1:16" s="141" customFormat="1" ht="13.2" customHeight="1" x14ac:dyDescent="0.45">
      <c r="A183" s="223"/>
      <c r="B183" s="216"/>
      <c r="C183" s="216" t="s">
        <v>8</v>
      </c>
      <c r="D183" s="114">
        <v>2</v>
      </c>
      <c r="E183" s="115">
        <v>16</v>
      </c>
      <c r="F183" s="115">
        <v>24</v>
      </c>
      <c r="G183" s="115">
        <v>4</v>
      </c>
      <c r="H183" s="115">
        <v>0</v>
      </c>
      <c r="I183" s="115">
        <v>0</v>
      </c>
      <c r="J183" s="115">
        <v>46</v>
      </c>
      <c r="K183" s="130">
        <f t="shared" si="25"/>
        <v>4.3478260869565215</v>
      </c>
      <c r="L183" s="106">
        <f t="shared" si="26"/>
        <v>34.782608695652172</v>
      </c>
      <c r="M183" s="132">
        <f t="shared" si="27"/>
        <v>52.173913043478258</v>
      </c>
      <c r="N183" s="132">
        <f t="shared" si="28"/>
        <v>8.695652173913043</v>
      </c>
      <c r="O183" s="132">
        <f t="shared" si="29"/>
        <v>0</v>
      </c>
      <c r="P183" s="132">
        <f t="shared" si="30"/>
        <v>0</v>
      </c>
    </row>
    <row r="184" spans="1:16" s="141" customFormat="1" ht="13.2" customHeight="1" x14ac:dyDescent="0.45">
      <c r="A184" s="223"/>
      <c r="B184" s="216"/>
      <c r="C184" s="216" t="s">
        <v>9</v>
      </c>
      <c r="D184" s="114">
        <v>12</v>
      </c>
      <c r="E184" s="115">
        <v>78</v>
      </c>
      <c r="F184" s="115">
        <v>65</v>
      </c>
      <c r="G184" s="115">
        <v>7</v>
      </c>
      <c r="H184" s="115">
        <v>0</v>
      </c>
      <c r="I184" s="115">
        <v>0</v>
      </c>
      <c r="J184" s="115">
        <v>162</v>
      </c>
      <c r="K184" s="130">
        <f t="shared" si="25"/>
        <v>7.4074074074074066</v>
      </c>
      <c r="L184" s="106">
        <f t="shared" si="26"/>
        <v>48.148148148148145</v>
      </c>
      <c r="M184" s="132">
        <f t="shared" si="27"/>
        <v>40.123456790123456</v>
      </c>
      <c r="N184" s="132">
        <f t="shared" si="28"/>
        <v>4.3209876543209873</v>
      </c>
      <c r="O184" s="132">
        <f t="shared" si="29"/>
        <v>0</v>
      </c>
      <c r="P184" s="132">
        <f t="shared" si="30"/>
        <v>0</v>
      </c>
    </row>
    <row r="185" spans="1:16" s="141" customFormat="1" ht="13.2" customHeight="1" x14ac:dyDescent="0.45">
      <c r="A185" s="223"/>
      <c r="B185" s="216"/>
      <c r="C185" s="216" t="s">
        <v>10</v>
      </c>
      <c r="D185" s="114">
        <v>7</v>
      </c>
      <c r="E185" s="115">
        <v>41</v>
      </c>
      <c r="F185" s="115">
        <v>28</v>
      </c>
      <c r="G185" s="115">
        <v>13</v>
      </c>
      <c r="H185" s="115">
        <v>0</v>
      </c>
      <c r="I185" s="115">
        <v>0</v>
      </c>
      <c r="J185" s="115">
        <v>89</v>
      </c>
      <c r="K185" s="130">
        <f t="shared" si="25"/>
        <v>7.8651685393258424</v>
      </c>
      <c r="L185" s="106">
        <f t="shared" si="26"/>
        <v>46.067415730337082</v>
      </c>
      <c r="M185" s="132">
        <f t="shared" si="27"/>
        <v>31.460674157303369</v>
      </c>
      <c r="N185" s="132">
        <f t="shared" si="28"/>
        <v>14.606741573033707</v>
      </c>
      <c r="O185" s="132">
        <f t="shared" si="29"/>
        <v>0</v>
      </c>
      <c r="P185" s="132">
        <f t="shared" si="30"/>
        <v>0</v>
      </c>
    </row>
    <row r="186" spans="1:16" s="141" customFormat="1" ht="13.2" customHeight="1" x14ac:dyDescent="0.45">
      <c r="A186" s="223"/>
      <c r="B186" s="216"/>
      <c r="C186" s="216" t="s">
        <v>11</v>
      </c>
      <c r="D186" s="114">
        <v>7</v>
      </c>
      <c r="E186" s="115">
        <v>57</v>
      </c>
      <c r="F186" s="115">
        <v>39</v>
      </c>
      <c r="G186" s="115">
        <v>4</v>
      </c>
      <c r="H186" s="115">
        <v>0</v>
      </c>
      <c r="I186" s="115">
        <v>0</v>
      </c>
      <c r="J186" s="115">
        <v>107</v>
      </c>
      <c r="K186" s="130">
        <f t="shared" si="25"/>
        <v>6.5420560747663545</v>
      </c>
      <c r="L186" s="106">
        <f t="shared" si="26"/>
        <v>53.271028037383175</v>
      </c>
      <c r="M186" s="132">
        <f t="shared" si="27"/>
        <v>36.44859813084112</v>
      </c>
      <c r="N186" s="132">
        <f t="shared" si="28"/>
        <v>3.7383177570093453</v>
      </c>
      <c r="O186" s="132">
        <f t="shared" si="29"/>
        <v>0</v>
      </c>
      <c r="P186" s="132">
        <f t="shared" si="30"/>
        <v>0</v>
      </c>
    </row>
    <row r="187" spans="1:16" s="141" customFormat="1" ht="13.2" customHeight="1" x14ac:dyDescent="0.45">
      <c r="A187" s="223"/>
      <c r="B187" s="216"/>
      <c r="C187" s="216" t="s">
        <v>2</v>
      </c>
      <c r="D187" s="114">
        <v>96</v>
      </c>
      <c r="E187" s="115">
        <v>671</v>
      </c>
      <c r="F187" s="115">
        <v>474</v>
      </c>
      <c r="G187" s="115">
        <v>51</v>
      </c>
      <c r="H187" s="115">
        <v>1</v>
      </c>
      <c r="I187" s="115">
        <v>0</v>
      </c>
      <c r="J187" s="115">
        <v>1293</v>
      </c>
      <c r="K187" s="130">
        <f t="shared" si="25"/>
        <v>7.4245939675174011</v>
      </c>
      <c r="L187" s="106">
        <f t="shared" si="26"/>
        <v>51.894818252126839</v>
      </c>
      <c r="M187" s="132">
        <f t="shared" si="27"/>
        <v>36.658932714617173</v>
      </c>
      <c r="N187" s="132">
        <f t="shared" si="28"/>
        <v>3.9443155452436192</v>
      </c>
      <c r="O187" s="132">
        <f t="shared" si="29"/>
        <v>7.7339520494972933E-2</v>
      </c>
      <c r="P187" s="132">
        <f t="shared" si="30"/>
        <v>0</v>
      </c>
    </row>
    <row r="188" spans="1:16" s="141" customFormat="1" ht="13.2" customHeight="1" x14ac:dyDescent="0.45">
      <c r="A188" s="223"/>
      <c r="B188" s="220" t="s">
        <v>19</v>
      </c>
      <c r="C188" s="220" t="s">
        <v>3</v>
      </c>
      <c r="D188" s="264">
        <v>35</v>
      </c>
      <c r="E188" s="265">
        <v>166</v>
      </c>
      <c r="F188" s="265">
        <v>144</v>
      </c>
      <c r="G188" s="265">
        <v>24</v>
      </c>
      <c r="H188" s="265">
        <v>1</v>
      </c>
      <c r="I188" s="265">
        <v>0</v>
      </c>
      <c r="J188" s="265">
        <v>370</v>
      </c>
      <c r="K188" s="133">
        <f t="shared" si="25"/>
        <v>9.4594594594594597</v>
      </c>
      <c r="L188" s="107">
        <f t="shared" si="26"/>
        <v>44.86486486486487</v>
      </c>
      <c r="M188" s="107">
        <f t="shared" si="27"/>
        <v>38.918918918918919</v>
      </c>
      <c r="N188" s="107">
        <f t="shared" si="28"/>
        <v>6.4864864864864868</v>
      </c>
      <c r="O188" s="107">
        <f t="shared" si="29"/>
        <v>0.27027027027027029</v>
      </c>
      <c r="P188" s="107">
        <f t="shared" si="30"/>
        <v>0</v>
      </c>
    </row>
    <row r="189" spans="1:16" s="141" customFormat="1" ht="13.2" customHeight="1" x14ac:dyDescent="0.45">
      <c r="A189" s="223"/>
      <c r="B189" s="216"/>
      <c r="C189" s="216" t="s">
        <v>4</v>
      </c>
      <c r="D189" s="114">
        <v>17</v>
      </c>
      <c r="E189" s="115">
        <v>100</v>
      </c>
      <c r="F189" s="115">
        <v>77</v>
      </c>
      <c r="G189" s="115">
        <v>12</v>
      </c>
      <c r="H189" s="115">
        <v>0</v>
      </c>
      <c r="I189" s="115">
        <v>0</v>
      </c>
      <c r="J189" s="115">
        <v>206</v>
      </c>
      <c r="K189" s="130">
        <f t="shared" si="25"/>
        <v>8.2524271844660202</v>
      </c>
      <c r="L189" s="106">
        <f t="shared" si="26"/>
        <v>48.543689320388353</v>
      </c>
      <c r="M189" s="106">
        <f t="shared" si="27"/>
        <v>37.378640776699029</v>
      </c>
      <c r="N189" s="106">
        <f t="shared" si="28"/>
        <v>5.825242718446602</v>
      </c>
      <c r="O189" s="106">
        <f t="shared" si="29"/>
        <v>0</v>
      </c>
      <c r="P189" s="106">
        <f t="shared" si="30"/>
        <v>0</v>
      </c>
    </row>
    <row r="190" spans="1:16" s="141" customFormat="1" ht="13.2" customHeight="1" x14ac:dyDescent="0.45">
      <c r="A190" s="223"/>
      <c r="B190" s="216"/>
      <c r="C190" s="216" t="s">
        <v>5</v>
      </c>
      <c r="D190" s="114">
        <v>23</v>
      </c>
      <c r="E190" s="115">
        <v>95</v>
      </c>
      <c r="F190" s="115">
        <v>60</v>
      </c>
      <c r="G190" s="115">
        <v>6</v>
      </c>
      <c r="H190" s="115">
        <v>0</v>
      </c>
      <c r="I190" s="115">
        <v>1</v>
      </c>
      <c r="J190" s="115">
        <v>185</v>
      </c>
      <c r="K190" s="130">
        <f t="shared" si="25"/>
        <v>12.432432432432433</v>
      </c>
      <c r="L190" s="106">
        <f t="shared" si="26"/>
        <v>51.351351351351347</v>
      </c>
      <c r="M190" s="106">
        <f t="shared" si="27"/>
        <v>32.432432432432435</v>
      </c>
      <c r="N190" s="106">
        <f t="shared" si="28"/>
        <v>3.2432432432432434</v>
      </c>
      <c r="O190" s="106">
        <f t="shared" si="29"/>
        <v>0</v>
      </c>
      <c r="P190" s="106">
        <f t="shared" si="30"/>
        <v>0.54054054054054057</v>
      </c>
    </row>
    <row r="191" spans="1:16" s="141" customFormat="1" ht="13.2" customHeight="1" x14ac:dyDescent="0.45">
      <c r="A191" s="223"/>
      <c r="B191" s="216"/>
      <c r="C191" s="216" t="s">
        <v>6</v>
      </c>
      <c r="D191" s="114">
        <v>10</v>
      </c>
      <c r="E191" s="115">
        <v>31</v>
      </c>
      <c r="F191" s="115">
        <v>34</v>
      </c>
      <c r="G191" s="115">
        <v>2</v>
      </c>
      <c r="H191" s="115">
        <v>0</v>
      </c>
      <c r="I191" s="115">
        <v>0</v>
      </c>
      <c r="J191" s="115">
        <v>77</v>
      </c>
      <c r="K191" s="130">
        <f t="shared" si="25"/>
        <v>12.987012987012985</v>
      </c>
      <c r="L191" s="106">
        <f t="shared" si="26"/>
        <v>40.259740259740262</v>
      </c>
      <c r="M191" s="106">
        <f t="shared" si="27"/>
        <v>44.155844155844157</v>
      </c>
      <c r="N191" s="106">
        <f t="shared" si="28"/>
        <v>2.5974025974025974</v>
      </c>
      <c r="O191" s="106">
        <f t="shared" si="29"/>
        <v>0</v>
      </c>
      <c r="P191" s="106">
        <f t="shared" si="30"/>
        <v>0</v>
      </c>
    </row>
    <row r="192" spans="1:16" s="141" customFormat="1" ht="13.2" customHeight="1" x14ac:dyDescent="0.45">
      <c r="A192" s="223"/>
      <c r="B192" s="216"/>
      <c r="C192" s="216" t="s">
        <v>7</v>
      </c>
      <c r="D192" s="114">
        <v>11</v>
      </c>
      <c r="E192" s="115">
        <v>62</v>
      </c>
      <c r="F192" s="115">
        <v>57</v>
      </c>
      <c r="G192" s="115">
        <v>6</v>
      </c>
      <c r="H192" s="115">
        <v>2</v>
      </c>
      <c r="I192" s="115">
        <v>0</v>
      </c>
      <c r="J192" s="115">
        <v>138</v>
      </c>
      <c r="K192" s="130">
        <f t="shared" si="25"/>
        <v>7.9710144927536222</v>
      </c>
      <c r="L192" s="106">
        <f t="shared" si="26"/>
        <v>44.927536231884055</v>
      </c>
      <c r="M192" s="106">
        <f t="shared" si="27"/>
        <v>41.304347826086953</v>
      </c>
      <c r="N192" s="106">
        <f t="shared" si="28"/>
        <v>4.3478260869565215</v>
      </c>
      <c r="O192" s="106">
        <f t="shared" si="29"/>
        <v>1.4492753623188406</v>
      </c>
      <c r="P192" s="106">
        <f t="shared" si="30"/>
        <v>0</v>
      </c>
    </row>
    <row r="193" spans="1:16" s="141" customFormat="1" ht="13.2" customHeight="1" x14ac:dyDescent="0.45">
      <c r="A193" s="223"/>
      <c r="B193" s="216"/>
      <c r="C193" s="216" t="s">
        <v>8</v>
      </c>
      <c r="D193" s="114">
        <v>3</v>
      </c>
      <c r="E193" s="115">
        <v>20</v>
      </c>
      <c r="F193" s="115">
        <v>24</v>
      </c>
      <c r="G193" s="115">
        <v>3</v>
      </c>
      <c r="H193" s="115">
        <v>1</v>
      </c>
      <c r="I193" s="115">
        <v>0</v>
      </c>
      <c r="J193" s="115">
        <v>51</v>
      </c>
      <c r="K193" s="130">
        <f t="shared" si="25"/>
        <v>5.8823529411764701</v>
      </c>
      <c r="L193" s="106">
        <f t="shared" si="26"/>
        <v>39.215686274509807</v>
      </c>
      <c r="M193" s="106">
        <f t="shared" si="27"/>
        <v>47.058823529411761</v>
      </c>
      <c r="N193" s="106">
        <f t="shared" si="28"/>
        <v>5.8823529411764701</v>
      </c>
      <c r="O193" s="106">
        <f t="shared" si="29"/>
        <v>1.9607843137254901</v>
      </c>
      <c r="P193" s="106">
        <f t="shared" si="30"/>
        <v>0</v>
      </c>
    </row>
    <row r="194" spans="1:16" s="141" customFormat="1" ht="13.2" customHeight="1" x14ac:dyDescent="0.45">
      <c r="A194" s="223"/>
      <c r="B194" s="216"/>
      <c r="C194" s="216" t="s">
        <v>9</v>
      </c>
      <c r="D194" s="114">
        <v>13</v>
      </c>
      <c r="E194" s="115">
        <v>89</v>
      </c>
      <c r="F194" s="115">
        <v>76</v>
      </c>
      <c r="G194" s="115">
        <v>9</v>
      </c>
      <c r="H194" s="115">
        <v>1</v>
      </c>
      <c r="I194" s="115">
        <v>0</v>
      </c>
      <c r="J194" s="115">
        <v>188</v>
      </c>
      <c r="K194" s="130">
        <f t="shared" si="25"/>
        <v>6.9148936170212769</v>
      </c>
      <c r="L194" s="106">
        <f t="shared" si="26"/>
        <v>47.340425531914896</v>
      </c>
      <c r="M194" s="106">
        <f t="shared" si="27"/>
        <v>40.425531914893611</v>
      </c>
      <c r="N194" s="106">
        <f t="shared" si="28"/>
        <v>4.7872340425531918</v>
      </c>
      <c r="O194" s="106">
        <f t="shared" si="29"/>
        <v>0.53191489361702127</v>
      </c>
      <c r="P194" s="106">
        <f t="shared" si="30"/>
        <v>0</v>
      </c>
    </row>
    <row r="195" spans="1:16" s="141" customFormat="1" ht="13.2" customHeight="1" x14ac:dyDescent="0.45">
      <c r="A195" s="223"/>
      <c r="B195" s="216"/>
      <c r="C195" s="216" t="s">
        <v>10</v>
      </c>
      <c r="D195" s="114">
        <v>8</v>
      </c>
      <c r="E195" s="115">
        <v>39</v>
      </c>
      <c r="F195" s="115">
        <v>45</v>
      </c>
      <c r="G195" s="115">
        <v>8</v>
      </c>
      <c r="H195" s="115">
        <v>1</v>
      </c>
      <c r="I195" s="115">
        <v>0</v>
      </c>
      <c r="J195" s="115">
        <v>101</v>
      </c>
      <c r="K195" s="130">
        <f t="shared" si="25"/>
        <v>7.9207920792079207</v>
      </c>
      <c r="L195" s="106">
        <f t="shared" si="26"/>
        <v>38.613861386138616</v>
      </c>
      <c r="M195" s="106">
        <f t="shared" si="27"/>
        <v>44.554455445544555</v>
      </c>
      <c r="N195" s="106">
        <f t="shared" si="28"/>
        <v>7.9207920792079207</v>
      </c>
      <c r="O195" s="106">
        <f t="shared" si="29"/>
        <v>0.99009900990099009</v>
      </c>
      <c r="P195" s="106">
        <f t="shared" si="30"/>
        <v>0</v>
      </c>
    </row>
    <row r="196" spans="1:16" s="141" customFormat="1" ht="13.2" customHeight="1" x14ac:dyDescent="0.45">
      <c r="A196" s="223"/>
      <c r="B196" s="216"/>
      <c r="C196" s="216" t="s">
        <v>11</v>
      </c>
      <c r="D196" s="114">
        <v>6</v>
      </c>
      <c r="E196" s="115">
        <v>65</v>
      </c>
      <c r="F196" s="115">
        <v>50</v>
      </c>
      <c r="G196" s="115">
        <v>3</v>
      </c>
      <c r="H196" s="115">
        <v>0</v>
      </c>
      <c r="I196" s="115">
        <v>0</v>
      </c>
      <c r="J196" s="115">
        <v>124</v>
      </c>
      <c r="K196" s="130">
        <f t="shared" si="25"/>
        <v>4.838709677419355</v>
      </c>
      <c r="L196" s="106">
        <f t="shared" si="26"/>
        <v>52.419354838709673</v>
      </c>
      <c r="M196" s="106">
        <f t="shared" si="27"/>
        <v>40.322580645161288</v>
      </c>
      <c r="N196" s="106">
        <f t="shared" si="28"/>
        <v>2.4193548387096775</v>
      </c>
      <c r="O196" s="106">
        <f t="shared" si="29"/>
        <v>0</v>
      </c>
      <c r="P196" s="106">
        <f t="shared" si="30"/>
        <v>0</v>
      </c>
    </row>
    <row r="197" spans="1:16" s="141" customFormat="1" ht="13.2" customHeight="1" x14ac:dyDescent="0.45">
      <c r="A197" s="223"/>
      <c r="B197" s="217"/>
      <c r="C197" s="217" t="s">
        <v>2</v>
      </c>
      <c r="D197" s="266">
        <v>126</v>
      </c>
      <c r="E197" s="267">
        <v>667</v>
      </c>
      <c r="F197" s="267">
        <v>567</v>
      </c>
      <c r="G197" s="267">
        <v>73</v>
      </c>
      <c r="H197" s="267">
        <v>6</v>
      </c>
      <c r="I197" s="267">
        <v>1</v>
      </c>
      <c r="J197" s="267">
        <v>1440</v>
      </c>
      <c r="K197" s="134">
        <f t="shared" si="25"/>
        <v>8.75</v>
      </c>
      <c r="L197" s="108">
        <f t="shared" si="26"/>
        <v>46.319444444444443</v>
      </c>
      <c r="M197" s="108">
        <f t="shared" si="27"/>
        <v>39.375</v>
      </c>
      <c r="N197" s="108">
        <f t="shared" si="28"/>
        <v>5.0694444444444446</v>
      </c>
      <c r="O197" s="108">
        <f t="shared" si="29"/>
        <v>0.41666666666666669</v>
      </c>
      <c r="P197" s="108">
        <f t="shared" si="30"/>
        <v>6.9444444444444448E-2</v>
      </c>
    </row>
    <row r="198" spans="1:16" s="141" customFormat="1" ht="13.2" customHeight="1" x14ac:dyDescent="0.45">
      <c r="A198" s="223"/>
      <c r="B198" s="216" t="s">
        <v>133</v>
      </c>
      <c r="C198" s="216" t="s">
        <v>3</v>
      </c>
      <c r="D198" s="114">
        <v>56</v>
      </c>
      <c r="E198" s="115">
        <v>336</v>
      </c>
      <c r="F198" s="115">
        <v>257</v>
      </c>
      <c r="G198" s="115">
        <v>33</v>
      </c>
      <c r="H198" s="115">
        <v>1</v>
      </c>
      <c r="I198" s="115">
        <v>0</v>
      </c>
      <c r="J198" s="115">
        <v>683</v>
      </c>
      <c r="K198" s="130">
        <f t="shared" si="25"/>
        <v>8.1991215226939964</v>
      </c>
      <c r="L198" s="106">
        <f t="shared" si="26"/>
        <v>49.194729136163986</v>
      </c>
      <c r="M198" s="132">
        <f t="shared" si="27"/>
        <v>37.628111273792094</v>
      </c>
      <c r="N198" s="132">
        <f t="shared" si="28"/>
        <v>4.8316251830161052</v>
      </c>
      <c r="O198" s="132">
        <f t="shared" si="29"/>
        <v>0.14641288433382138</v>
      </c>
      <c r="P198" s="132">
        <f t="shared" si="30"/>
        <v>0</v>
      </c>
    </row>
    <row r="199" spans="1:16" s="141" customFormat="1" ht="13.2" customHeight="1" x14ac:dyDescent="0.45">
      <c r="A199" s="223"/>
      <c r="B199" s="216"/>
      <c r="C199" s="216" t="s">
        <v>4</v>
      </c>
      <c r="D199" s="114">
        <v>29</v>
      </c>
      <c r="E199" s="115">
        <v>186</v>
      </c>
      <c r="F199" s="115">
        <v>150</v>
      </c>
      <c r="G199" s="115">
        <v>20</v>
      </c>
      <c r="H199" s="115">
        <v>0</v>
      </c>
      <c r="I199" s="115">
        <v>0</v>
      </c>
      <c r="J199" s="115">
        <v>385</v>
      </c>
      <c r="K199" s="130">
        <f t="shared" si="25"/>
        <v>7.5324675324675319</v>
      </c>
      <c r="L199" s="106">
        <f t="shared" si="26"/>
        <v>48.311688311688314</v>
      </c>
      <c r="M199" s="132">
        <f t="shared" si="27"/>
        <v>38.961038961038966</v>
      </c>
      <c r="N199" s="132">
        <f t="shared" si="28"/>
        <v>5.1948051948051948</v>
      </c>
      <c r="O199" s="132">
        <f t="shared" si="29"/>
        <v>0</v>
      </c>
      <c r="P199" s="132">
        <f t="shared" si="30"/>
        <v>0</v>
      </c>
    </row>
    <row r="200" spans="1:16" s="141" customFormat="1" ht="13.2" customHeight="1" x14ac:dyDescent="0.45">
      <c r="A200" s="223"/>
      <c r="B200" s="216"/>
      <c r="C200" s="216" t="s">
        <v>5</v>
      </c>
      <c r="D200" s="114">
        <v>42</v>
      </c>
      <c r="E200" s="115">
        <v>227</v>
      </c>
      <c r="F200" s="115">
        <v>108</v>
      </c>
      <c r="G200" s="115">
        <v>7</v>
      </c>
      <c r="H200" s="115">
        <v>1</v>
      </c>
      <c r="I200" s="115">
        <v>1</v>
      </c>
      <c r="J200" s="115">
        <v>386</v>
      </c>
      <c r="K200" s="130">
        <f t="shared" si="25"/>
        <v>10.880829015544041</v>
      </c>
      <c r="L200" s="106">
        <f t="shared" si="26"/>
        <v>58.80829015544041</v>
      </c>
      <c r="M200" s="132">
        <f t="shared" si="27"/>
        <v>27.979274611398964</v>
      </c>
      <c r="N200" s="132">
        <f t="shared" si="28"/>
        <v>1.8134715025906734</v>
      </c>
      <c r="O200" s="132">
        <f t="shared" si="29"/>
        <v>0.2590673575129534</v>
      </c>
      <c r="P200" s="132">
        <f t="shared" si="30"/>
        <v>0.2590673575129534</v>
      </c>
    </row>
    <row r="201" spans="1:16" s="141" customFormat="1" ht="13.2" customHeight="1" x14ac:dyDescent="0.45">
      <c r="A201" s="223"/>
      <c r="B201" s="216"/>
      <c r="C201" s="216" t="s">
        <v>6</v>
      </c>
      <c r="D201" s="114">
        <v>12</v>
      </c>
      <c r="E201" s="115">
        <v>55</v>
      </c>
      <c r="F201" s="115">
        <v>65</v>
      </c>
      <c r="G201" s="115">
        <v>3</v>
      </c>
      <c r="H201" s="115">
        <v>0</v>
      </c>
      <c r="I201" s="115">
        <v>0</v>
      </c>
      <c r="J201" s="115">
        <v>135</v>
      </c>
      <c r="K201" s="130">
        <f t="shared" ref="K201:K247" si="41">D201/$J201*100</f>
        <v>8.8888888888888893</v>
      </c>
      <c r="L201" s="106">
        <f t="shared" ref="L201:L247" si="42">E201/$J201*100</f>
        <v>40.74074074074074</v>
      </c>
      <c r="M201" s="132">
        <f t="shared" ref="M201:M247" si="43">F201/$J201*100</f>
        <v>48.148148148148145</v>
      </c>
      <c r="N201" s="132">
        <f t="shared" ref="N201:N247" si="44">G201/$J201*100</f>
        <v>2.2222222222222223</v>
      </c>
      <c r="O201" s="132">
        <f t="shared" ref="O201:O247" si="45">H201/$J201*100</f>
        <v>0</v>
      </c>
      <c r="P201" s="132">
        <f t="shared" ref="P201:P247" si="46">I201/$J201*100</f>
        <v>0</v>
      </c>
    </row>
    <row r="202" spans="1:16" s="141" customFormat="1" ht="13.2" customHeight="1" x14ac:dyDescent="0.45">
      <c r="A202" s="223"/>
      <c r="B202" s="216"/>
      <c r="C202" s="216" t="s">
        <v>7</v>
      </c>
      <c r="D202" s="114">
        <v>25</v>
      </c>
      <c r="E202" s="115">
        <v>129</v>
      </c>
      <c r="F202" s="115">
        <v>110</v>
      </c>
      <c r="G202" s="115">
        <v>10</v>
      </c>
      <c r="H202" s="115">
        <v>2</v>
      </c>
      <c r="I202" s="115">
        <v>0</v>
      </c>
      <c r="J202" s="115">
        <v>276</v>
      </c>
      <c r="K202" s="130">
        <f t="shared" si="41"/>
        <v>9.0579710144927539</v>
      </c>
      <c r="L202" s="106">
        <f t="shared" si="42"/>
        <v>46.739130434782609</v>
      </c>
      <c r="M202" s="132">
        <f t="shared" si="43"/>
        <v>39.855072463768117</v>
      </c>
      <c r="N202" s="132">
        <f t="shared" si="44"/>
        <v>3.6231884057971016</v>
      </c>
      <c r="O202" s="132">
        <f t="shared" si="45"/>
        <v>0.72463768115942029</v>
      </c>
      <c r="P202" s="132">
        <f t="shared" si="46"/>
        <v>0</v>
      </c>
    </row>
    <row r="203" spans="1:16" s="141" customFormat="1" ht="13.2" customHeight="1" x14ac:dyDescent="0.45">
      <c r="A203" s="223"/>
      <c r="B203" s="216"/>
      <c r="C203" s="216" t="s">
        <v>8</v>
      </c>
      <c r="D203" s="114">
        <v>5</v>
      </c>
      <c r="E203" s="115">
        <v>36</v>
      </c>
      <c r="F203" s="115">
        <v>48</v>
      </c>
      <c r="G203" s="115">
        <v>7</v>
      </c>
      <c r="H203" s="115">
        <v>1</v>
      </c>
      <c r="I203" s="115">
        <v>0</v>
      </c>
      <c r="J203" s="115">
        <v>97</v>
      </c>
      <c r="K203" s="130">
        <f t="shared" si="41"/>
        <v>5.1546391752577314</v>
      </c>
      <c r="L203" s="106">
        <f t="shared" si="42"/>
        <v>37.113402061855673</v>
      </c>
      <c r="M203" s="132">
        <f t="shared" si="43"/>
        <v>49.484536082474229</v>
      </c>
      <c r="N203" s="132">
        <f t="shared" si="44"/>
        <v>7.216494845360824</v>
      </c>
      <c r="O203" s="132">
        <f t="shared" si="45"/>
        <v>1.0309278350515463</v>
      </c>
      <c r="P203" s="132">
        <f t="shared" si="46"/>
        <v>0</v>
      </c>
    </row>
    <row r="204" spans="1:16" s="141" customFormat="1" ht="13.2" customHeight="1" x14ac:dyDescent="0.45">
      <c r="A204" s="223"/>
      <c r="B204" s="216"/>
      <c r="C204" s="216" t="s">
        <v>9</v>
      </c>
      <c r="D204" s="114">
        <v>25</v>
      </c>
      <c r="E204" s="115">
        <v>167</v>
      </c>
      <c r="F204" s="115">
        <v>141</v>
      </c>
      <c r="G204" s="115">
        <v>16</v>
      </c>
      <c r="H204" s="115">
        <v>1</v>
      </c>
      <c r="I204" s="115">
        <v>0</v>
      </c>
      <c r="J204" s="115">
        <v>350</v>
      </c>
      <c r="K204" s="130">
        <f t="shared" si="41"/>
        <v>7.1428571428571423</v>
      </c>
      <c r="L204" s="106">
        <f t="shared" si="42"/>
        <v>47.714285714285715</v>
      </c>
      <c r="M204" s="132">
        <f t="shared" si="43"/>
        <v>40.285714285714285</v>
      </c>
      <c r="N204" s="132">
        <f t="shared" si="44"/>
        <v>4.5714285714285712</v>
      </c>
      <c r="O204" s="132">
        <f t="shared" si="45"/>
        <v>0.2857142857142857</v>
      </c>
      <c r="P204" s="132">
        <f t="shared" si="46"/>
        <v>0</v>
      </c>
    </row>
    <row r="205" spans="1:16" s="141" customFormat="1" ht="13.2" customHeight="1" x14ac:dyDescent="0.45">
      <c r="A205" s="223"/>
      <c r="B205" s="216"/>
      <c r="C205" s="216" t="s">
        <v>10</v>
      </c>
      <c r="D205" s="114">
        <v>15</v>
      </c>
      <c r="E205" s="115">
        <v>80</v>
      </c>
      <c r="F205" s="115">
        <v>73</v>
      </c>
      <c r="G205" s="115">
        <v>21</v>
      </c>
      <c r="H205" s="115">
        <v>1</v>
      </c>
      <c r="I205" s="115">
        <v>0</v>
      </c>
      <c r="J205" s="115">
        <v>190</v>
      </c>
      <c r="K205" s="130">
        <f t="shared" si="41"/>
        <v>7.8947368421052628</v>
      </c>
      <c r="L205" s="106">
        <f t="shared" si="42"/>
        <v>42.105263157894733</v>
      </c>
      <c r="M205" s="132">
        <f t="shared" si="43"/>
        <v>38.421052631578945</v>
      </c>
      <c r="N205" s="132">
        <f t="shared" si="44"/>
        <v>11.052631578947368</v>
      </c>
      <c r="O205" s="132">
        <f t="shared" si="45"/>
        <v>0.52631578947368418</v>
      </c>
      <c r="P205" s="132">
        <f t="shared" si="46"/>
        <v>0</v>
      </c>
    </row>
    <row r="206" spans="1:16" s="141" customFormat="1" ht="13.2" customHeight="1" x14ac:dyDescent="0.45">
      <c r="A206" s="223"/>
      <c r="B206" s="216"/>
      <c r="C206" s="216" t="s">
        <v>11</v>
      </c>
      <c r="D206" s="114">
        <v>13</v>
      </c>
      <c r="E206" s="115">
        <v>122</v>
      </c>
      <c r="F206" s="115">
        <v>89</v>
      </c>
      <c r="G206" s="115">
        <v>7</v>
      </c>
      <c r="H206" s="115">
        <v>0</v>
      </c>
      <c r="I206" s="115">
        <v>0</v>
      </c>
      <c r="J206" s="115">
        <v>231</v>
      </c>
      <c r="K206" s="130">
        <f t="shared" si="41"/>
        <v>5.6277056277056277</v>
      </c>
      <c r="L206" s="106">
        <f t="shared" si="42"/>
        <v>52.813852813852812</v>
      </c>
      <c r="M206" s="132">
        <f t="shared" si="43"/>
        <v>38.528138528138527</v>
      </c>
      <c r="N206" s="132">
        <f t="shared" si="44"/>
        <v>3.0303030303030303</v>
      </c>
      <c r="O206" s="132">
        <f t="shared" si="45"/>
        <v>0</v>
      </c>
      <c r="P206" s="132">
        <f t="shared" si="46"/>
        <v>0</v>
      </c>
    </row>
    <row r="207" spans="1:16" s="141" customFormat="1" ht="13.2" customHeight="1" x14ac:dyDescent="0.45">
      <c r="A207" s="223"/>
      <c r="B207" s="224"/>
      <c r="C207" s="224" t="s">
        <v>2</v>
      </c>
      <c r="D207" s="268">
        <v>222</v>
      </c>
      <c r="E207" s="269">
        <v>1338</v>
      </c>
      <c r="F207" s="269">
        <v>1041</v>
      </c>
      <c r="G207" s="269">
        <v>124</v>
      </c>
      <c r="H207" s="269">
        <v>7</v>
      </c>
      <c r="I207" s="269">
        <v>1</v>
      </c>
      <c r="J207" s="269">
        <v>2733</v>
      </c>
      <c r="K207" s="130">
        <f t="shared" si="41"/>
        <v>8.122941822173436</v>
      </c>
      <c r="L207" s="106">
        <f t="shared" si="42"/>
        <v>48.957189901207464</v>
      </c>
      <c r="M207" s="132">
        <f t="shared" si="43"/>
        <v>38.090010976948406</v>
      </c>
      <c r="N207" s="132">
        <f t="shared" si="44"/>
        <v>4.537138675448225</v>
      </c>
      <c r="O207" s="132">
        <f t="shared" si="45"/>
        <v>0.25612879619465789</v>
      </c>
      <c r="P207" s="132">
        <f t="shared" si="46"/>
        <v>3.6589828027808267E-2</v>
      </c>
    </row>
    <row r="208" spans="1:16" s="141" customFormat="1" ht="13.2" customHeight="1" x14ac:dyDescent="0.45">
      <c r="A208" s="223"/>
      <c r="B208" s="216" t="s">
        <v>18</v>
      </c>
      <c r="C208" s="216" t="s">
        <v>3</v>
      </c>
      <c r="D208" s="114">
        <v>93</v>
      </c>
      <c r="E208" s="115">
        <v>248</v>
      </c>
      <c r="F208" s="115">
        <v>169</v>
      </c>
      <c r="G208" s="115">
        <v>39</v>
      </c>
      <c r="H208" s="115">
        <v>7</v>
      </c>
      <c r="I208" s="115">
        <v>4</v>
      </c>
      <c r="J208" s="115">
        <v>560</v>
      </c>
      <c r="K208" s="129">
        <f t="shared" si="41"/>
        <v>16.607142857142858</v>
      </c>
      <c r="L208" s="105">
        <f t="shared" si="42"/>
        <v>44.285714285714285</v>
      </c>
      <c r="M208" s="105">
        <f t="shared" si="43"/>
        <v>30.178571428571427</v>
      </c>
      <c r="N208" s="105">
        <f t="shared" si="44"/>
        <v>6.9642857142857144</v>
      </c>
      <c r="O208" s="105">
        <f t="shared" si="45"/>
        <v>1.25</v>
      </c>
      <c r="P208" s="105">
        <f t="shared" si="46"/>
        <v>0.7142857142857143</v>
      </c>
    </row>
    <row r="209" spans="1:16" s="141" customFormat="1" ht="13.2" customHeight="1" x14ac:dyDescent="0.45">
      <c r="A209" s="223"/>
      <c r="B209" s="216"/>
      <c r="C209" s="216" t="s">
        <v>4</v>
      </c>
      <c r="D209" s="114">
        <v>20</v>
      </c>
      <c r="E209" s="115">
        <v>70</v>
      </c>
      <c r="F209" s="115">
        <v>40</v>
      </c>
      <c r="G209" s="115">
        <v>13</v>
      </c>
      <c r="H209" s="115">
        <v>3</v>
      </c>
      <c r="I209" s="115">
        <v>2</v>
      </c>
      <c r="J209" s="115">
        <v>148</v>
      </c>
      <c r="K209" s="130">
        <f t="shared" si="41"/>
        <v>13.513513513513514</v>
      </c>
      <c r="L209" s="106">
        <f t="shared" si="42"/>
        <v>47.297297297297298</v>
      </c>
      <c r="M209" s="106">
        <f t="shared" si="43"/>
        <v>27.027027027027028</v>
      </c>
      <c r="N209" s="106">
        <f t="shared" si="44"/>
        <v>8.7837837837837842</v>
      </c>
      <c r="O209" s="106">
        <f t="shared" si="45"/>
        <v>2.0270270270270272</v>
      </c>
      <c r="P209" s="106">
        <f t="shared" si="46"/>
        <v>1.3513513513513513</v>
      </c>
    </row>
    <row r="210" spans="1:16" s="141" customFormat="1" ht="13.2" customHeight="1" x14ac:dyDescent="0.45">
      <c r="A210" s="223"/>
      <c r="B210" s="216"/>
      <c r="C210" s="216" t="s">
        <v>5</v>
      </c>
      <c r="D210" s="114">
        <v>22</v>
      </c>
      <c r="E210" s="115">
        <v>84</v>
      </c>
      <c r="F210" s="115">
        <v>64</v>
      </c>
      <c r="G210" s="115">
        <v>11</v>
      </c>
      <c r="H210" s="115">
        <v>5</v>
      </c>
      <c r="I210" s="115">
        <v>0</v>
      </c>
      <c r="J210" s="115">
        <v>186</v>
      </c>
      <c r="K210" s="130">
        <f t="shared" si="41"/>
        <v>11.827956989247312</v>
      </c>
      <c r="L210" s="106">
        <f t="shared" si="42"/>
        <v>45.161290322580641</v>
      </c>
      <c r="M210" s="106">
        <f t="shared" si="43"/>
        <v>34.408602150537639</v>
      </c>
      <c r="N210" s="106">
        <f t="shared" si="44"/>
        <v>5.913978494623656</v>
      </c>
      <c r="O210" s="106">
        <f t="shared" si="45"/>
        <v>2.6881720430107525</v>
      </c>
      <c r="P210" s="106">
        <f t="shared" si="46"/>
        <v>0</v>
      </c>
    </row>
    <row r="211" spans="1:16" s="141" customFormat="1" ht="13.2" customHeight="1" x14ac:dyDescent="0.45">
      <c r="A211" s="223"/>
      <c r="B211" s="216"/>
      <c r="C211" s="216" t="s">
        <v>6</v>
      </c>
      <c r="D211" s="114">
        <v>6</v>
      </c>
      <c r="E211" s="115">
        <v>16</v>
      </c>
      <c r="F211" s="115">
        <v>10</v>
      </c>
      <c r="G211" s="115">
        <v>3</v>
      </c>
      <c r="H211" s="115">
        <v>0</v>
      </c>
      <c r="I211" s="115">
        <v>0</v>
      </c>
      <c r="J211" s="115">
        <v>35</v>
      </c>
      <c r="K211" s="130">
        <f t="shared" si="41"/>
        <v>17.142857142857142</v>
      </c>
      <c r="L211" s="106">
        <f t="shared" si="42"/>
        <v>45.714285714285715</v>
      </c>
      <c r="M211" s="106">
        <f t="shared" si="43"/>
        <v>28.571428571428569</v>
      </c>
      <c r="N211" s="106">
        <f t="shared" si="44"/>
        <v>8.5714285714285712</v>
      </c>
      <c r="O211" s="106">
        <f t="shared" si="45"/>
        <v>0</v>
      </c>
      <c r="P211" s="106">
        <f t="shared" si="46"/>
        <v>0</v>
      </c>
    </row>
    <row r="212" spans="1:16" s="141" customFormat="1" ht="13.2" customHeight="1" x14ac:dyDescent="0.45">
      <c r="A212" s="223"/>
      <c r="B212" s="216"/>
      <c r="C212" s="216" t="s">
        <v>7</v>
      </c>
      <c r="D212" s="114">
        <v>26</v>
      </c>
      <c r="E212" s="115">
        <v>69</v>
      </c>
      <c r="F212" s="115">
        <v>44</v>
      </c>
      <c r="G212" s="115">
        <v>13</v>
      </c>
      <c r="H212" s="115">
        <v>4</v>
      </c>
      <c r="I212" s="115">
        <v>2</v>
      </c>
      <c r="J212" s="115">
        <v>158</v>
      </c>
      <c r="K212" s="130">
        <f t="shared" si="41"/>
        <v>16.455696202531644</v>
      </c>
      <c r="L212" s="106">
        <f t="shared" si="42"/>
        <v>43.670886075949369</v>
      </c>
      <c r="M212" s="106">
        <f t="shared" si="43"/>
        <v>27.848101265822784</v>
      </c>
      <c r="N212" s="106">
        <f t="shared" si="44"/>
        <v>8.2278481012658222</v>
      </c>
      <c r="O212" s="106">
        <f t="shared" si="45"/>
        <v>2.5316455696202533</v>
      </c>
      <c r="P212" s="106">
        <f t="shared" si="46"/>
        <v>1.2658227848101267</v>
      </c>
    </row>
    <row r="213" spans="1:16" s="141" customFormat="1" ht="13.2" customHeight="1" x14ac:dyDescent="0.45">
      <c r="A213" s="223"/>
      <c r="B213" s="216"/>
      <c r="C213" s="216" t="s">
        <v>8</v>
      </c>
      <c r="D213" s="114">
        <v>13</v>
      </c>
      <c r="E213" s="115">
        <v>18</v>
      </c>
      <c r="F213" s="115">
        <v>24</v>
      </c>
      <c r="G213" s="115">
        <v>0</v>
      </c>
      <c r="H213" s="115">
        <v>1</v>
      </c>
      <c r="I213" s="115">
        <v>1</v>
      </c>
      <c r="J213" s="115">
        <v>57</v>
      </c>
      <c r="K213" s="130">
        <f t="shared" si="41"/>
        <v>22.807017543859647</v>
      </c>
      <c r="L213" s="106">
        <f t="shared" si="42"/>
        <v>31.578947368421051</v>
      </c>
      <c r="M213" s="106">
        <f t="shared" si="43"/>
        <v>42.105263157894733</v>
      </c>
      <c r="N213" s="106">
        <f t="shared" si="44"/>
        <v>0</v>
      </c>
      <c r="O213" s="106">
        <f t="shared" si="45"/>
        <v>1.7543859649122806</v>
      </c>
      <c r="P213" s="106">
        <f t="shared" si="46"/>
        <v>1.7543859649122806</v>
      </c>
    </row>
    <row r="214" spans="1:16" s="141" customFormat="1" ht="13.2" customHeight="1" x14ac:dyDescent="0.45">
      <c r="A214" s="223"/>
      <c r="B214" s="216"/>
      <c r="C214" s="216" t="s">
        <v>9</v>
      </c>
      <c r="D214" s="114">
        <v>34</v>
      </c>
      <c r="E214" s="115">
        <v>102</v>
      </c>
      <c r="F214" s="115">
        <v>79</v>
      </c>
      <c r="G214" s="115">
        <v>17</v>
      </c>
      <c r="H214" s="115">
        <v>4</v>
      </c>
      <c r="I214" s="115">
        <v>1</v>
      </c>
      <c r="J214" s="115">
        <v>237</v>
      </c>
      <c r="K214" s="130">
        <f t="shared" si="41"/>
        <v>14.345991561181433</v>
      </c>
      <c r="L214" s="106">
        <f t="shared" si="42"/>
        <v>43.037974683544306</v>
      </c>
      <c r="M214" s="106">
        <f t="shared" si="43"/>
        <v>33.333333333333329</v>
      </c>
      <c r="N214" s="106">
        <f t="shared" si="44"/>
        <v>7.1729957805907167</v>
      </c>
      <c r="O214" s="106">
        <f t="shared" si="45"/>
        <v>1.6877637130801686</v>
      </c>
      <c r="P214" s="106">
        <f t="shared" si="46"/>
        <v>0.42194092827004215</v>
      </c>
    </row>
    <row r="215" spans="1:16" s="141" customFormat="1" ht="13.2" customHeight="1" x14ac:dyDescent="0.45">
      <c r="A215" s="223"/>
      <c r="B215" s="216"/>
      <c r="C215" s="216" t="s">
        <v>10</v>
      </c>
      <c r="D215" s="114">
        <v>36</v>
      </c>
      <c r="E215" s="115">
        <v>52</v>
      </c>
      <c r="F215" s="115">
        <v>29</v>
      </c>
      <c r="G215" s="115">
        <v>14</v>
      </c>
      <c r="H215" s="115">
        <v>3</v>
      </c>
      <c r="I215" s="115">
        <v>0</v>
      </c>
      <c r="J215" s="115">
        <v>134</v>
      </c>
      <c r="K215" s="130">
        <f t="shared" si="41"/>
        <v>26.865671641791046</v>
      </c>
      <c r="L215" s="106">
        <f t="shared" si="42"/>
        <v>38.805970149253731</v>
      </c>
      <c r="M215" s="106">
        <f t="shared" si="43"/>
        <v>21.641791044776117</v>
      </c>
      <c r="N215" s="106">
        <f t="shared" si="44"/>
        <v>10.44776119402985</v>
      </c>
      <c r="O215" s="106">
        <f t="shared" si="45"/>
        <v>2.2388059701492535</v>
      </c>
      <c r="P215" s="106">
        <f t="shared" si="46"/>
        <v>0</v>
      </c>
    </row>
    <row r="216" spans="1:16" s="141" customFormat="1" ht="13.2" customHeight="1" x14ac:dyDescent="0.45">
      <c r="A216" s="223"/>
      <c r="B216" s="216"/>
      <c r="C216" s="216" t="s">
        <v>11</v>
      </c>
      <c r="D216" s="114">
        <v>37</v>
      </c>
      <c r="E216" s="115">
        <v>63</v>
      </c>
      <c r="F216" s="115">
        <v>49</v>
      </c>
      <c r="G216" s="115">
        <v>10</v>
      </c>
      <c r="H216" s="115">
        <v>3</v>
      </c>
      <c r="I216" s="115">
        <v>1</v>
      </c>
      <c r="J216" s="115">
        <v>163</v>
      </c>
      <c r="K216" s="130">
        <f t="shared" si="41"/>
        <v>22.699386503067483</v>
      </c>
      <c r="L216" s="106">
        <f t="shared" si="42"/>
        <v>38.650306748466257</v>
      </c>
      <c r="M216" s="106">
        <f t="shared" si="43"/>
        <v>30.061349693251532</v>
      </c>
      <c r="N216" s="106">
        <f t="shared" si="44"/>
        <v>6.1349693251533743</v>
      </c>
      <c r="O216" s="106">
        <f t="shared" si="45"/>
        <v>1.8404907975460123</v>
      </c>
      <c r="P216" s="106">
        <f t="shared" si="46"/>
        <v>0.61349693251533743</v>
      </c>
    </row>
    <row r="217" spans="1:16" s="141" customFormat="1" ht="13.2" customHeight="1" x14ac:dyDescent="0.45">
      <c r="A217" s="223"/>
      <c r="B217" s="216"/>
      <c r="C217" s="216" t="s">
        <v>2</v>
      </c>
      <c r="D217" s="114">
        <v>287</v>
      </c>
      <c r="E217" s="115">
        <v>722</v>
      </c>
      <c r="F217" s="115">
        <v>508</v>
      </c>
      <c r="G217" s="115">
        <v>120</v>
      </c>
      <c r="H217" s="115">
        <v>30</v>
      </c>
      <c r="I217" s="115">
        <v>11</v>
      </c>
      <c r="J217" s="115">
        <v>1678</v>
      </c>
      <c r="K217" s="134">
        <f t="shared" si="41"/>
        <v>17.103694874851012</v>
      </c>
      <c r="L217" s="108">
        <f t="shared" si="42"/>
        <v>43.027413587604293</v>
      </c>
      <c r="M217" s="108">
        <f t="shared" si="43"/>
        <v>30.274135876042905</v>
      </c>
      <c r="N217" s="108">
        <f t="shared" si="44"/>
        <v>7.1513706793802143</v>
      </c>
      <c r="O217" s="108">
        <f t="shared" si="45"/>
        <v>1.7878426698450536</v>
      </c>
      <c r="P217" s="108">
        <f t="shared" si="46"/>
        <v>0.65554231227651971</v>
      </c>
    </row>
    <row r="218" spans="1:16" s="141" customFormat="1" ht="13.2" customHeight="1" x14ac:dyDescent="0.45">
      <c r="A218" s="223"/>
      <c r="B218" s="220" t="s">
        <v>20</v>
      </c>
      <c r="C218" s="220" t="s">
        <v>3</v>
      </c>
      <c r="D218" s="264">
        <v>65</v>
      </c>
      <c r="E218" s="265">
        <v>193</v>
      </c>
      <c r="F218" s="265">
        <v>185</v>
      </c>
      <c r="G218" s="265">
        <v>83</v>
      </c>
      <c r="H218" s="265">
        <v>7</v>
      </c>
      <c r="I218" s="265">
        <v>5</v>
      </c>
      <c r="J218" s="265">
        <v>538</v>
      </c>
      <c r="K218" s="130">
        <f t="shared" si="41"/>
        <v>12.0817843866171</v>
      </c>
      <c r="L218" s="106">
        <f t="shared" si="42"/>
        <v>35.87360594795539</v>
      </c>
      <c r="M218" s="132">
        <f t="shared" si="43"/>
        <v>34.386617100371744</v>
      </c>
      <c r="N218" s="132">
        <f t="shared" si="44"/>
        <v>15.427509293680297</v>
      </c>
      <c r="O218" s="132">
        <f t="shared" si="45"/>
        <v>1.3011152416356877</v>
      </c>
      <c r="P218" s="132">
        <f t="shared" si="46"/>
        <v>0.92936802973977695</v>
      </c>
    </row>
    <row r="219" spans="1:16" s="141" customFormat="1" ht="13.2" customHeight="1" x14ac:dyDescent="0.45">
      <c r="A219" s="223"/>
      <c r="B219" s="216"/>
      <c r="C219" s="216" t="s">
        <v>4</v>
      </c>
      <c r="D219" s="114">
        <v>16</v>
      </c>
      <c r="E219" s="115">
        <v>63</v>
      </c>
      <c r="F219" s="115">
        <v>70</v>
      </c>
      <c r="G219" s="115">
        <v>24</v>
      </c>
      <c r="H219" s="115">
        <v>5</v>
      </c>
      <c r="I219" s="115">
        <v>4</v>
      </c>
      <c r="J219" s="115">
        <v>182</v>
      </c>
      <c r="K219" s="130">
        <f t="shared" si="41"/>
        <v>8.791208791208792</v>
      </c>
      <c r="L219" s="106">
        <f t="shared" si="42"/>
        <v>34.615384615384613</v>
      </c>
      <c r="M219" s="132">
        <f t="shared" si="43"/>
        <v>38.461538461538467</v>
      </c>
      <c r="N219" s="132">
        <f t="shared" si="44"/>
        <v>13.186813186813188</v>
      </c>
      <c r="O219" s="132">
        <f t="shared" si="45"/>
        <v>2.7472527472527473</v>
      </c>
      <c r="P219" s="132">
        <f t="shared" si="46"/>
        <v>2.197802197802198</v>
      </c>
    </row>
    <row r="220" spans="1:16" s="141" customFormat="1" ht="13.2" customHeight="1" x14ac:dyDescent="0.45">
      <c r="A220" s="223"/>
      <c r="B220" s="216"/>
      <c r="C220" s="216" t="s">
        <v>5</v>
      </c>
      <c r="D220" s="114">
        <v>22</v>
      </c>
      <c r="E220" s="115">
        <v>60</v>
      </c>
      <c r="F220" s="115">
        <v>80</v>
      </c>
      <c r="G220" s="115">
        <v>28</v>
      </c>
      <c r="H220" s="115">
        <v>3</v>
      </c>
      <c r="I220" s="115">
        <v>2</v>
      </c>
      <c r="J220" s="115">
        <v>195</v>
      </c>
      <c r="K220" s="130">
        <f t="shared" si="41"/>
        <v>11.282051282051283</v>
      </c>
      <c r="L220" s="106">
        <f t="shared" si="42"/>
        <v>30.76923076923077</v>
      </c>
      <c r="M220" s="132">
        <f t="shared" si="43"/>
        <v>41.025641025641022</v>
      </c>
      <c r="N220" s="132">
        <f t="shared" si="44"/>
        <v>14.358974358974358</v>
      </c>
      <c r="O220" s="132">
        <f t="shared" si="45"/>
        <v>1.5384615384615385</v>
      </c>
      <c r="P220" s="132">
        <f t="shared" si="46"/>
        <v>1.0256410256410255</v>
      </c>
    </row>
    <row r="221" spans="1:16" s="141" customFormat="1" ht="13.2" customHeight="1" x14ac:dyDescent="0.45">
      <c r="A221" s="223"/>
      <c r="B221" s="216"/>
      <c r="C221" s="216" t="s">
        <v>6</v>
      </c>
      <c r="D221" s="114">
        <v>3</v>
      </c>
      <c r="E221" s="115">
        <v>9</v>
      </c>
      <c r="F221" s="115">
        <v>13</v>
      </c>
      <c r="G221" s="115">
        <v>1</v>
      </c>
      <c r="H221" s="115">
        <v>1</v>
      </c>
      <c r="I221" s="115">
        <v>0</v>
      </c>
      <c r="J221" s="115">
        <v>27</v>
      </c>
      <c r="K221" s="130">
        <f t="shared" si="41"/>
        <v>11.111111111111111</v>
      </c>
      <c r="L221" s="106">
        <f t="shared" si="42"/>
        <v>33.333333333333329</v>
      </c>
      <c r="M221" s="132">
        <f t="shared" si="43"/>
        <v>48.148148148148145</v>
      </c>
      <c r="N221" s="132">
        <f t="shared" si="44"/>
        <v>3.7037037037037033</v>
      </c>
      <c r="O221" s="132">
        <f t="shared" si="45"/>
        <v>3.7037037037037033</v>
      </c>
      <c r="P221" s="132">
        <f t="shared" si="46"/>
        <v>0</v>
      </c>
    </row>
    <row r="222" spans="1:16" s="141" customFormat="1" ht="13.2" customHeight="1" x14ac:dyDescent="0.45">
      <c r="A222" s="223"/>
      <c r="B222" s="216"/>
      <c r="C222" s="216" t="s">
        <v>7</v>
      </c>
      <c r="D222" s="114">
        <v>21</v>
      </c>
      <c r="E222" s="115">
        <v>75</v>
      </c>
      <c r="F222" s="115">
        <v>67</v>
      </c>
      <c r="G222" s="115">
        <v>23</v>
      </c>
      <c r="H222" s="115">
        <v>8</v>
      </c>
      <c r="I222" s="115">
        <v>1</v>
      </c>
      <c r="J222" s="115">
        <v>195</v>
      </c>
      <c r="K222" s="130">
        <f t="shared" si="41"/>
        <v>10.76923076923077</v>
      </c>
      <c r="L222" s="106">
        <f t="shared" si="42"/>
        <v>38.461538461538467</v>
      </c>
      <c r="M222" s="132">
        <f t="shared" si="43"/>
        <v>34.358974358974358</v>
      </c>
      <c r="N222" s="132">
        <f t="shared" si="44"/>
        <v>11.794871794871794</v>
      </c>
      <c r="O222" s="132">
        <f t="shared" si="45"/>
        <v>4.1025641025641022</v>
      </c>
      <c r="P222" s="132">
        <f t="shared" si="46"/>
        <v>0.51282051282051277</v>
      </c>
    </row>
    <row r="223" spans="1:16" s="141" customFormat="1" ht="13.2" customHeight="1" x14ac:dyDescent="0.45">
      <c r="A223" s="223"/>
      <c r="B223" s="216"/>
      <c r="C223" s="216" t="s">
        <v>8</v>
      </c>
      <c r="D223" s="114">
        <v>6</v>
      </c>
      <c r="E223" s="115">
        <v>18</v>
      </c>
      <c r="F223" s="115">
        <v>19</v>
      </c>
      <c r="G223" s="115">
        <v>7</v>
      </c>
      <c r="H223" s="115">
        <v>2</v>
      </c>
      <c r="I223" s="115">
        <v>0</v>
      </c>
      <c r="J223" s="115">
        <v>52</v>
      </c>
      <c r="K223" s="130">
        <f t="shared" si="41"/>
        <v>11.538461538461538</v>
      </c>
      <c r="L223" s="106">
        <f t="shared" si="42"/>
        <v>34.615384615384613</v>
      </c>
      <c r="M223" s="132">
        <f t="shared" si="43"/>
        <v>36.538461538461533</v>
      </c>
      <c r="N223" s="132">
        <f t="shared" si="44"/>
        <v>13.461538461538462</v>
      </c>
      <c r="O223" s="132">
        <f t="shared" si="45"/>
        <v>3.8461538461538463</v>
      </c>
      <c r="P223" s="132">
        <f t="shared" si="46"/>
        <v>0</v>
      </c>
    </row>
    <row r="224" spans="1:16" s="141" customFormat="1" ht="13.2" customHeight="1" x14ac:dyDescent="0.45">
      <c r="A224" s="223"/>
      <c r="B224" s="216"/>
      <c r="C224" s="216" t="s">
        <v>9</v>
      </c>
      <c r="D224" s="114">
        <v>29</v>
      </c>
      <c r="E224" s="115">
        <v>78</v>
      </c>
      <c r="F224" s="115">
        <v>78</v>
      </c>
      <c r="G224" s="115">
        <v>38</v>
      </c>
      <c r="H224" s="115">
        <v>5</v>
      </c>
      <c r="I224" s="115">
        <v>4</v>
      </c>
      <c r="J224" s="115">
        <v>232</v>
      </c>
      <c r="K224" s="130">
        <f t="shared" si="41"/>
        <v>12.5</v>
      </c>
      <c r="L224" s="106">
        <f t="shared" si="42"/>
        <v>33.620689655172413</v>
      </c>
      <c r="M224" s="132">
        <f t="shared" si="43"/>
        <v>33.620689655172413</v>
      </c>
      <c r="N224" s="132">
        <f t="shared" si="44"/>
        <v>16.379310344827587</v>
      </c>
      <c r="O224" s="132">
        <f t="shared" si="45"/>
        <v>2.1551724137931036</v>
      </c>
      <c r="P224" s="132">
        <f t="shared" si="46"/>
        <v>1.7241379310344827</v>
      </c>
    </row>
    <row r="225" spans="1:16" s="141" customFormat="1" ht="13.2" customHeight="1" x14ac:dyDescent="0.45">
      <c r="A225" s="223"/>
      <c r="B225" s="216"/>
      <c r="C225" s="216" t="s">
        <v>10</v>
      </c>
      <c r="D225" s="114">
        <v>22</v>
      </c>
      <c r="E225" s="115">
        <v>54</v>
      </c>
      <c r="F225" s="115">
        <v>40</v>
      </c>
      <c r="G225" s="115">
        <v>16</v>
      </c>
      <c r="H225" s="115">
        <v>4</v>
      </c>
      <c r="I225" s="115">
        <v>3</v>
      </c>
      <c r="J225" s="115">
        <v>139</v>
      </c>
      <c r="K225" s="130">
        <f t="shared" si="41"/>
        <v>15.827338129496402</v>
      </c>
      <c r="L225" s="106">
        <f t="shared" si="42"/>
        <v>38.848920863309353</v>
      </c>
      <c r="M225" s="132">
        <f t="shared" si="43"/>
        <v>28.776978417266186</v>
      </c>
      <c r="N225" s="132">
        <f t="shared" si="44"/>
        <v>11.510791366906476</v>
      </c>
      <c r="O225" s="132">
        <f t="shared" si="45"/>
        <v>2.877697841726619</v>
      </c>
      <c r="P225" s="132">
        <f t="shared" si="46"/>
        <v>2.1582733812949639</v>
      </c>
    </row>
    <row r="226" spans="1:16" s="141" customFormat="1" ht="13.2" customHeight="1" x14ac:dyDescent="0.45">
      <c r="A226" s="223"/>
      <c r="B226" s="216"/>
      <c r="C226" s="216" t="s">
        <v>11</v>
      </c>
      <c r="D226" s="114">
        <v>21</v>
      </c>
      <c r="E226" s="115">
        <v>57</v>
      </c>
      <c r="F226" s="115">
        <v>64</v>
      </c>
      <c r="G226" s="115">
        <v>19</v>
      </c>
      <c r="H226" s="115">
        <v>8</v>
      </c>
      <c r="I226" s="115">
        <v>2</v>
      </c>
      <c r="J226" s="115">
        <v>171</v>
      </c>
      <c r="K226" s="130">
        <f t="shared" si="41"/>
        <v>12.280701754385964</v>
      </c>
      <c r="L226" s="106">
        <f t="shared" si="42"/>
        <v>33.333333333333329</v>
      </c>
      <c r="M226" s="132">
        <f t="shared" si="43"/>
        <v>37.42690058479532</v>
      </c>
      <c r="N226" s="132">
        <f t="shared" si="44"/>
        <v>11.111111111111111</v>
      </c>
      <c r="O226" s="132">
        <f t="shared" si="45"/>
        <v>4.6783625730994149</v>
      </c>
      <c r="P226" s="132">
        <f t="shared" si="46"/>
        <v>1.1695906432748537</v>
      </c>
    </row>
    <row r="227" spans="1:16" s="141" customFormat="1" ht="13.2" customHeight="1" x14ac:dyDescent="0.45">
      <c r="A227" s="223"/>
      <c r="B227" s="217"/>
      <c r="C227" s="217" t="s">
        <v>2</v>
      </c>
      <c r="D227" s="266">
        <v>205</v>
      </c>
      <c r="E227" s="267">
        <v>607</v>
      </c>
      <c r="F227" s="267">
        <v>616</v>
      </c>
      <c r="G227" s="267">
        <v>239</v>
      </c>
      <c r="H227" s="267">
        <v>43</v>
      </c>
      <c r="I227" s="267">
        <v>21</v>
      </c>
      <c r="J227" s="267">
        <v>1731</v>
      </c>
      <c r="K227" s="130">
        <f t="shared" si="41"/>
        <v>11.842865395725015</v>
      </c>
      <c r="L227" s="106">
        <f t="shared" si="42"/>
        <v>35.066435586366261</v>
      </c>
      <c r="M227" s="132">
        <f t="shared" si="43"/>
        <v>35.586366262276144</v>
      </c>
      <c r="N227" s="132">
        <f t="shared" si="44"/>
        <v>13.807047949162335</v>
      </c>
      <c r="O227" s="132">
        <f t="shared" si="45"/>
        <v>2.4841132293471979</v>
      </c>
      <c r="P227" s="132">
        <f t="shared" si="46"/>
        <v>1.2131715771230502</v>
      </c>
    </row>
    <row r="228" spans="1:16" s="141" customFormat="1" ht="13.2" customHeight="1" x14ac:dyDescent="0.45">
      <c r="A228" s="223"/>
      <c r="B228" s="216" t="s">
        <v>134</v>
      </c>
      <c r="C228" s="216" t="s">
        <v>3</v>
      </c>
      <c r="D228" s="114">
        <v>158</v>
      </c>
      <c r="E228" s="115">
        <v>441</v>
      </c>
      <c r="F228" s="115">
        <v>354</v>
      </c>
      <c r="G228" s="115">
        <v>122</v>
      </c>
      <c r="H228" s="115">
        <v>14</v>
      </c>
      <c r="I228" s="115">
        <v>9</v>
      </c>
      <c r="J228" s="115">
        <v>1098</v>
      </c>
      <c r="K228" s="133">
        <f t="shared" si="41"/>
        <v>14.389799635701275</v>
      </c>
      <c r="L228" s="107">
        <f t="shared" si="42"/>
        <v>40.16393442622951</v>
      </c>
      <c r="M228" s="107">
        <f t="shared" si="43"/>
        <v>32.240437158469945</v>
      </c>
      <c r="N228" s="107">
        <f t="shared" si="44"/>
        <v>11.111111111111111</v>
      </c>
      <c r="O228" s="107">
        <f t="shared" si="45"/>
        <v>1.2750455373406193</v>
      </c>
      <c r="P228" s="107">
        <f t="shared" si="46"/>
        <v>0.81967213114754101</v>
      </c>
    </row>
    <row r="229" spans="1:16" s="141" customFormat="1" ht="13.2" customHeight="1" x14ac:dyDescent="0.45">
      <c r="A229" s="223"/>
      <c r="B229" s="216"/>
      <c r="C229" s="216" t="s">
        <v>4</v>
      </c>
      <c r="D229" s="114">
        <v>36</v>
      </c>
      <c r="E229" s="115">
        <v>133</v>
      </c>
      <c r="F229" s="115">
        <v>110</v>
      </c>
      <c r="G229" s="115">
        <v>37</v>
      </c>
      <c r="H229" s="115">
        <v>8</v>
      </c>
      <c r="I229" s="115">
        <v>6</v>
      </c>
      <c r="J229" s="115">
        <v>330</v>
      </c>
      <c r="K229" s="130">
        <f t="shared" si="41"/>
        <v>10.909090909090908</v>
      </c>
      <c r="L229" s="106">
        <f t="shared" si="42"/>
        <v>40.303030303030305</v>
      </c>
      <c r="M229" s="106">
        <f t="shared" si="43"/>
        <v>33.333333333333329</v>
      </c>
      <c r="N229" s="106">
        <f t="shared" si="44"/>
        <v>11.212121212121213</v>
      </c>
      <c r="O229" s="106">
        <f t="shared" si="45"/>
        <v>2.4242424242424243</v>
      </c>
      <c r="P229" s="106">
        <f t="shared" si="46"/>
        <v>1.8181818181818181</v>
      </c>
    </row>
    <row r="230" spans="1:16" s="141" customFormat="1" ht="13.2" customHeight="1" x14ac:dyDescent="0.45">
      <c r="A230" s="223"/>
      <c r="B230" s="216"/>
      <c r="C230" s="216" t="s">
        <v>5</v>
      </c>
      <c r="D230" s="114">
        <v>44</v>
      </c>
      <c r="E230" s="115">
        <v>144</v>
      </c>
      <c r="F230" s="115">
        <v>144</v>
      </c>
      <c r="G230" s="115">
        <v>39</v>
      </c>
      <c r="H230" s="115">
        <v>8</v>
      </c>
      <c r="I230" s="115">
        <v>2</v>
      </c>
      <c r="J230" s="115">
        <v>381</v>
      </c>
      <c r="K230" s="130">
        <f t="shared" si="41"/>
        <v>11.548556430446194</v>
      </c>
      <c r="L230" s="106">
        <f t="shared" si="42"/>
        <v>37.795275590551178</v>
      </c>
      <c r="M230" s="106">
        <f t="shared" si="43"/>
        <v>37.795275590551178</v>
      </c>
      <c r="N230" s="106">
        <f t="shared" si="44"/>
        <v>10.236220472440944</v>
      </c>
      <c r="O230" s="106">
        <f t="shared" si="45"/>
        <v>2.0997375328083989</v>
      </c>
      <c r="P230" s="106">
        <f t="shared" si="46"/>
        <v>0.52493438320209973</v>
      </c>
    </row>
    <row r="231" spans="1:16" s="141" customFormat="1" ht="13.2" customHeight="1" x14ac:dyDescent="0.45">
      <c r="A231" s="223"/>
      <c r="B231" s="216"/>
      <c r="C231" s="216" t="s">
        <v>6</v>
      </c>
      <c r="D231" s="114">
        <v>9</v>
      </c>
      <c r="E231" s="115">
        <v>25</v>
      </c>
      <c r="F231" s="115">
        <v>23</v>
      </c>
      <c r="G231" s="115">
        <v>4</v>
      </c>
      <c r="H231" s="115">
        <v>1</v>
      </c>
      <c r="I231" s="115">
        <v>0</v>
      </c>
      <c r="J231" s="115">
        <v>62</v>
      </c>
      <c r="K231" s="130">
        <f t="shared" si="41"/>
        <v>14.516129032258066</v>
      </c>
      <c r="L231" s="106">
        <f t="shared" si="42"/>
        <v>40.322580645161288</v>
      </c>
      <c r="M231" s="106">
        <f t="shared" si="43"/>
        <v>37.096774193548384</v>
      </c>
      <c r="N231" s="106">
        <f t="shared" si="44"/>
        <v>6.4516129032258061</v>
      </c>
      <c r="O231" s="106">
        <f t="shared" si="45"/>
        <v>1.6129032258064515</v>
      </c>
      <c r="P231" s="106">
        <f t="shared" si="46"/>
        <v>0</v>
      </c>
    </row>
    <row r="232" spans="1:16" s="141" customFormat="1" ht="13.2" customHeight="1" x14ac:dyDescent="0.45">
      <c r="A232" s="223"/>
      <c r="B232" s="216"/>
      <c r="C232" s="216" t="s">
        <v>7</v>
      </c>
      <c r="D232" s="114">
        <v>47</v>
      </c>
      <c r="E232" s="115">
        <v>144</v>
      </c>
      <c r="F232" s="115">
        <v>111</v>
      </c>
      <c r="G232" s="115">
        <v>36</v>
      </c>
      <c r="H232" s="115">
        <v>12</v>
      </c>
      <c r="I232" s="115">
        <v>3</v>
      </c>
      <c r="J232" s="115">
        <v>353</v>
      </c>
      <c r="K232" s="130">
        <f t="shared" si="41"/>
        <v>13.314447592067987</v>
      </c>
      <c r="L232" s="106">
        <f t="shared" si="42"/>
        <v>40.793201133144471</v>
      </c>
      <c r="M232" s="106">
        <f t="shared" si="43"/>
        <v>31.444759206798867</v>
      </c>
      <c r="N232" s="106">
        <f t="shared" si="44"/>
        <v>10.198300283286118</v>
      </c>
      <c r="O232" s="106">
        <f t="shared" si="45"/>
        <v>3.3994334277620402</v>
      </c>
      <c r="P232" s="106">
        <f t="shared" si="46"/>
        <v>0.84985835694051004</v>
      </c>
    </row>
    <row r="233" spans="1:16" s="141" customFormat="1" ht="13.2" customHeight="1" x14ac:dyDescent="0.45">
      <c r="A233" s="223"/>
      <c r="B233" s="216"/>
      <c r="C233" s="216" t="s">
        <v>8</v>
      </c>
      <c r="D233" s="114">
        <v>19</v>
      </c>
      <c r="E233" s="115">
        <v>36</v>
      </c>
      <c r="F233" s="115">
        <v>43</v>
      </c>
      <c r="G233" s="115">
        <v>7</v>
      </c>
      <c r="H233" s="115">
        <v>3</v>
      </c>
      <c r="I233" s="115">
        <v>1</v>
      </c>
      <c r="J233" s="115">
        <v>109</v>
      </c>
      <c r="K233" s="130">
        <f t="shared" si="41"/>
        <v>17.431192660550458</v>
      </c>
      <c r="L233" s="106">
        <f t="shared" si="42"/>
        <v>33.027522935779821</v>
      </c>
      <c r="M233" s="106">
        <f t="shared" si="43"/>
        <v>39.449541284403672</v>
      </c>
      <c r="N233" s="106">
        <f t="shared" si="44"/>
        <v>6.4220183486238538</v>
      </c>
      <c r="O233" s="106">
        <f t="shared" si="45"/>
        <v>2.7522935779816518</v>
      </c>
      <c r="P233" s="106">
        <f t="shared" si="46"/>
        <v>0.91743119266055051</v>
      </c>
    </row>
    <row r="234" spans="1:16" s="141" customFormat="1" ht="13.2" customHeight="1" x14ac:dyDescent="0.45">
      <c r="A234" s="223"/>
      <c r="B234" s="216"/>
      <c r="C234" s="216" t="s">
        <v>9</v>
      </c>
      <c r="D234" s="114">
        <v>63</v>
      </c>
      <c r="E234" s="115">
        <v>180</v>
      </c>
      <c r="F234" s="115">
        <v>157</v>
      </c>
      <c r="G234" s="115">
        <v>55</v>
      </c>
      <c r="H234" s="115">
        <v>9</v>
      </c>
      <c r="I234" s="115">
        <v>5</v>
      </c>
      <c r="J234" s="115">
        <v>469</v>
      </c>
      <c r="K234" s="130">
        <f t="shared" si="41"/>
        <v>13.432835820895523</v>
      </c>
      <c r="L234" s="106">
        <f t="shared" si="42"/>
        <v>38.379530916844352</v>
      </c>
      <c r="M234" s="106">
        <f t="shared" si="43"/>
        <v>33.475479744136457</v>
      </c>
      <c r="N234" s="106">
        <f t="shared" si="44"/>
        <v>11.727078891257996</v>
      </c>
      <c r="O234" s="106">
        <f t="shared" si="45"/>
        <v>1.9189765458422177</v>
      </c>
      <c r="P234" s="106">
        <f t="shared" si="46"/>
        <v>1.0660980810234542</v>
      </c>
    </row>
    <row r="235" spans="1:16" s="141" customFormat="1" ht="13.2" customHeight="1" x14ac:dyDescent="0.45">
      <c r="A235" s="223"/>
      <c r="B235" s="216"/>
      <c r="C235" s="216" t="s">
        <v>10</v>
      </c>
      <c r="D235" s="114">
        <v>58</v>
      </c>
      <c r="E235" s="115">
        <v>106</v>
      </c>
      <c r="F235" s="115">
        <v>69</v>
      </c>
      <c r="G235" s="115">
        <v>30</v>
      </c>
      <c r="H235" s="115">
        <v>7</v>
      </c>
      <c r="I235" s="115">
        <v>3</v>
      </c>
      <c r="J235" s="115">
        <v>273</v>
      </c>
      <c r="K235" s="130">
        <f t="shared" si="41"/>
        <v>21.245421245421245</v>
      </c>
      <c r="L235" s="106">
        <f t="shared" si="42"/>
        <v>38.827838827838832</v>
      </c>
      <c r="M235" s="106">
        <f t="shared" si="43"/>
        <v>25.274725274725274</v>
      </c>
      <c r="N235" s="106">
        <f t="shared" si="44"/>
        <v>10.989010989010989</v>
      </c>
      <c r="O235" s="106">
        <f t="shared" si="45"/>
        <v>2.5641025641025639</v>
      </c>
      <c r="P235" s="106">
        <f t="shared" si="46"/>
        <v>1.098901098901099</v>
      </c>
    </row>
    <row r="236" spans="1:16" s="141" customFormat="1" ht="13.2" customHeight="1" x14ac:dyDescent="0.45">
      <c r="A236" s="223"/>
      <c r="B236" s="216"/>
      <c r="C236" s="216" t="s">
        <v>11</v>
      </c>
      <c r="D236" s="114">
        <v>58</v>
      </c>
      <c r="E236" s="115">
        <v>120</v>
      </c>
      <c r="F236" s="115">
        <v>113</v>
      </c>
      <c r="G236" s="115">
        <v>29</v>
      </c>
      <c r="H236" s="115">
        <v>11</v>
      </c>
      <c r="I236" s="115">
        <v>3</v>
      </c>
      <c r="J236" s="115">
        <v>334</v>
      </c>
      <c r="K236" s="130">
        <f t="shared" si="41"/>
        <v>17.365269461077844</v>
      </c>
      <c r="L236" s="106">
        <f t="shared" si="42"/>
        <v>35.928143712574851</v>
      </c>
      <c r="M236" s="106">
        <f t="shared" si="43"/>
        <v>33.832335329341319</v>
      </c>
      <c r="N236" s="106">
        <f t="shared" si="44"/>
        <v>8.682634730538922</v>
      </c>
      <c r="O236" s="106">
        <f t="shared" si="45"/>
        <v>3.293413173652695</v>
      </c>
      <c r="P236" s="106">
        <f t="shared" si="46"/>
        <v>0.89820359281437123</v>
      </c>
    </row>
    <row r="237" spans="1:16" s="141" customFormat="1" ht="13.2" customHeight="1" x14ac:dyDescent="0.45">
      <c r="A237" s="223"/>
      <c r="B237" s="216"/>
      <c r="C237" s="216" t="s">
        <v>2</v>
      </c>
      <c r="D237" s="114">
        <v>492</v>
      </c>
      <c r="E237" s="115">
        <v>1329</v>
      </c>
      <c r="F237" s="115">
        <v>1124</v>
      </c>
      <c r="G237" s="115">
        <v>359</v>
      </c>
      <c r="H237" s="115">
        <v>73</v>
      </c>
      <c r="I237" s="115">
        <v>32</v>
      </c>
      <c r="J237" s="115">
        <v>3409</v>
      </c>
      <c r="K237" s="131">
        <f t="shared" si="41"/>
        <v>14.432384863596361</v>
      </c>
      <c r="L237" s="109">
        <f t="shared" si="42"/>
        <v>38.985039601056023</v>
      </c>
      <c r="M237" s="109">
        <f t="shared" si="43"/>
        <v>32.971545907890878</v>
      </c>
      <c r="N237" s="109">
        <f t="shared" si="44"/>
        <v>10.530947491933118</v>
      </c>
      <c r="O237" s="109">
        <f t="shared" si="45"/>
        <v>2.1413904370783223</v>
      </c>
      <c r="P237" s="109">
        <f t="shared" si="46"/>
        <v>0.93869169844529188</v>
      </c>
    </row>
    <row r="238" spans="1:16" s="141" customFormat="1" ht="13.2" customHeight="1" x14ac:dyDescent="0.45">
      <c r="A238" s="223"/>
      <c r="B238" s="215" t="s">
        <v>21</v>
      </c>
      <c r="C238" s="215" t="s">
        <v>3</v>
      </c>
      <c r="D238" s="112">
        <v>181</v>
      </c>
      <c r="E238" s="113">
        <v>281</v>
      </c>
      <c r="F238" s="113">
        <v>213</v>
      </c>
      <c r="G238" s="113">
        <v>72</v>
      </c>
      <c r="H238" s="113">
        <v>6</v>
      </c>
      <c r="I238" s="113">
        <v>2</v>
      </c>
      <c r="J238" s="113">
        <v>755</v>
      </c>
      <c r="K238" s="130">
        <f t="shared" si="41"/>
        <v>23.973509933774835</v>
      </c>
      <c r="L238" s="106">
        <f t="shared" si="42"/>
        <v>37.218543046357617</v>
      </c>
      <c r="M238" s="132">
        <f t="shared" si="43"/>
        <v>28.211920529801326</v>
      </c>
      <c r="N238" s="132">
        <f t="shared" si="44"/>
        <v>9.5364238410596034</v>
      </c>
      <c r="O238" s="132">
        <f t="shared" si="45"/>
        <v>0.79470198675496684</v>
      </c>
      <c r="P238" s="132">
        <f t="shared" si="46"/>
        <v>0.26490066225165565</v>
      </c>
    </row>
    <row r="239" spans="1:16" s="141" customFormat="1" ht="13.2" customHeight="1" x14ac:dyDescent="0.45">
      <c r="A239" s="223"/>
      <c r="B239" s="216"/>
      <c r="C239" s="216" t="s">
        <v>4</v>
      </c>
      <c r="D239" s="114">
        <v>121</v>
      </c>
      <c r="E239" s="115">
        <v>164</v>
      </c>
      <c r="F239" s="115">
        <v>141</v>
      </c>
      <c r="G239" s="115">
        <v>50</v>
      </c>
      <c r="H239" s="115">
        <v>14</v>
      </c>
      <c r="I239" s="115">
        <v>4</v>
      </c>
      <c r="J239" s="115">
        <v>494</v>
      </c>
      <c r="K239" s="130">
        <f t="shared" si="41"/>
        <v>24.493927125506072</v>
      </c>
      <c r="L239" s="106">
        <f t="shared" si="42"/>
        <v>33.198380566801625</v>
      </c>
      <c r="M239" s="132">
        <f t="shared" si="43"/>
        <v>28.542510121457486</v>
      </c>
      <c r="N239" s="132">
        <f t="shared" si="44"/>
        <v>10.121457489878543</v>
      </c>
      <c r="O239" s="132">
        <f t="shared" si="45"/>
        <v>2.834008097165992</v>
      </c>
      <c r="P239" s="132">
        <f t="shared" si="46"/>
        <v>0.80971659919028338</v>
      </c>
    </row>
    <row r="240" spans="1:16" s="141" customFormat="1" ht="13.2" customHeight="1" x14ac:dyDescent="0.45">
      <c r="A240" s="223"/>
      <c r="B240" s="216"/>
      <c r="C240" s="216" t="s">
        <v>5</v>
      </c>
      <c r="D240" s="114">
        <v>60</v>
      </c>
      <c r="E240" s="115">
        <v>128</v>
      </c>
      <c r="F240" s="115">
        <v>90</v>
      </c>
      <c r="G240" s="115">
        <v>43</v>
      </c>
      <c r="H240" s="115">
        <v>3</v>
      </c>
      <c r="I240" s="115">
        <v>5</v>
      </c>
      <c r="J240" s="115">
        <v>329</v>
      </c>
      <c r="K240" s="130">
        <f t="shared" si="41"/>
        <v>18.237082066869302</v>
      </c>
      <c r="L240" s="106">
        <f t="shared" si="42"/>
        <v>38.90577507598784</v>
      </c>
      <c r="M240" s="132">
        <f t="shared" si="43"/>
        <v>27.355623100303951</v>
      </c>
      <c r="N240" s="132">
        <f t="shared" si="44"/>
        <v>13.069908814589665</v>
      </c>
      <c r="O240" s="132">
        <f t="shared" si="45"/>
        <v>0.91185410334346495</v>
      </c>
      <c r="P240" s="132">
        <f t="shared" si="46"/>
        <v>1.5197568389057752</v>
      </c>
    </row>
    <row r="241" spans="1:16" s="141" customFormat="1" ht="13.2" customHeight="1" x14ac:dyDescent="0.45">
      <c r="A241" s="223"/>
      <c r="B241" s="216"/>
      <c r="C241" s="216" t="s">
        <v>6</v>
      </c>
      <c r="D241" s="114">
        <v>46</v>
      </c>
      <c r="E241" s="115">
        <v>97</v>
      </c>
      <c r="F241" s="115">
        <v>76</v>
      </c>
      <c r="G241" s="115">
        <v>21</v>
      </c>
      <c r="H241" s="115">
        <v>3</v>
      </c>
      <c r="I241" s="115">
        <v>0</v>
      </c>
      <c r="J241" s="115">
        <v>243</v>
      </c>
      <c r="K241" s="130">
        <f t="shared" si="41"/>
        <v>18.930041152263374</v>
      </c>
      <c r="L241" s="106">
        <f t="shared" si="42"/>
        <v>39.91769547325103</v>
      </c>
      <c r="M241" s="132">
        <f t="shared" si="43"/>
        <v>31.275720164609055</v>
      </c>
      <c r="N241" s="132">
        <f t="shared" si="44"/>
        <v>8.6419753086419746</v>
      </c>
      <c r="O241" s="132">
        <f t="shared" si="45"/>
        <v>1.2345679012345678</v>
      </c>
      <c r="P241" s="132">
        <f t="shared" si="46"/>
        <v>0</v>
      </c>
    </row>
    <row r="242" spans="1:16" s="141" customFormat="1" ht="13.2" customHeight="1" x14ac:dyDescent="0.45">
      <c r="A242" s="223"/>
      <c r="B242" s="216"/>
      <c r="C242" s="216" t="s">
        <v>7</v>
      </c>
      <c r="D242" s="114">
        <v>31</v>
      </c>
      <c r="E242" s="115">
        <v>54</v>
      </c>
      <c r="F242" s="115">
        <v>64</v>
      </c>
      <c r="G242" s="115">
        <v>30</v>
      </c>
      <c r="H242" s="115">
        <v>6</v>
      </c>
      <c r="I242" s="115">
        <v>1</v>
      </c>
      <c r="J242" s="115">
        <v>186</v>
      </c>
      <c r="K242" s="130">
        <f t="shared" si="41"/>
        <v>16.666666666666664</v>
      </c>
      <c r="L242" s="106">
        <f t="shared" si="42"/>
        <v>29.032258064516132</v>
      </c>
      <c r="M242" s="132">
        <f t="shared" si="43"/>
        <v>34.408602150537639</v>
      </c>
      <c r="N242" s="132">
        <f t="shared" si="44"/>
        <v>16.129032258064516</v>
      </c>
      <c r="O242" s="132">
        <f t="shared" si="45"/>
        <v>3.225806451612903</v>
      </c>
      <c r="P242" s="132">
        <f t="shared" si="46"/>
        <v>0.53763440860215062</v>
      </c>
    </row>
    <row r="243" spans="1:16" s="141" customFormat="1" ht="13.2" customHeight="1" x14ac:dyDescent="0.45">
      <c r="A243" s="223"/>
      <c r="B243" s="216"/>
      <c r="C243" s="216" t="s">
        <v>8</v>
      </c>
      <c r="D243" s="114">
        <v>6</v>
      </c>
      <c r="E243" s="115">
        <v>31</v>
      </c>
      <c r="F243" s="115">
        <v>37</v>
      </c>
      <c r="G243" s="115">
        <v>13</v>
      </c>
      <c r="H243" s="115">
        <v>1</v>
      </c>
      <c r="I243" s="115">
        <v>0</v>
      </c>
      <c r="J243" s="115">
        <v>88</v>
      </c>
      <c r="K243" s="130">
        <f t="shared" si="41"/>
        <v>6.8181818181818175</v>
      </c>
      <c r="L243" s="106">
        <f t="shared" si="42"/>
        <v>35.227272727272727</v>
      </c>
      <c r="M243" s="132">
        <f t="shared" si="43"/>
        <v>42.045454545454547</v>
      </c>
      <c r="N243" s="132">
        <f t="shared" si="44"/>
        <v>14.772727272727273</v>
      </c>
      <c r="O243" s="132">
        <f t="shared" si="45"/>
        <v>1.1363636363636365</v>
      </c>
      <c r="P243" s="132">
        <f t="shared" si="46"/>
        <v>0</v>
      </c>
    </row>
    <row r="244" spans="1:16" s="141" customFormat="1" ht="13.2" customHeight="1" x14ac:dyDescent="0.45">
      <c r="A244" s="223"/>
      <c r="B244" s="216"/>
      <c r="C244" s="216" t="s">
        <v>9</v>
      </c>
      <c r="D244" s="114">
        <v>27</v>
      </c>
      <c r="E244" s="115">
        <v>35</v>
      </c>
      <c r="F244" s="115">
        <v>27</v>
      </c>
      <c r="G244" s="115">
        <v>25</v>
      </c>
      <c r="H244" s="115">
        <v>2</v>
      </c>
      <c r="I244" s="115">
        <v>0</v>
      </c>
      <c r="J244" s="115">
        <v>116</v>
      </c>
      <c r="K244" s="130">
        <f t="shared" si="41"/>
        <v>23.275862068965516</v>
      </c>
      <c r="L244" s="106">
        <f t="shared" si="42"/>
        <v>30.172413793103448</v>
      </c>
      <c r="M244" s="132">
        <f t="shared" si="43"/>
        <v>23.275862068965516</v>
      </c>
      <c r="N244" s="132">
        <f t="shared" si="44"/>
        <v>21.551724137931032</v>
      </c>
      <c r="O244" s="132">
        <f t="shared" si="45"/>
        <v>1.7241379310344827</v>
      </c>
      <c r="P244" s="132">
        <f t="shared" si="46"/>
        <v>0</v>
      </c>
    </row>
    <row r="245" spans="1:16" s="141" customFormat="1" ht="13.2" customHeight="1" x14ac:dyDescent="0.45">
      <c r="A245" s="223"/>
      <c r="B245" s="216"/>
      <c r="C245" s="216" t="s">
        <v>10</v>
      </c>
      <c r="D245" s="114">
        <v>27</v>
      </c>
      <c r="E245" s="115">
        <v>63</v>
      </c>
      <c r="F245" s="115">
        <v>52</v>
      </c>
      <c r="G245" s="115">
        <v>19</v>
      </c>
      <c r="H245" s="115">
        <v>8</v>
      </c>
      <c r="I245" s="115">
        <v>3</v>
      </c>
      <c r="J245" s="115">
        <v>172</v>
      </c>
      <c r="K245" s="130">
        <f t="shared" si="41"/>
        <v>15.697674418604651</v>
      </c>
      <c r="L245" s="106">
        <f t="shared" si="42"/>
        <v>36.627906976744185</v>
      </c>
      <c r="M245" s="132">
        <f t="shared" si="43"/>
        <v>30.232558139534881</v>
      </c>
      <c r="N245" s="132">
        <f t="shared" si="44"/>
        <v>11.046511627906977</v>
      </c>
      <c r="O245" s="132">
        <f t="shared" si="45"/>
        <v>4.6511627906976747</v>
      </c>
      <c r="P245" s="132">
        <f t="shared" si="46"/>
        <v>1.7441860465116279</v>
      </c>
    </row>
    <row r="246" spans="1:16" s="141" customFormat="1" ht="13.2" customHeight="1" x14ac:dyDescent="0.45">
      <c r="A246" s="223"/>
      <c r="B246" s="216"/>
      <c r="C246" s="216" t="s">
        <v>11</v>
      </c>
      <c r="D246" s="114">
        <v>27</v>
      </c>
      <c r="E246" s="115">
        <v>46</v>
      </c>
      <c r="F246" s="115">
        <v>45</v>
      </c>
      <c r="G246" s="115">
        <v>21</v>
      </c>
      <c r="H246" s="115">
        <v>4</v>
      </c>
      <c r="I246" s="115">
        <v>0</v>
      </c>
      <c r="J246" s="115">
        <v>143</v>
      </c>
      <c r="K246" s="130">
        <f t="shared" si="41"/>
        <v>18.88111888111888</v>
      </c>
      <c r="L246" s="106">
        <f t="shared" si="42"/>
        <v>32.167832167832167</v>
      </c>
      <c r="M246" s="132">
        <f t="shared" si="43"/>
        <v>31.46853146853147</v>
      </c>
      <c r="N246" s="132">
        <f t="shared" si="44"/>
        <v>14.685314685314685</v>
      </c>
      <c r="O246" s="132">
        <f t="shared" si="45"/>
        <v>2.7972027972027971</v>
      </c>
      <c r="P246" s="132">
        <f t="shared" si="46"/>
        <v>0</v>
      </c>
    </row>
    <row r="247" spans="1:16" s="141" customFormat="1" ht="13.2" customHeight="1" x14ac:dyDescent="0.45">
      <c r="A247" s="227"/>
      <c r="B247" s="224"/>
      <c r="C247" s="224" t="s">
        <v>2</v>
      </c>
      <c r="D247" s="268">
        <v>526</v>
      </c>
      <c r="E247" s="269">
        <v>899</v>
      </c>
      <c r="F247" s="269">
        <v>745</v>
      </c>
      <c r="G247" s="269">
        <v>294</v>
      </c>
      <c r="H247" s="269">
        <v>47</v>
      </c>
      <c r="I247" s="269">
        <v>15</v>
      </c>
      <c r="J247" s="269">
        <v>2526</v>
      </c>
      <c r="K247" s="131">
        <f t="shared" si="41"/>
        <v>20.823436262866192</v>
      </c>
      <c r="L247" s="109">
        <f t="shared" si="42"/>
        <v>35.589865399841649</v>
      </c>
      <c r="M247" s="109">
        <f t="shared" si="43"/>
        <v>29.493269992082343</v>
      </c>
      <c r="N247" s="109">
        <f t="shared" si="44"/>
        <v>11.63895486935867</v>
      </c>
      <c r="O247" s="109">
        <f t="shared" si="45"/>
        <v>1.8606492478226444</v>
      </c>
      <c r="P247" s="109">
        <f t="shared" si="46"/>
        <v>0.59382422802850354</v>
      </c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2" sqref="L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6" s="141" customFormat="1" ht="16.2" customHeight="1" x14ac:dyDescent="0.45">
      <c r="A1" s="141" t="s">
        <v>0</v>
      </c>
      <c r="B1" s="141" t="s">
        <v>1</v>
      </c>
    </row>
    <row r="2" spans="1:16" s="141" customFormat="1" ht="16.2" customHeight="1" x14ac:dyDescent="0.45">
      <c r="A2" s="141" t="s">
        <v>157</v>
      </c>
    </row>
    <row r="3" spans="1:16" ht="6" customHeight="1" x14ac:dyDescent="0.45"/>
    <row r="4" spans="1:16" ht="13.8" customHeight="1" x14ac:dyDescent="0.45">
      <c r="A4" s="180" t="s">
        <v>129</v>
      </c>
      <c r="B4" s="141" t="s">
        <v>130</v>
      </c>
    </row>
    <row r="5" spans="1:16" s="141" customFormat="1" ht="12" x14ac:dyDescent="0.45">
      <c r="A5" s="180"/>
    </row>
    <row r="6" spans="1:16" s="141" customFormat="1" ht="13.2" customHeight="1" x14ac:dyDescent="0.45">
      <c r="D6" s="181" t="s">
        <v>142</v>
      </c>
      <c r="E6" s="186"/>
      <c r="F6" s="186"/>
      <c r="G6" s="186"/>
      <c r="H6" s="186"/>
      <c r="I6" s="186"/>
      <c r="J6" s="186"/>
      <c r="K6" s="181" t="s">
        <v>143</v>
      </c>
    </row>
    <row r="7" spans="1:16" s="141" customFormat="1" ht="30.6" customHeight="1" x14ac:dyDescent="0.45">
      <c r="D7" s="183" t="s">
        <v>47</v>
      </c>
      <c r="E7" s="182" t="s">
        <v>48</v>
      </c>
      <c r="F7" s="182" t="s">
        <v>49</v>
      </c>
      <c r="G7" s="182" t="s">
        <v>50</v>
      </c>
      <c r="H7" s="182" t="s">
        <v>51</v>
      </c>
      <c r="I7" s="182" t="s">
        <v>52</v>
      </c>
      <c r="J7" s="182" t="s">
        <v>16</v>
      </c>
      <c r="K7" s="183" t="s">
        <v>47</v>
      </c>
      <c r="L7" s="182" t="s">
        <v>48</v>
      </c>
      <c r="M7" s="182" t="s">
        <v>49</v>
      </c>
      <c r="N7" s="182" t="s">
        <v>50</v>
      </c>
      <c r="O7" s="182" t="s">
        <v>51</v>
      </c>
      <c r="P7" s="182" t="s">
        <v>52</v>
      </c>
    </row>
    <row r="8" spans="1:16" s="141" customFormat="1" ht="13.2" customHeight="1" x14ac:dyDescent="0.45">
      <c r="A8" s="184" t="s">
        <v>17</v>
      </c>
      <c r="B8" s="185" t="s">
        <v>132</v>
      </c>
      <c r="C8" s="185" t="s">
        <v>3</v>
      </c>
      <c r="D8" s="76">
        <f>D38+D68+D78</f>
        <v>30</v>
      </c>
      <c r="E8" s="77">
        <f t="shared" ref="E8:J8" si="0">E38+E68+E78</f>
        <v>236</v>
      </c>
      <c r="F8" s="77">
        <f t="shared" si="0"/>
        <v>1333</v>
      </c>
      <c r="G8" s="77">
        <f t="shared" si="0"/>
        <v>1285</v>
      </c>
      <c r="H8" s="77">
        <f t="shared" si="0"/>
        <v>1437</v>
      </c>
      <c r="I8" s="77">
        <f t="shared" si="0"/>
        <v>869</v>
      </c>
      <c r="J8" s="77">
        <f t="shared" si="0"/>
        <v>5190</v>
      </c>
      <c r="K8" s="116">
        <f>D8/$J8*100</f>
        <v>0.57803468208092479</v>
      </c>
      <c r="L8" s="79">
        <f t="shared" ref="L8:P23" si="1">E8/$J8*100</f>
        <v>4.5472061657032752</v>
      </c>
      <c r="M8" s="79">
        <f t="shared" si="1"/>
        <v>25.684007707129091</v>
      </c>
      <c r="N8" s="79">
        <f t="shared" si="1"/>
        <v>24.759152215799617</v>
      </c>
      <c r="O8" s="79">
        <f t="shared" si="1"/>
        <v>27.687861271676301</v>
      </c>
      <c r="P8" s="79">
        <f t="shared" si="1"/>
        <v>16.74373795761079</v>
      </c>
    </row>
    <row r="9" spans="1:16" s="141" customFormat="1" ht="13.2" customHeight="1" x14ac:dyDescent="0.45">
      <c r="A9" s="194"/>
      <c r="B9" s="187"/>
      <c r="C9" s="187" t="s">
        <v>4</v>
      </c>
      <c r="D9" s="80">
        <f t="shared" ref="D9:J17" si="2">D39+D69+D79</f>
        <v>10</v>
      </c>
      <c r="E9" s="81">
        <f t="shared" si="2"/>
        <v>110</v>
      </c>
      <c r="F9" s="81">
        <f t="shared" si="2"/>
        <v>647</v>
      </c>
      <c r="G9" s="81">
        <f t="shared" si="2"/>
        <v>582</v>
      </c>
      <c r="H9" s="81">
        <f t="shared" si="2"/>
        <v>721</v>
      </c>
      <c r="I9" s="81">
        <f t="shared" si="2"/>
        <v>481</v>
      </c>
      <c r="J9" s="81">
        <f t="shared" si="2"/>
        <v>2551</v>
      </c>
      <c r="K9" s="117">
        <f t="shared" ref="K9:P63" si="3">D9/$J9*100</f>
        <v>0.39200313602508818</v>
      </c>
      <c r="L9" s="83">
        <f t="shared" si="1"/>
        <v>4.3120344962759702</v>
      </c>
      <c r="M9" s="83">
        <f t="shared" si="1"/>
        <v>25.362602900823205</v>
      </c>
      <c r="N9" s="83">
        <f t="shared" si="1"/>
        <v>22.814582516660135</v>
      </c>
      <c r="O9" s="83">
        <f t="shared" si="1"/>
        <v>28.263426107408858</v>
      </c>
      <c r="P9" s="83">
        <f t="shared" si="1"/>
        <v>18.855350842806743</v>
      </c>
    </row>
    <row r="10" spans="1:16" s="141" customFormat="1" ht="13.2" customHeight="1" x14ac:dyDescent="0.45">
      <c r="A10" s="194"/>
      <c r="B10" s="187"/>
      <c r="C10" s="187" t="s">
        <v>5</v>
      </c>
      <c r="D10" s="80">
        <f t="shared" si="2"/>
        <v>17</v>
      </c>
      <c r="E10" s="81">
        <f t="shared" si="2"/>
        <v>173</v>
      </c>
      <c r="F10" s="81">
        <f t="shared" si="2"/>
        <v>658</v>
      </c>
      <c r="G10" s="81">
        <f t="shared" si="2"/>
        <v>522</v>
      </c>
      <c r="H10" s="81">
        <f t="shared" si="2"/>
        <v>524</v>
      </c>
      <c r="I10" s="81">
        <f t="shared" si="2"/>
        <v>353</v>
      </c>
      <c r="J10" s="81">
        <f t="shared" si="2"/>
        <v>2247</v>
      </c>
      <c r="K10" s="117">
        <f t="shared" si="3"/>
        <v>0.75656430796617713</v>
      </c>
      <c r="L10" s="83">
        <f t="shared" si="1"/>
        <v>7.6991544281263913</v>
      </c>
      <c r="M10" s="83">
        <f t="shared" si="1"/>
        <v>29.283489096573206</v>
      </c>
      <c r="N10" s="83">
        <f t="shared" si="1"/>
        <v>23.230974632843793</v>
      </c>
      <c r="O10" s="83">
        <f t="shared" si="1"/>
        <v>23.319982198486873</v>
      </c>
      <c r="P10" s="83">
        <f t="shared" si="1"/>
        <v>15.709835336003561</v>
      </c>
    </row>
    <row r="11" spans="1:16" s="141" customFormat="1" ht="13.2" customHeight="1" x14ac:dyDescent="0.45">
      <c r="A11" s="194"/>
      <c r="B11" s="187"/>
      <c r="C11" s="187" t="s">
        <v>6</v>
      </c>
      <c r="D11" s="80">
        <f t="shared" si="2"/>
        <v>3</v>
      </c>
      <c r="E11" s="81">
        <f t="shared" si="2"/>
        <v>45</v>
      </c>
      <c r="F11" s="81">
        <f t="shared" si="2"/>
        <v>215</v>
      </c>
      <c r="G11" s="81">
        <f t="shared" si="2"/>
        <v>196</v>
      </c>
      <c r="H11" s="81">
        <f t="shared" si="2"/>
        <v>300</v>
      </c>
      <c r="I11" s="81">
        <f t="shared" si="2"/>
        <v>212</v>
      </c>
      <c r="J11" s="81">
        <f t="shared" si="2"/>
        <v>971</v>
      </c>
      <c r="K11" s="117">
        <f t="shared" si="3"/>
        <v>0.30895983522142123</v>
      </c>
      <c r="L11" s="83">
        <f t="shared" si="1"/>
        <v>4.6343975283213181</v>
      </c>
      <c r="M11" s="83">
        <f t="shared" si="1"/>
        <v>22.142121524201855</v>
      </c>
      <c r="N11" s="83">
        <f t="shared" si="1"/>
        <v>20.185375901132851</v>
      </c>
      <c r="O11" s="83">
        <f t="shared" si="1"/>
        <v>30.895983522142124</v>
      </c>
      <c r="P11" s="83">
        <f t="shared" si="1"/>
        <v>21.833161688980432</v>
      </c>
    </row>
    <row r="12" spans="1:16" s="141" customFormat="1" ht="13.2" customHeight="1" x14ac:dyDescent="0.45">
      <c r="A12" s="194"/>
      <c r="B12" s="187"/>
      <c r="C12" s="187" t="s">
        <v>7</v>
      </c>
      <c r="D12" s="80">
        <f t="shared" si="2"/>
        <v>12</v>
      </c>
      <c r="E12" s="81">
        <f t="shared" si="2"/>
        <v>87</v>
      </c>
      <c r="F12" s="81">
        <f t="shared" si="2"/>
        <v>450</v>
      </c>
      <c r="G12" s="81">
        <f t="shared" si="2"/>
        <v>432</v>
      </c>
      <c r="H12" s="81">
        <f t="shared" si="2"/>
        <v>373</v>
      </c>
      <c r="I12" s="81">
        <f t="shared" si="2"/>
        <v>259</v>
      </c>
      <c r="J12" s="81">
        <f t="shared" si="2"/>
        <v>1613</v>
      </c>
      <c r="K12" s="117">
        <f t="shared" si="3"/>
        <v>0.74395536267823936</v>
      </c>
      <c r="L12" s="83">
        <f t="shared" si="1"/>
        <v>5.3936763794172355</v>
      </c>
      <c r="M12" s="83">
        <f t="shared" si="1"/>
        <v>27.898326100433973</v>
      </c>
      <c r="N12" s="83">
        <f t="shared" si="1"/>
        <v>26.782393056416616</v>
      </c>
      <c r="O12" s="83">
        <f t="shared" si="1"/>
        <v>23.124612523248604</v>
      </c>
      <c r="P12" s="83">
        <f t="shared" si="1"/>
        <v>16.057036577805331</v>
      </c>
    </row>
    <row r="13" spans="1:16" s="141" customFormat="1" ht="13.2" customHeight="1" x14ac:dyDescent="0.45">
      <c r="A13" s="194"/>
      <c r="B13" s="187"/>
      <c r="C13" s="187" t="s">
        <v>8</v>
      </c>
      <c r="D13" s="80">
        <f t="shared" si="2"/>
        <v>7</v>
      </c>
      <c r="E13" s="81">
        <f t="shared" si="2"/>
        <v>21</v>
      </c>
      <c r="F13" s="81">
        <f t="shared" si="2"/>
        <v>146</v>
      </c>
      <c r="G13" s="81">
        <f t="shared" si="2"/>
        <v>164</v>
      </c>
      <c r="H13" s="81">
        <f t="shared" si="2"/>
        <v>159</v>
      </c>
      <c r="I13" s="81">
        <f t="shared" si="2"/>
        <v>89</v>
      </c>
      <c r="J13" s="81">
        <f t="shared" si="2"/>
        <v>586</v>
      </c>
      <c r="K13" s="117">
        <f t="shared" si="3"/>
        <v>1.1945392491467577</v>
      </c>
      <c r="L13" s="83">
        <f t="shared" si="1"/>
        <v>3.5836177474402731</v>
      </c>
      <c r="M13" s="83">
        <f t="shared" si="1"/>
        <v>24.914675767918087</v>
      </c>
      <c r="N13" s="83">
        <f t="shared" si="1"/>
        <v>27.986348122866893</v>
      </c>
      <c r="O13" s="83">
        <f t="shared" si="1"/>
        <v>27.13310580204778</v>
      </c>
      <c r="P13" s="83">
        <f t="shared" si="1"/>
        <v>15.187713310580206</v>
      </c>
    </row>
    <row r="14" spans="1:16" s="141" customFormat="1" ht="13.2" customHeight="1" x14ac:dyDescent="0.45">
      <c r="A14" s="194"/>
      <c r="B14" s="187"/>
      <c r="C14" s="187" t="s">
        <v>9</v>
      </c>
      <c r="D14" s="80">
        <f t="shared" si="2"/>
        <v>10</v>
      </c>
      <c r="E14" s="81">
        <f t="shared" si="2"/>
        <v>107</v>
      </c>
      <c r="F14" s="81">
        <f t="shared" si="2"/>
        <v>596</v>
      </c>
      <c r="G14" s="81">
        <f t="shared" si="2"/>
        <v>553</v>
      </c>
      <c r="H14" s="81">
        <f t="shared" si="2"/>
        <v>431</v>
      </c>
      <c r="I14" s="81">
        <f t="shared" si="2"/>
        <v>220</v>
      </c>
      <c r="J14" s="81">
        <f t="shared" si="2"/>
        <v>1917</v>
      </c>
      <c r="K14" s="117">
        <f t="shared" si="3"/>
        <v>0.52164840897235265</v>
      </c>
      <c r="L14" s="83">
        <f t="shared" si="1"/>
        <v>5.5816379760041732</v>
      </c>
      <c r="M14" s="83">
        <f t="shared" si="1"/>
        <v>31.090245174752219</v>
      </c>
      <c r="N14" s="83">
        <f t="shared" si="1"/>
        <v>28.847157016171099</v>
      </c>
      <c r="O14" s="83">
        <f t="shared" si="1"/>
        <v>22.483046426708398</v>
      </c>
      <c r="P14" s="83">
        <f t="shared" si="1"/>
        <v>11.476264997391757</v>
      </c>
    </row>
    <row r="15" spans="1:16" s="141" customFormat="1" ht="13.2" customHeight="1" x14ac:dyDescent="0.45">
      <c r="A15" s="194"/>
      <c r="B15" s="187"/>
      <c r="C15" s="187" t="s">
        <v>10</v>
      </c>
      <c r="D15" s="80">
        <f t="shared" si="2"/>
        <v>14</v>
      </c>
      <c r="E15" s="81">
        <f t="shared" si="2"/>
        <v>57</v>
      </c>
      <c r="F15" s="81">
        <f t="shared" si="2"/>
        <v>315</v>
      </c>
      <c r="G15" s="81">
        <f t="shared" si="2"/>
        <v>342</v>
      </c>
      <c r="H15" s="81">
        <f t="shared" si="2"/>
        <v>354</v>
      </c>
      <c r="I15" s="81">
        <f t="shared" si="2"/>
        <v>192</v>
      </c>
      <c r="J15" s="81">
        <f t="shared" si="2"/>
        <v>1274</v>
      </c>
      <c r="K15" s="117">
        <f t="shared" si="3"/>
        <v>1.098901098901099</v>
      </c>
      <c r="L15" s="83">
        <f t="shared" si="1"/>
        <v>4.4740973312401886</v>
      </c>
      <c r="M15" s="83">
        <f t="shared" si="1"/>
        <v>24.725274725274726</v>
      </c>
      <c r="N15" s="83">
        <f t="shared" si="1"/>
        <v>26.84458398744113</v>
      </c>
      <c r="O15" s="83">
        <f t="shared" si="1"/>
        <v>27.786499215070641</v>
      </c>
      <c r="P15" s="83">
        <f t="shared" si="1"/>
        <v>15.070643642072213</v>
      </c>
    </row>
    <row r="16" spans="1:16" s="141" customFormat="1" ht="13.2" customHeight="1" x14ac:dyDescent="0.45">
      <c r="A16" s="194"/>
      <c r="B16" s="187"/>
      <c r="C16" s="187" t="s">
        <v>11</v>
      </c>
      <c r="D16" s="80">
        <f t="shared" si="2"/>
        <v>9</v>
      </c>
      <c r="E16" s="81">
        <f t="shared" si="2"/>
        <v>73</v>
      </c>
      <c r="F16" s="81">
        <f t="shared" si="2"/>
        <v>429</v>
      </c>
      <c r="G16" s="81">
        <f t="shared" si="2"/>
        <v>348</v>
      </c>
      <c r="H16" s="81">
        <f t="shared" si="2"/>
        <v>367</v>
      </c>
      <c r="I16" s="81">
        <f t="shared" si="2"/>
        <v>187</v>
      </c>
      <c r="J16" s="81">
        <f t="shared" si="2"/>
        <v>1413</v>
      </c>
      <c r="K16" s="117">
        <f t="shared" si="3"/>
        <v>0.63694267515923575</v>
      </c>
      <c r="L16" s="83">
        <f t="shared" si="1"/>
        <v>5.1663128096249116</v>
      </c>
      <c r="M16" s="83">
        <f t="shared" si="1"/>
        <v>30.360934182590231</v>
      </c>
      <c r="N16" s="83">
        <f t="shared" si="1"/>
        <v>24.628450106157114</v>
      </c>
      <c r="O16" s="83">
        <f t="shared" si="1"/>
        <v>25.973106864826612</v>
      </c>
      <c r="P16" s="83">
        <f t="shared" si="1"/>
        <v>13.234253361641896</v>
      </c>
    </row>
    <row r="17" spans="1:16" s="141" customFormat="1" ht="13.2" customHeight="1" x14ac:dyDescent="0.45">
      <c r="A17" s="194"/>
      <c r="B17" s="187"/>
      <c r="C17" s="187" t="s">
        <v>2</v>
      </c>
      <c r="D17" s="80">
        <f t="shared" si="2"/>
        <v>112</v>
      </c>
      <c r="E17" s="81">
        <f t="shared" si="2"/>
        <v>909</v>
      </c>
      <c r="F17" s="81">
        <f t="shared" si="2"/>
        <v>4789</v>
      </c>
      <c r="G17" s="81">
        <f t="shared" si="2"/>
        <v>4424</v>
      </c>
      <c r="H17" s="81">
        <f t="shared" si="2"/>
        <v>4666</v>
      </c>
      <c r="I17" s="81">
        <f t="shared" si="2"/>
        <v>2862</v>
      </c>
      <c r="J17" s="81">
        <f t="shared" si="2"/>
        <v>17762</v>
      </c>
      <c r="K17" s="118">
        <f t="shared" si="3"/>
        <v>0.63055962166422708</v>
      </c>
      <c r="L17" s="119">
        <f t="shared" si="1"/>
        <v>5.1176669293998422</v>
      </c>
      <c r="M17" s="119">
        <f t="shared" si="1"/>
        <v>26.962053822767707</v>
      </c>
      <c r="N17" s="119">
        <f t="shared" si="1"/>
        <v>24.907105055736967</v>
      </c>
      <c r="O17" s="119">
        <f t="shared" si="1"/>
        <v>26.269564238261456</v>
      </c>
      <c r="P17" s="119">
        <f t="shared" si="1"/>
        <v>16.113050332169802</v>
      </c>
    </row>
    <row r="18" spans="1:16" s="141" customFormat="1" ht="13.2" customHeight="1" x14ac:dyDescent="0.45">
      <c r="A18" s="194"/>
      <c r="B18" s="185" t="s">
        <v>12</v>
      </c>
      <c r="C18" s="185" t="s">
        <v>3</v>
      </c>
      <c r="D18" s="76">
        <v>12</v>
      </c>
      <c r="E18" s="77">
        <v>129</v>
      </c>
      <c r="F18" s="77">
        <v>458</v>
      </c>
      <c r="G18" s="77">
        <v>61</v>
      </c>
      <c r="H18" s="77">
        <v>0</v>
      </c>
      <c r="I18" s="77">
        <v>0</v>
      </c>
      <c r="J18" s="77">
        <v>660</v>
      </c>
      <c r="K18" s="117">
        <f t="shared" si="3"/>
        <v>1.8181818181818181</v>
      </c>
      <c r="L18" s="83">
        <f t="shared" si="1"/>
        <v>19.545454545454547</v>
      </c>
      <c r="M18" s="120">
        <f t="shared" si="1"/>
        <v>69.393939393939391</v>
      </c>
      <c r="N18" s="120">
        <f t="shared" si="1"/>
        <v>9.2424242424242422</v>
      </c>
      <c r="O18" s="120">
        <f t="shared" si="1"/>
        <v>0</v>
      </c>
      <c r="P18" s="120">
        <f t="shared" si="1"/>
        <v>0</v>
      </c>
    </row>
    <row r="19" spans="1:16" s="141" customFormat="1" ht="13.2" customHeight="1" x14ac:dyDescent="0.45">
      <c r="A19" s="194"/>
      <c r="B19" s="187"/>
      <c r="C19" s="187" t="s">
        <v>4</v>
      </c>
      <c r="D19" s="80">
        <v>2</v>
      </c>
      <c r="E19" s="81">
        <v>69</v>
      </c>
      <c r="F19" s="81">
        <v>248</v>
      </c>
      <c r="G19" s="81">
        <v>53</v>
      </c>
      <c r="H19" s="81">
        <v>3</v>
      </c>
      <c r="I19" s="81">
        <v>0</v>
      </c>
      <c r="J19" s="81">
        <v>375</v>
      </c>
      <c r="K19" s="117">
        <f t="shared" si="3"/>
        <v>0.53333333333333333</v>
      </c>
      <c r="L19" s="83">
        <f t="shared" si="1"/>
        <v>18.399999999999999</v>
      </c>
      <c r="M19" s="120">
        <f t="shared" si="1"/>
        <v>66.133333333333326</v>
      </c>
      <c r="N19" s="120">
        <f t="shared" si="1"/>
        <v>14.133333333333335</v>
      </c>
      <c r="O19" s="120">
        <f t="shared" si="1"/>
        <v>0.8</v>
      </c>
      <c r="P19" s="120">
        <f t="shared" si="1"/>
        <v>0</v>
      </c>
    </row>
    <row r="20" spans="1:16" s="141" customFormat="1" ht="13.2" customHeight="1" x14ac:dyDescent="0.45">
      <c r="A20" s="194"/>
      <c r="B20" s="187"/>
      <c r="C20" s="187" t="s">
        <v>5</v>
      </c>
      <c r="D20" s="80">
        <v>7</v>
      </c>
      <c r="E20" s="81">
        <v>114</v>
      </c>
      <c r="F20" s="81">
        <v>251</v>
      </c>
      <c r="G20" s="81">
        <v>33</v>
      </c>
      <c r="H20" s="81">
        <v>2</v>
      </c>
      <c r="I20" s="81">
        <v>0</v>
      </c>
      <c r="J20" s="81">
        <v>407</v>
      </c>
      <c r="K20" s="117">
        <f t="shared" si="3"/>
        <v>1.7199017199017199</v>
      </c>
      <c r="L20" s="83">
        <f t="shared" si="1"/>
        <v>28.009828009828009</v>
      </c>
      <c r="M20" s="120">
        <f t="shared" si="1"/>
        <v>61.670761670761678</v>
      </c>
      <c r="N20" s="120">
        <f t="shared" si="1"/>
        <v>8.1081081081081088</v>
      </c>
      <c r="O20" s="120">
        <f t="shared" si="1"/>
        <v>0.49140049140049141</v>
      </c>
      <c r="P20" s="120">
        <f t="shared" si="1"/>
        <v>0</v>
      </c>
    </row>
    <row r="21" spans="1:16" s="141" customFormat="1" ht="13.2" customHeight="1" x14ac:dyDescent="0.45">
      <c r="A21" s="194"/>
      <c r="B21" s="187"/>
      <c r="C21" s="187" t="s">
        <v>6</v>
      </c>
      <c r="D21" s="80">
        <v>1</v>
      </c>
      <c r="E21" s="81">
        <v>27</v>
      </c>
      <c r="F21" s="81">
        <v>82</v>
      </c>
      <c r="G21" s="81">
        <v>18</v>
      </c>
      <c r="H21" s="81">
        <v>0</v>
      </c>
      <c r="I21" s="81">
        <v>0</v>
      </c>
      <c r="J21" s="81">
        <v>128</v>
      </c>
      <c r="K21" s="117">
        <f t="shared" si="3"/>
        <v>0.78125</v>
      </c>
      <c r="L21" s="83">
        <f t="shared" si="1"/>
        <v>21.09375</v>
      </c>
      <c r="M21" s="120">
        <f t="shared" si="1"/>
        <v>64.0625</v>
      </c>
      <c r="N21" s="120">
        <f t="shared" si="1"/>
        <v>14.0625</v>
      </c>
      <c r="O21" s="120">
        <f t="shared" si="1"/>
        <v>0</v>
      </c>
      <c r="P21" s="120">
        <f t="shared" si="1"/>
        <v>0</v>
      </c>
    </row>
    <row r="22" spans="1:16" s="141" customFormat="1" ht="13.2" customHeight="1" x14ac:dyDescent="0.45">
      <c r="A22" s="194"/>
      <c r="B22" s="187"/>
      <c r="C22" s="187" t="s">
        <v>7</v>
      </c>
      <c r="D22" s="80">
        <v>4</v>
      </c>
      <c r="E22" s="81">
        <v>61</v>
      </c>
      <c r="F22" s="81">
        <v>172</v>
      </c>
      <c r="G22" s="81">
        <v>42</v>
      </c>
      <c r="H22" s="81">
        <v>2</v>
      </c>
      <c r="I22" s="81">
        <v>0</v>
      </c>
      <c r="J22" s="81">
        <v>281</v>
      </c>
      <c r="K22" s="117">
        <f t="shared" si="3"/>
        <v>1.4234875444839856</v>
      </c>
      <c r="L22" s="83">
        <f t="shared" si="1"/>
        <v>21.708185053380781</v>
      </c>
      <c r="M22" s="120">
        <f t="shared" si="1"/>
        <v>61.209964412811388</v>
      </c>
      <c r="N22" s="120">
        <f t="shared" si="1"/>
        <v>14.946619217081849</v>
      </c>
      <c r="O22" s="120">
        <f t="shared" si="1"/>
        <v>0.71174377224199281</v>
      </c>
      <c r="P22" s="120">
        <f t="shared" si="1"/>
        <v>0</v>
      </c>
    </row>
    <row r="23" spans="1:16" s="141" customFormat="1" ht="13.2" customHeight="1" x14ac:dyDescent="0.45">
      <c r="A23" s="194"/>
      <c r="B23" s="187"/>
      <c r="C23" s="187" t="s">
        <v>8</v>
      </c>
      <c r="D23" s="80">
        <v>2</v>
      </c>
      <c r="E23" s="81">
        <v>10</v>
      </c>
      <c r="F23" s="81">
        <v>60</v>
      </c>
      <c r="G23" s="81">
        <v>16</v>
      </c>
      <c r="H23" s="81">
        <v>0</v>
      </c>
      <c r="I23" s="81">
        <v>0</v>
      </c>
      <c r="J23" s="81">
        <v>88</v>
      </c>
      <c r="K23" s="117">
        <f t="shared" si="3"/>
        <v>2.2727272727272729</v>
      </c>
      <c r="L23" s="83">
        <f t="shared" si="1"/>
        <v>11.363636363636363</v>
      </c>
      <c r="M23" s="120">
        <f t="shared" si="1"/>
        <v>68.181818181818173</v>
      </c>
      <c r="N23" s="120">
        <f t="shared" si="1"/>
        <v>18.181818181818183</v>
      </c>
      <c r="O23" s="120">
        <f t="shared" si="1"/>
        <v>0</v>
      </c>
      <c r="P23" s="120">
        <f t="shared" si="1"/>
        <v>0</v>
      </c>
    </row>
    <row r="24" spans="1:16" s="141" customFormat="1" ht="13.2" customHeight="1" x14ac:dyDescent="0.45">
      <c r="A24" s="194"/>
      <c r="B24" s="187"/>
      <c r="C24" s="187" t="s">
        <v>9</v>
      </c>
      <c r="D24" s="80">
        <v>4</v>
      </c>
      <c r="E24" s="81">
        <v>69</v>
      </c>
      <c r="F24" s="81">
        <v>223</v>
      </c>
      <c r="G24" s="81">
        <v>44</v>
      </c>
      <c r="H24" s="81">
        <v>3</v>
      </c>
      <c r="I24" s="81">
        <v>0</v>
      </c>
      <c r="J24" s="81">
        <v>343</v>
      </c>
      <c r="K24" s="117">
        <f t="shared" si="3"/>
        <v>1.1661807580174928</v>
      </c>
      <c r="L24" s="83">
        <f t="shared" si="3"/>
        <v>20.11661807580175</v>
      </c>
      <c r="M24" s="120">
        <f t="shared" si="3"/>
        <v>65.014577259475217</v>
      </c>
      <c r="N24" s="120">
        <f t="shared" si="3"/>
        <v>12.827988338192419</v>
      </c>
      <c r="O24" s="120">
        <f t="shared" si="3"/>
        <v>0.87463556851311952</v>
      </c>
      <c r="P24" s="120">
        <f t="shared" si="3"/>
        <v>0</v>
      </c>
    </row>
    <row r="25" spans="1:16" s="141" customFormat="1" ht="13.2" customHeight="1" x14ac:dyDescent="0.45">
      <c r="A25" s="194"/>
      <c r="B25" s="187"/>
      <c r="C25" s="187" t="s">
        <v>10</v>
      </c>
      <c r="D25" s="80">
        <v>3</v>
      </c>
      <c r="E25" s="81">
        <v>30</v>
      </c>
      <c r="F25" s="81">
        <v>102</v>
      </c>
      <c r="G25" s="81">
        <v>28</v>
      </c>
      <c r="H25" s="81">
        <v>0</v>
      </c>
      <c r="I25" s="81">
        <v>0</v>
      </c>
      <c r="J25" s="81">
        <v>163</v>
      </c>
      <c r="K25" s="117">
        <f t="shared" si="3"/>
        <v>1.8404907975460123</v>
      </c>
      <c r="L25" s="83">
        <f t="shared" si="3"/>
        <v>18.404907975460123</v>
      </c>
      <c r="M25" s="120">
        <f t="shared" si="3"/>
        <v>62.576687116564422</v>
      </c>
      <c r="N25" s="120">
        <f t="shared" si="3"/>
        <v>17.177914110429448</v>
      </c>
      <c r="O25" s="120">
        <f t="shared" si="3"/>
        <v>0</v>
      </c>
      <c r="P25" s="120">
        <f t="shared" si="3"/>
        <v>0</v>
      </c>
    </row>
    <row r="26" spans="1:16" s="141" customFormat="1" ht="13.2" customHeight="1" x14ac:dyDescent="0.45">
      <c r="A26" s="194"/>
      <c r="B26" s="187"/>
      <c r="C26" s="187" t="s">
        <v>11</v>
      </c>
      <c r="D26" s="80">
        <v>2</v>
      </c>
      <c r="E26" s="81">
        <v>48</v>
      </c>
      <c r="F26" s="81">
        <v>155</v>
      </c>
      <c r="G26" s="81">
        <v>14</v>
      </c>
      <c r="H26" s="81">
        <v>0</v>
      </c>
      <c r="I26" s="81">
        <v>0</v>
      </c>
      <c r="J26" s="81">
        <v>219</v>
      </c>
      <c r="K26" s="117">
        <f t="shared" si="3"/>
        <v>0.91324200913242004</v>
      </c>
      <c r="L26" s="83">
        <f t="shared" si="3"/>
        <v>21.917808219178081</v>
      </c>
      <c r="M26" s="120">
        <f t="shared" si="3"/>
        <v>70.776255707762559</v>
      </c>
      <c r="N26" s="120">
        <f t="shared" si="3"/>
        <v>6.3926940639269407</v>
      </c>
      <c r="O26" s="120">
        <f t="shared" si="3"/>
        <v>0</v>
      </c>
      <c r="P26" s="120">
        <f t="shared" si="3"/>
        <v>0</v>
      </c>
    </row>
    <row r="27" spans="1:16" s="141" customFormat="1" ht="13.2" customHeight="1" x14ac:dyDescent="0.45">
      <c r="A27" s="194"/>
      <c r="B27" s="187"/>
      <c r="C27" s="187" t="s">
        <v>2</v>
      </c>
      <c r="D27" s="80">
        <v>37</v>
      </c>
      <c r="E27" s="81">
        <v>557</v>
      </c>
      <c r="F27" s="81">
        <v>1751</v>
      </c>
      <c r="G27" s="81">
        <v>309</v>
      </c>
      <c r="H27" s="81">
        <v>10</v>
      </c>
      <c r="I27" s="81">
        <v>0</v>
      </c>
      <c r="J27" s="81">
        <v>2664</v>
      </c>
      <c r="K27" s="117">
        <f t="shared" si="3"/>
        <v>1.3888888888888888</v>
      </c>
      <c r="L27" s="83">
        <f t="shared" si="3"/>
        <v>20.908408408408409</v>
      </c>
      <c r="M27" s="120">
        <f t="shared" si="3"/>
        <v>65.728228228228218</v>
      </c>
      <c r="N27" s="120">
        <f t="shared" si="3"/>
        <v>11.599099099099099</v>
      </c>
      <c r="O27" s="120">
        <f t="shared" si="3"/>
        <v>0.37537537537537535</v>
      </c>
      <c r="P27" s="120">
        <f t="shared" si="3"/>
        <v>0</v>
      </c>
    </row>
    <row r="28" spans="1:16" s="141" customFormat="1" ht="13.2" customHeight="1" x14ac:dyDescent="0.45">
      <c r="A28" s="194"/>
      <c r="B28" s="188" t="s">
        <v>19</v>
      </c>
      <c r="C28" s="188" t="s">
        <v>3</v>
      </c>
      <c r="D28" s="250">
        <v>1</v>
      </c>
      <c r="E28" s="251">
        <v>57</v>
      </c>
      <c r="F28" s="251">
        <v>461</v>
      </c>
      <c r="G28" s="251">
        <v>195</v>
      </c>
      <c r="H28" s="251">
        <v>13</v>
      </c>
      <c r="I28" s="251">
        <v>1</v>
      </c>
      <c r="J28" s="251">
        <v>728</v>
      </c>
      <c r="K28" s="121">
        <f t="shared" si="3"/>
        <v>0.13736263736263737</v>
      </c>
      <c r="L28" s="97">
        <f t="shared" si="3"/>
        <v>7.8296703296703294</v>
      </c>
      <c r="M28" s="97">
        <f t="shared" si="3"/>
        <v>63.324175824175825</v>
      </c>
      <c r="N28" s="97">
        <f t="shared" si="3"/>
        <v>26.785714285714285</v>
      </c>
      <c r="O28" s="97">
        <f t="shared" si="3"/>
        <v>1.7857142857142856</v>
      </c>
      <c r="P28" s="97">
        <f t="shared" si="3"/>
        <v>0.13736263736263737</v>
      </c>
    </row>
    <row r="29" spans="1:16" s="141" customFormat="1" ht="13.2" customHeight="1" x14ac:dyDescent="0.45">
      <c r="A29" s="194"/>
      <c r="B29" s="187"/>
      <c r="C29" s="187" t="s">
        <v>4</v>
      </c>
      <c r="D29" s="80">
        <v>0</v>
      </c>
      <c r="E29" s="81">
        <v>28</v>
      </c>
      <c r="F29" s="81">
        <v>266</v>
      </c>
      <c r="G29" s="81">
        <v>97</v>
      </c>
      <c r="H29" s="81">
        <v>12</v>
      </c>
      <c r="I29" s="81">
        <v>0</v>
      </c>
      <c r="J29" s="81">
        <v>403</v>
      </c>
      <c r="K29" s="117">
        <f t="shared" si="3"/>
        <v>0</v>
      </c>
      <c r="L29" s="83">
        <f t="shared" si="3"/>
        <v>6.9478908188585615</v>
      </c>
      <c r="M29" s="83">
        <f t="shared" si="3"/>
        <v>66.00496277915633</v>
      </c>
      <c r="N29" s="83">
        <f t="shared" si="3"/>
        <v>24.069478908188586</v>
      </c>
      <c r="O29" s="83">
        <f t="shared" si="3"/>
        <v>2.9776674937965262</v>
      </c>
      <c r="P29" s="83">
        <f t="shared" si="3"/>
        <v>0</v>
      </c>
    </row>
    <row r="30" spans="1:16" s="141" customFormat="1" ht="13.2" customHeight="1" x14ac:dyDescent="0.45">
      <c r="A30" s="194"/>
      <c r="B30" s="187"/>
      <c r="C30" s="187" t="s">
        <v>5</v>
      </c>
      <c r="D30" s="80">
        <v>1</v>
      </c>
      <c r="E30" s="81">
        <v>38</v>
      </c>
      <c r="F30" s="81">
        <v>253</v>
      </c>
      <c r="G30" s="81">
        <v>86</v>
      </c>
      <c r="H30" s="81">
        <v>1</v>
      </c>
      <c r="I30" s="81">
        <v>0</v>
      </c>
      <c r="J30" s="81">
        <v>379</v>
      </c>
      <c r="K30" s="117">
        <f t="shared" si="3"/>
        <v>0.26385224274406333</v>
      </c>
      <c r="L30" s="83">
        <f t="shared" si="3"/>
        <v>10.026385224274406</v>
      </c>
      <c r="M30" s="83">
        <f t="shared" si="3"/>
        <v>66.754617414248017</v>
      </c>
      <c r="N30" s="83">
        <f t="shared" si="3"/>
        <v>22.691292875989447</v>
      </c>
      <c r="O30" s="83">
        <f t="shared" si="3"/>
        <v>0.26385224274406333</v>
      </c>
      <c r="P30" s="83">
        <f t="shared" si="3"/>
        <v>0</v>
      </c>
    </row>
    <row r="31" spans="1:16" s="141" customFormat="1" ht="13.2" customHeight="1" x14ac:dyDescent="0.45">
      <c r="A31" s="194"/>
      <c r="B31" s="187"/>
      <c r="C31" s="187" t="s">
        <v>6</v>
      </c>
      <c r="D31" s="80">
        <v>0</v>
      </c>
      <c r="E31" s="81">
        <v>14</v>
      </c>
      <c r="F31" s="81">
        <v>108</v>
      </c>
      <c r="G31" s="81">
        <v>38</v>
      </c>
      <c r="H31" s="81">
        <v>1</v>
      </c>
      <c r="I31" s="81">
        <v>0</v>
      </c>
      <c r="J31" s="81">
        <v>161</v>
      </c>
      <c r="K31" s="117">
        <f t="shared" si="3"/>
        <v>0</v>
      </c>
      <c r="L31" s="83">
        <f t="shared" si="3"/>
        <v>8.695652173913043</v>
      </c>
      <c r="M31" s="83">
        <f t="shared" si="3"/>
        <v>67.080745341614914</v>
      </c>
      <c r="N31" s="83">
        <f t="shared" si="3"/>
        <v>23.602484472049689</v>
      </c>
      <c r="O31" s="83">
        <f t="shared" si="3"/>
        <v>0.6211180124223602</v>
      </c>
      <c r="P31" s="83">
        <f t="shared" si="3"/>
        <v>0</v>
      </c>
    </row>
    <row r="32" spans="1:16" s="141" customFormat="1" ht="13.2" customHeight="1" x14ac:dyDescent="0.45">
      <c r="A32" s="194"/>
      <c r="B32" s="187"/>
      <c r="C32" s="187" t="s">
        <v>7</v>
      </c>
      <c r="D32" s="80">
        <v>2</v>
      </c>
      <c r="E32" s="81">
        <v>18</v>
      </c>
      <c r="F32" s="81">
        <v>188</v>
      </c>
      <c r="G32" s="81">
        <v>79</v>
      </c>
      <c r="H32" s="81">
        <v>7</v>
      </c>
      <c r="I32" s="81">
        <v>0</v>
      </c>
      <c r="J32" s="81">
        <v>294</v>
      </c>
      <c r="K32" s="117">
        <f t="shared" si="3"/>
        <v>0.68027210884353739</v>
      </c>
      <c r="L32" s="83">
        <f t="shared" si="3"/>
        <v>6.1224489795918364</v>
      </c>
      <c r="M32" s="83">
        <f t="shared" si="3"/>
        <v>63.945578231292522</v>
      </c>
      <c r="N32" s="83">
        <f t="shared" si="3"/>
        <v>26.870748299319729</v>
      </c>
      <c r="O32" s="83">
        <f t="shared" si="3"/>
        <v>2.3809523809523809</v>
      </c>
      <c r="P32" s="83">
        <f t="shared" si="3"/>
        <v>0</v>
      </c>
    </row>
    <row r="33" spans="1:16" s="141" customFormat="1" ht="13.2" customHeight="1" x14ac:dyDescent="0.45">
      <c r="A33" s="194"/>
      <c r="B33" s="187"/>
      <c r="C33" s="187" t="s">
        <v>8</v>
      </c>
      <c r="D33" s="80">
        <v>0</v>
      </c>
      <c r="E33" s="81">
        <v>8</v>
      </c>
      <c r="F33" s="81">
        <v>62</v>
      </c>
      <c r="G33" s="81">
        <v>37</v>
      </c>
      <c r="H33" s="81">
        <v>4</v>
      </c>
      <c r="I33" s="81">
        <v>0</v>
      </c>
      <c r="J33" s="81">
        <v>111</v>
      </c>
      <c r="K33" s="117">
        <f t="shared" si="3"/>
        <v>0</v>
      </c>
      <c r="L33" s="83">
        <f t="shared" si="3"/>
        <v>7.2072072072072073</v>
      </c>
      <c r="M33" s="83">
        <f t="shared" si="3"/>
        <v>55.85585585585585</v>
      </c>
      <c r="N33" s="83">
        <f t="shared" si="3"/>
        <v>33.333333333333329</v>
      </c>
      <c r="O33" s="83">
        <f t="shared" si="3"/>
        <v>3.6036036036036037</v>
      </c>
      <c r="P33" s="83">
        <f t="shared" si="3"/>
        <v>0</v>
      </c>
    </row>
    <row r="34" spans="1:16" s="141" customFormat="1" ht="13.2" customHeight="1" x14ac:dyDescent="0.45">
      <c r="A34" s="194"/>
      <c r="B34" s="187"/>
      <c r="C34" s="187" t="s">
        <v>9</v>
      </c>
      <c r="D34" s="80">
        <v>1</v>
      </c>
      <c r="E34" s="81">
        <v>23</v>
      </c>
      <c r="F34" s="81">
        <v>245</v>
      </c>
      <c r="G34" s="81">
        <v>115</v>
      </c>
      <c r="H34" s="81">
        <v>6</v>
      </c>
      <c r="I34" s="81">
        <v>3</v>
      </c>
      <c r="J34" s="81">
        <v>393</v>
      </c>
      <c r="K34" s="117">
        <f t="shared" si="3"/>
        <v>0.2544529262086514</v>
      </c>
      <c r="L34" s="83">
        <f t="shared" si="3"/>
        <v>5.8524173027989823</v>
      </c>
      <c r="M34" s="83">
        <f t="shared" si="3"/>
        <v>62.340966921119588</v>
      </c>
      <c r="N34" s="83">
        <f t="shared" si="3"/>
        <v>29.262086513994912</v>
      </c>
      <c r="O34" s="83">
        <f t="shared" si="3"/>
        <v>1.5267175572519083</v>
      </c>
      <c r="P34" s="83">
        <f t="shared" si="3"/>
        <v>0.76335877862595414</v>
      </c>
    </row>
    <row r="35" spans="1:16" s="141" customFormat="1" ht="13.2" customHeight="1" x14ac:dyDescent="0.45">
      <c r="A35" s="194"/>
      <c r="B35" s="187"/>
      <c r="C35" s="187" t="s">
        <v>10</v>
      </c>
      <c r="D35" s="80">
        <v>1</v>
      </c>
      <c r="E35" s="81">
        <v>18</v>
      </c>
      <c r="F35" s="81">
        <v>133</v>
      </c>
      <c r="G35" s="81">
        <v>62</v>
      </c>
      <c r="H35" s="81">
        <v>12</v>
      </c>
      <c r="I35" s="81">
        <v>0</v>
      </c>
      <c r="J35" s="81">
        <v>226</v>
      </c>
      <c r="K35" s="117">
        <f t="shared" si="3"/>
        <v>0.44247787610619471</v>
      </c>
      <c r="L35" s="83">
        <f t="shared" si="3"/>
        <v>7.9646017699115044</v>
      </c>
      <c r="M35" s="83">
        <f t="shared" si="3"/>
        <v>58.849557522123895</v>
      </c>
      <c r="N35" s="83">
        <f t="shared" si="3"/>
        <v>27.43362831858407</v>
      </c>
      <c r="O35" s="83">
        <f t="shared" si="3"/>
        <v>5.3097345132743365</v>
      </c>
      <c r="P35" s="83">
        <f t="shared" si="3"/>
        <v>0</v>
      </c>
    </row>
    <row r="36" spans="1:16" s="141" customFormat="1" ht="13.2" customHeight="1" x14ac:dyDescent="0.45">
      <c r="A36" s="194"/>
      <c r="B36" s="187"/>
      <c r="C36" s="187" t="s">
        <v>11</v>
      </c>
      <c r="D36" s="80">
        <v>1</v>
      </c>
      <c r="E36" s="81">
        <v>16</v>
      </c>
      <c r="F36" s="81">
        <v>176</v>
      </c>
      <c r="G36" s="81">
        <v>60</v>
      </c>
      <c r="H36" s="81">
        <v>3</v>
      </c>
      <c r="I36" s="81">
        <v>0</v>
      </c>
      <c r="J36" s="81">
        <v>256</v>
      </c>
      <c r="K36" s="117">
        <f t="shared" si="3"/>
        <v>0.390625</v>
      </c>
      <c r="L36" s="83">
        <f t="shared" si="3"/>
        <v>6.25</v>
      </c>
      <c r="M36" s="83">
        <f t="shared" si="3"/>
        <v>68.75</v>
      </c>
      <c r="N36" s="83">
        <f t="shared" si="3"/>
        <v>23.4375</v>
      </c>
      <c r="O36" s="83">
        <f t="shared" si="3"/>
        <v>1.171875</v>
      </c>
      <c r="P36" s="83">
        <f t="shared" si="3"/>
        <v>0</v>
      </c>
    </row>
    <row r="37" spans="1:16" s="141" customFormat="1" ht="13.2" customHeight="1" x14ac:dyDescent="0.45">
      <c r="A37" s="194"/>
      <c r="B37" s="191"/>
      <c r="C37" s="191" t="s">
        <v>2</v>
      </c>
      <c r="D37" s="252">
        <v>7</v>
      </c>
      <c r="E37" s="253">
        <v>220</v>
      </c>
      <c r="F37" s="253">
        <v>1892</v>
      </c>
      <c r="G37" s="253">
        <v>769</v>
      </c>
      <c r="H37" s="253">
        <v>59</v>
      </c>
      <c r="I37" s="253">
        <v>4</v>
      </c>
      <c r="J37" s="253">
        <v>2951</v>
      </c>
      <c r="K37" s="122">
        <f t="shared" si="3"/>
        <v>0.23720772619451033</v>
      </c>
      <c r="L37" s="98">
        <f t="shared" si="3"/>
        <v>7.455099966113182</v>
      </c>
      <c r="M37" s="98">
        <f t="shared" si="3"/>
        <v>64.113859708573358</v>
      </c>
      <c r="N37" s="98">
        <f t="shared" si="3"/>
        <v>26.058963063368353</v>
      </c>
      <c r="O37" s="98">
        <f t="shared" si="3"/>
        <v>1.9993222636394443</v>
      </c>
      <c r="P37" s="98">
        <f t="shared" si="3"/>
        <v>0.13554727211114878</v>
      </c>
    </row>
    <row r="38" spans="1:16" s="141" customFormat="1" ht="13.2" customHeight="1" x14ac:dyDescent="0.45">
      <c r="A38" s="194"/>
      <c r="B38" s="187" t="s">
        <v>133</v>
      </c>
      <c r="C38" s="187" t="s">
        <v>3</v>
      </c>
      <c r="D38" s="80">
        <v>13</v>
      </c>
      <c r="E38" s="81">
        <v>186</v>
      </c>
      <c r="F38" s="81">
        <v>919</v>
      </c>
      <c r="G38" s="81">
        <v>256</v>
      </c>
      <c r="H38" s="81">
        <v>13</v>
      </c>
      <c r="I38" s="81">
        <v>1</v>
      </c>
      <c r="J38" s="81">
        <v>1388</v>
      </c>
      <c r="K38" s="117">
        <f t="shared" si="3"/>
        <v>0.93659942363112392</v>
      </c>
      <c r="L38" s="83">
        <f t="shared" si="3"/>
        <v>13.400576368876079</v>
      </c>
      <c r="M38" s="120">
        <f t="shared" si="3"/>
        <v>66.210374639769455</v>
      </c>
      <c r="N38" s="120">
        <f t="shared" si="3"/>
        <v>18.443804034582133</v>
      </c>
      <c r="O38" s="120">
        <f t="shared" si="3"/>
        <v>0.93659942363112392</v>
      </c>
      <c r="P38" s="120">
        <f t="shared" si="3"/>
        <v>7.2046109510086456E-2</v>
      </c>
    </row>
    <row r="39" spans="1:16" s="141" customFormat="1" ht="13.2" customHeight="1" x14ac:dyDescent="0.45">
      <c r="A39" s="194"/>
      <c r="B39" s="187"/>
      <c r="C39" s="187" t="s">
        <v>4</v>
      </c>
      <c r="D39" s="80">
        <v>2</v>
      </c>
      <c r="E39" s="81">
        <v>97</v>
      </c>
      <c r="F39" s="81">
        <v>514</v>
      </c>
      <c r="G39" s="81">
        <v>150</v>
      </c>
      <c r="H39" s="81">
        <v>15</v>
      </c>
      <c r="I39" s="81">
        <v>0</v>
      </c>
      <c r="J39" s="81">
        <v>778</v>
      </c>
      <c r="K39" s="117">
        <f t="shared" si="3"/>
        <v>0.25706940874035988</v>
      </c>
      <c r="L39" s="83">
        <f t="shared" si="3"/>
        <v>12.467866323907455</v>
      </c>
      <c r="M39" s="120">
        <f t="shared" si="3"/>
        <v>66.066838046272494</v>
      </c>
      <c r="N39" s="120">
        <f t="shared" si="3"/>
        <v>19.280205655526991</v>
      </c>
      <c r="O39" s="120">
        <f t="shared" si="3"/>
        <v>1.9280205655526992</v>
      </c>
      <c r="P39" s="120">
        <f t="shared" si="3"/>
        <v>0</v>
      </c>
    </row>
    <row r="40" spans="1:16" s="141" customFormat="1" ht="13.2" customHeight="1" x14ac:dyDescent="0.45">
      <c r="A40" s="194"/>
      <c r="B40" s="187"/>
      <c r="C40" s="187" t="s">
        <v>5</v>
      </c>
      <c r="D40" s="80">
        <v>8</v>
      </c>
      <c r="E40" s="81">
        <v>152</v>
      </c>
      <c r="F40" s="81">
        <v>504</v>
      </c>
      <c r="G40" s="81">
        <v>119</v>
      </c>
      <c r="H40" s="81">
        <v>3</v>
      </c>
      <c r="I40" s="81">
        <v>0</v>
      </c>
      <c r="J40" s="81">
        <v>786</v>
      </c>
      <c r="K40" s="117">
        <f t="shared" si="3"/>
        <v>1.0178117048346056</v>
      </c>
      <c r="L40" s="83">
        <f t="shared" si="3"/>
        <v>19.338422391857506</v>
      </c>
      <c r="M40" s="120">
        <f t="shared" si="3"/>
        <v>64.122137404580144</v>
      </c>
      <c r="N40" s="120">
        <f t="shared" si="3"/>
        <v>15.139949109414758</v>
      </c>
      <c r="O40" s="120">
        <f t="shared" si="3"/>
        <v>0.38167938931297707</v>
      </c>
      <c r="P40" s="120">
        <f t="shared" si="3"/>
        <v>0</v>
      </c>
    </row>
    <row r="41" spans="1:16" s="141" customFormat="1" ht="13.2" customHeight="1" x14ac:dyDescent="0.45">
      <c r="A41" s="194"/>
      <c r="B41" s="187"/>
      <c r="C41" s="187" t="s">
        <v>6</v>
      </c>
      <c r="D41" s="80">
        <v>1</v>
      </c>
      <c r="E41" s="81">
        <v>41</v>
      </c>
      <c r="F41" s="81">
        <v>190</v>
      </c>
      <c r="G41" s="81">
        <v>56</v>
      </c>
      <c r="H41" s="81">
        <v>1</v>
      </c>
      <c r="I41" s="81">
        <v>0</v>
      </c>
      <c r="J41" s="81">
        <v>289</v>
      </c>
      <c r="K41" s="117">
        <f t="shared" si="3"/>
        <v>0.34602076124567477</v>
      </c>
      <c r="L41" s="83">
        <f t="shared" si="3"/>
        <v>14.186851211072666</v>
      </c>
      <c r="M41" s="120">
        <f t="shared" si="3"/>
        <v>65.743944636678194</v>
      </c>
      <c r="N41" s="120">
        <f t="shared" si="3"/>
        <v>19.377162629757784</v>
      </c>
      <c r="O41" s="120">
        <f t="shared" si="3"/>
        <v>0.34602076124567477</v>
      </c>
      <c r="P41" s="120">
        <f t="shared" si="3"/>
        <v>0</v>
      </c>
    </row>
    <row r="42" spans="1:16" s="141" customFormat="1" ht="13.2" customHeight="1" x14ac:dyDescent="0.45">
      <c r="A42" s="194"/>
      <c r="B42" s="187"/>
      <c r="C42" s="187" t="s">
        <v>7</v>
      </c>
      <c r="D42" s="80">
        <v>6</v>
      </c>
      <c r="E42" s="81">
        <v>79</v>
      </c>
      <c r="F42" s="81">
        <v>360</v>
      </c>
      <c r="G42" s="81">
        <v>121</v>
      </c>
      <c r="H42" s="81">
        <v>9</v>
      </c>
      <c r="I42" s="81">
        <v>0</v>
      </c>
      <c r="J42" s="81">
        <v>575</v>
      </c>
      <c r="K42" s="117">
        <f t="shared" si="3"/>
        <v>1.0434782608695654</v>
      </c>
      <c r="L42" s="83">
        <f t="shared" si="3"/>
        <v>13.739130434782609</v>
      </c>
      <c r="M42" s="120">
        <f t="shared" si="3"/>
        <v>62.608695652173921</v>
      </c>
      <c r="N42" s="120">
        <f t="shared" si="3"/>
        <v>21.043478260869566</v>
      </c>
      <c r="O42" s="120">
        <f t="shared" si="3"/>
        <v>1.5652173913043479</v>
      </c>
      <c r="P42" s="120">
        <f t="shared" si="3"/>
        <v>0</v>
      </c>
    </row>
    <row r="43" spans="1:16" s="141" customFormat="1" ht="13.2" customHeight="1" x14ac:dyDescent="0.45">
      <c r="A43" s="194"/>
      <c r="B43" s="187"/>
      <c r="C43" s="187" t="s">
        <v>8</v>
      </c>
      <c r="D43" s="80">
        <v>2</v>
      </c>
      <c r="E43" s="81">
        <v>18</v>
      </c>
      <c r="F43" s="81">
        <v>122</v>
      </c>
      <c r="G43" s="81">
        <v>53</v>
      </c>
      <c r="H43" s="81">
        <v>4</v>
      </c>
      <c r="I43" s="81">
        <v>0</v>
      </c>
      <c r="J43" s="81">
        <v>199</v>
      </c>
      <c r="K43" s="117">
        <f t="shared" si="3"/>
        <v>1.0050251256281406</v>
      </c>
      <c r="L43" s="83">
        <f t="shared" si="3"/>
        <v>9.0452261306532673</v>
      </c>
      <c r="M43" s="120">
        <f t="shared" si="3"/>
        <v>61.306532663316581</v>
      </c>
      <c r="N43" s="120">
        <f t="shared" si="3"/>
        <v>26.633165829145728</v>
      </c>
      <c r="O43" s="120">
        <f t="shared" si="3"/>
        <v>2.0100502512562812</v>
      </c>
      <c r="P43" s="120">
        <f t="shared" si="3"/>
        <v>0</v>
      </c>
    </row>
    <row r="44" spans="1:16" s="141" customFormat="1" ht="13.2" customHeight="1" x14ac:dyDescent="0.45">
      <c r="A44" s="194"/>
      <c r="B44" s="187"/>
      <c r="C44" s="187" t="s">
        <v>9</v>
      </c>
      <c r="D44" s="80">
        <v>5</v>
      </c>
      <c r="E44" s="81">
        <v>92</v>
      </c>
      <c r="F44" s="81">
        <v>468</v>
      </c>
      <c r="G44" s="81">
        <v>159</v>
      </c>
      <c r="H44" s="81">
        <v>9</v>
      </c>
      <c r="I44" s="81">
        <v>3</v>
      </c>
      <c r="J44" s="81">
        <v>736</v>
      </c>
      <c r="K44" s="117">
        <f t="shared" si="3"/>
        <v>0.67934782608695654</v>
      </c>
      <c r="L44" s="83">
        <f t="shared" si="3"/>
        <v>12.5</v>
      </c>
      <c r="M44" s="120">
        <f t="shared" si="3"/>
        <v>63.586956521739133</v>
      </c>
      <c r="N44" s="120">
        <f t="shared" si="3"/>
        <v>21.603260869565215</v>
      </c>
      <c r="O44" s="120">
        <f t="shared" si="3"/>
        <v>1.2228260869565217</v>
      </c>
      <c r="P44" s="120">
        <f t="shared" si="3"/>
        <v>0.40760869565217389</v>
      </c>
    </row>
    <row r="45" spans="1:16" s="141" customFormat="1" ht="13.2" customHeight="1" x14ac:dyDescent="0.45">
      <c r="A45" s="194"/>
      <c r="B45" s="187"/>
      <c r="C45" s="187" t="s">
        <v>10</v>
      </c>
      <c r="D45" s="80">
        <v>4</v>
      </c>
      <c r="E45" s="81">
        <v>48</v>
      </c>
      <c r="F45" s="81">
        <v>235</v>
      </c>
      <c r="G45" s="81">
        <v>90</v>
      </c>
      <c r="H45" s="81">
        <v>12</v>
      </c>
      <c r="I45" s="81">
        <v>0</v>
      </c>
      <c r="J45" s="81">
        <v>389</v>
      </c>
      <c r="K45" s="117">
        <f t="shared" si="3"/>
        <v>1.0282776349614395</v>
      </c>
      <c r="L45" s="83">
        <f t="shared" si="3"/>
        <v>12.339331619537274</v>
      </c>
      <c r="M45" s="120">
        <f t="shared" si="3"/>
        <v>60.411311053984576</v>
      </c>
      <c r="N45" s="120">
        <f t="shared" si="3"/>
        <v>23.136246786632391</v>
      </c>
      <c r="O45" s="120">
        <f t="shared" si="3"/>
        <v>3.0848329048843186</v>
      </c>
      <c r="P45" s="120">
        <f t="shared" si="3"/>
        <v>0</v>
      </c>
    </row>
    <row r="46" spans="1:16" s="141" customFormat="1" ht="13.2" customHeight="1" x14ac:dyDescent="0.45">
      <c r="A46" s="194"/>
      <c r="B46" s="187"/>
      <c r="C46" s="187" t="s">
        <v>11</v>
      </c>
      <c r="D46" s="80">
        <v>3</v>
      </c>
      <c r="E46" s="81">
        <v>64</v>
      </c>
      <c r="F46" s="81">
        <v>331</v>
      </c>
      <c r="G46" s="81">
        <v>74</v>
      </c>
      <c r="H46" s="81">
        <v>3</v>
      </c>
      <c r="I46" s="81">
        <v>0</v>
      </c>
      <c r="J46" s="81">
        <v>475</v>
      </c>
      <c r="K46" s="117">
        <f t="shared" si="3"/>
        <v>0.63157894736842102</v>
      </c>
      <c r="L46" s="83">
        <f t="shared" si="3"/>
        <v>13.473684210526315</v>
      </c>
      <c r="M46" s="120">
        <f t="shared" si="3"/>
        <v>69.684210526315795</v>
      </c>
      <c r="N46" s="120">
        <f t="shared" si="3"/>
        <v>15.578947368421053</v>
      </c>
      <c r="O46" s="120">
        <f t="shared" si="3"/>
        <v>0.63157894736842102</v>
      </c>
      <c r="P46" s="120">
        <f t="shared" si="3"/>
        <v>0</v>
      </c>
    </row>
    <row r="47" spans="1:16" s="141" customFormat="1" ht="13.2" customHeight="1" x14ac:dyDescent="0.45">
      <c r="A47" s="194"/>
      <c r="B47" s="195"/>
      <c r="C47" s="195" t="s">
        <v>2</v>
      </c>
      <c r="D47" s="276">
        <v>44</v>
      </c>
      <c r="E47" s="277">
        <v>777</v>
      </c>
      <c r="F47" s="277">
        <v>3643</v>
      </c>
      <c r="G47" s="277">
        <v>1078</v>
      </c>
      <c r="H47" s="277">
        <v>69</v>
      </c>
      <c r="I47" s="277">
        <v>4</v>
      </c>
      <c r="J47" s="277">
        <v>5615</v>
      </c>
      <c r="K47" s="118">
        <f t="shared" si="3"/>
        <v>0.7836153161175422</v>
      </c>
      <c r="L47" s="119">
        <f t="shared" si="3"/>
        <v>13.837934105075689</v>
      </c>
      <c r="M47" s="119">
        <f t="shared" si="3"/>
        <v>64.879786286731971</v>
      </c>
      <c r="N47" s="119">
        <f t="shared" si="3"/>
        <v>19.198575244879788</v>
      </c>
      <c r="O47" s="119">
        <f t="shared" si="3"/>
        <v>1.2288512911843277</v>
      </c>
      <c r="P47" s="119">
        <f t="shared" si="3"/>
        <v>7.123775601068566E-2</v>
      </c>
    </row>
    <row r="48" spans="1:16" s="141" customFormat="1" ht="13.2" customHeight="1" x14ac:dyDescent="0.45">
      <c r="A48" s="194"/>
      <c r="B48" s="187" t="s">
        <v>18</v>
      </c>
      <c r="C48" s="187" t="s">
        <v>3</v>
      </c>
      <c r="D48" s="80">
        <v>5</v>
      </c>
      <c r="E48" s="81">
        <v>31</v>
      </c>
      <c r="F48" s="81">
        <v>293</v>
      </c>
      <c r="G48" s="81">
        <v>493</v>
      </c>
      <c r="H48" s="81">
        <v>226</v>
      </c>
      <c r="I48" s="81">
        <v>56</v>
      </c>
      <c r="J48" s="81">
        <v>1104</v>
      </c>
      <c r="K48" s="117">
        <f t="shared" si="3"/>
        <v>0.45289855072463769</v>
      </c>
      <c r="L48" s="83">
        <f t="shared" si="3"/>
        <v>2.8079710144927534</v>
      </c>
      <c r="M48" s="120">
        <f t="shared" si="3"/>
        <v>26.539855072463769</v>
      </c>
      <c r="N48" s="120">
        <f t="shared" si="3"/>
        <v>44.655797101449274</v>
      </c>
      <c r="O48" s="120">
        <f t="shared" si="3"/>
        <v>20.471014492753621</v>
      </c>
      <c r="P48" s="120">
        <f t="shared" si="3"/>
        <v>5.0724637681159424</v>
      </c>
    </row>
    <row r="49" spans="1:16" s="141" customFormat="1" ht="13.2" customHeight="1" x14ac:dyDescent="0.45">
      <c r="A49" s="194"/>
      <c r="B49" s="187"/>
      <c r="C49" s="187" t="s">
        <v>4</v>
      </c>
      <c r="D49" s="80">
        <v>1</v>
      </c>
      <c r="E49" s="81">
        <v>7</v>
      </c>
      <c r="F49" s="81">
        <v>85</v>
      </c>
      <c r="G49" s="81">
        <v>153</v>
      </c>
      <c r="H49" s="81">
        <v>66</v>
      </c>
      <c r="I49" s="81">
        <v>9</v>
      </c>
      <c r="J49" s="81">
        <v>321</v>
      </c>
      <c r="K49" s="117">
        <f t="shared" si="3"/>
        <v>0.3115264797507788</v>
      </c>
      <c r="L49" s="83">
        <f t="shared" si="3"/>
        <v>2.1806853582554515</v>
      </c>
      <c r="M49" s="120">
        <f t="shared" si="3"/>
        <v>26.479750778816197</v>
      </c>
      <c r="N49" s="120">
        <f t="shared" si="3"/>
        <v>47.663551401869157</v>
      </c>
      <c r="O49" s="120">
        <f t="shared" si="3"/>
        <v>20.5607476635514</v>
      </c>
      <c r="P49" s="120">
        <f t="shared" si="3"/>
        <v>2.8037383177570092</v>
      </c>
    </row>
    <row r="50" spans="1:16" s="141" customFormat="1" ht="13.2" customHeight="1" x14ac:dyDescent="0.45">
      <c r="A50" s="194"/>
      <c r="B50" s="187"/>
      <c r="C50" s="187" t="s">
        <v>5</v>
      </c>
      <c r="D50" s="80">
        <v>4</v>
      </c>
      <c r="E50" s="81">
        <v>12</v>
      </c>
      <c r="F50" s="81">
        <v>106</v>
      </c>
      <c r="G50" s="81">
        <v>169</v>
      </c>
      <c r="H50" s="81">
        <v>59</v>
      </c>
      <c r="I50" s="81">
        <v>24</v>
      </c>
      <c r="J50" s="81">
        <v>374</v>
      </c>
      <c r="K50" s="117">
        <f t="shared" si="3"/>
        <v>1.0695187165775399</v>
      </c>
      <c r="L50" s="83">
        <f t="shared" si="3"/>
        <v>3.2085561497326207</v>
      </c>
      <c r="M50" s="120">
        <f t="shared" si="3"/>
        <v>28.342245989304814</v>
      </c>
      <c r="N50" s="120">
        <f t="shared" si="3"/>
        <v>45.18716577540107</v>
      </c>
      <c r="O50" s="120">
        <f t="shared" si="3"/>
        <v>15.775401069518717</v>
      </c>
      <c r="P50" s="120">
        <f t="shared" si="3"/>
        <v>6.4171122994652414</v>
      </c>
    </row>
    <row r="51" spans="1:16" s="141" customFormat="1" ht="13.2" customHeight="1" x14ac:dyDescent="0.45">
      <c r="A51" s="194"/>
      <c r="B51" s="187"/>
      <c r="C51" s="187" t="s">
        <v>6</v>
      </c>
      <c r="D51" s="80">
        <v>0</v>
      </c>
      <c r="E51" s="81">
        <v>3</v>
      </c>
      <c r="F51" s="81">
        <v>14</v>
      </c>
      <c r="G51" s="81">
        <v>34</v>
      </c>
      <c r="H51" s="81">
        <v>20</v>
      </c>
      <c r="I51" s="81">
        <v>3</v>
      </c>
      <c r="J51" s="81">
        <v>74</v>
      </c>
      <c r="K51" s="117">
        <f t="shared" si="3"/>
        <v>0</v>
      </c>
      <c r="L51" s="83">
        <f t="shared" si="3"/>
        <v>4.0540540540540544</v>
      </c>
      <c r="M51" s="120">
        <f t="shared" si="3"/>
        <v>18.918918918918919</v>
      </c>
      <c r="N51" s="120">
        <f t="shared" si="3"/>
        <v>45.945945945945951</v>
      </c>
      <c r="O51" s="120">
        <f t="shared" si="3"/>
        <v>27.027027027027028</v>
      </c>
      <c r="P51" s="120">
        <f t="shared" si="3"/>
        <v>4.0540540540540544</v>
      </c>
    </row>
    <row r="52" spans="1:16" s="141" customFormat="1" ht="13.2" customHeight="1" x14ac:dyDescent="0.45">
      <c r="A52" s="194"/>
      <c r="B52" s="187"/>
      <c r="C52" s="187" t="s">
        <v>7</v>
      </c>
      <c r="D52" s="80">
        <v>5</v>
      </c>
      <c r="E52" s="81">
        <v>5</v>
      </c>
      <c r="F52" s="81">
        <v>56</v>
      </c>
      <c r="G52" s="81">
        <v>155</v>
      </c>
      <c r="H52" s="81">
        <v>73</v>
      </c>
      <c r="I52" s="81">
        <v>22</v>
      </c>
      <c r="J52" s="81">
        <v>316</v>
      </c>
      <c r="K52" s="117">
        <f t="shared" si="3"/>
        <v>1.5822784810126582</v>
      </c>
      <c r="L52" s="83">
        <f t="shared" si="3"/>
        <v>1.5822784810126582</v>
      </c>
      <c r="M52" s="120">
        <f t="shared" si="3"/>
        <v>17.721518987341771</v>
      </c>
      <c r="N52" s="120">
        <f t="shared" si="3"/>
        <v>49.050632911392405</v>
      </c>
      <c r="O52" s="120">
        <f t="shared" si="3"/>
        <v>23.101265822784811</v>
      </c>
      <c r="P52" s="120">
        <f t="shared" si="3"/>
        <v>6.962025316455696</v>
      </c>
    </row>
    <row r="53" spans="1:16" s="141" customFormat="1" ht="13.2" customHeight="1" x14ac:dyDescent="0.45">
      <c r="A53" s="194"/>
      <c r="B53" s="187"/>
      <c r="C53" s="187" t="s">
        <v>8</v>
      </c>
      <c r="D53" s="80">
        <v>1</v>
      </c>
      <c r="E53" s="81">
        <v>0</v>
      </c>
      <c r="F53" s="81">
        <v>19</v>
      </c>
      <c r="G53" s="81">
        <v>63</v>
      </c>
      <c r="H53" s="81">
        <v>22</v>
      </c>
      <c r="I53" s="81">
        <v>10</v>
      </c>
      <c r="J53" s="81">
        <v>115</v>
      </c>
      <c r="K53" s="117">
        <f t="shared" si="3"/>
        <v>0.86956521739130432</v>
      </c>
      <c r="L53" s="83">
        <f t="shared" si="3"/>
        <v>0</v>
      </c>
      <c r="M53" s="120">
        <f t="shared" si="3"/>
        <v>16.521739130434781</v>
      </c>
      <c r="N53" s="120">
        <f t="shared" si="3"/>
        <v>54.782608695652172</v>
      </c>
      <c r="O53" s="120">
        <f t="shared" si="3"/>
        <v>19.130434782608695</v>
      </c>
      <c r="P53" s="120">
        <f t="shared" si="3"/>
        <v>8.695652173913043</v>
      </c>
    </row>
    <row r="54" spans="1:16" s="141" customFormat="1" ht="13.2" customHeight="1" x14ac:dyDescent="0.45">
      <c r="A54" s="194"/>
      <c r="B54" s="187"/>
      <c r="C54" s="187" t="s">
        <v>9</v>
      </c>
      <c r="D54" s="80">
        <v>4</v>
      </c>
      <c r="E54" s="81">
        <v>9</v>
      </c>
      <c r="F54" s="81">
        <v>90</v>
      </c>
      <c r="G54" s="81">
        <v>231</v>
      </c>
      <c r="H54" s="81">
        <v>108</v>
      </c>
      <c r="I54" s="81">
        <v>30</v>
      </c>
      <c r="J54" s="81">
        <v>472</v>
      </c>
      <c r="K54" s="117">
        <f t="shared" si="3"/>
        <v>0.84745762711864403</v>
      </c>
      <c r="L54" s="83">
        <f t="shared" si="3"/>
        <v>1.9067796610169492</v>
      </c>
      <c r="M54" s="120">
        <f t="shared" si="3"/>
        <v>19.067796610169491</v>
      </c>
      <c r="N54" s="120">
        <f t="shared" si="3"/>
        <v>48.940677966101696</v>
      </c>
      <c r="O54" s="120">
        <f t="shared" si="3"/>
        <v>22.881355932203391</v>
      </c>
      <c r="P54" s="120">
        <f t="shared" si="3"/>
        <v>6.3559322033898304</v>
      </c>
    </row>
    <row r="55" spans="1:16" s="141" customFormat="1" ht="13.2" customHeight="1" x14ac:dyDescent="0.45">
      <c r="A55" s="194"/>
      <c r="B55" s="187"/>
      <c r="C55" s="187" t="s">
        <v>10</v>
      </c>
      <c r="D55" s="80">
        <v>4</v>
      </c>
      <c r="E55" s="81">
        <v>5</v>
      </c>
      <c r="F55" s="81">
        <v>52</v>
      </c>
      <c r="G55" s="81">
        <v>125</v>
      </c>
      <c r="H55" s="81">
        <v>69</v>
      </c>
      <c r="I55" s="81">
        <v>15</v>
      </c>
      <c r="J55" s="81">
        <v>270</v>
      </c>
      <c r="K55" s="117">
        <f t="shared" si="3"/>
        <v>1.4814814814814816</v>
      </c>
      <c r="L55" s="83">
        <f t="shared" si="3"/>
        <v>1.8518518518518516</v>
      </c>
      <c r="M55" s="120">
        <f t="shared" si="3"/>
        <v>19.25925925925926</v>
      </c>
      <c r="N55" s="120">
        <f t="shared" si="3"/>
        <v>46.296296296296298</v>
      </c>
      <c r="O55" s="120">
        <f t="shared" si="3"/>
        <v>25.555555555555554</v>
      </c>
      <c r="P55" s="120">
        <f t="shared" si="3"/>
        <v>5.5555555555555554</v>
      </c>
    </row>
    <row r="56" spans="1:16" s="141" customFormat="1" ht="13.2" customHeight="1" x14ac:dyDescent="0.45">
      <c r="A56" s="194"/>
      <c r="B56" s="187"/>
      <c r="C56" s="187" t="s">
        <v>11</v>
      </c>
      <c r="D56" s="80">
        <v>4</v>
      </c>
      <c r="E56" s="81">
        <v>7</v>
      </c>
      <c r="F56" s="81">
        <v>72</v>
      </c>
      <c r="G56" s="81">
        <v>141</v>
      </c>
      <c r="H56" s="81">
        <v>82</v>
      </c>
      <c r="I56" s="81">
        <v>18</v>
      </c>
      <c r="J56" s="81">
        <v>324</v>
      </c>
      <c r="K56" s="117">
        <f t="shared" si="3"/>
        <v>1.2345679012345678</v>
      </c>
      <c r="L56" s="83">
        <f t="shared" si="3"/>
        <v>2.1604938271604937</v>
      </c>
      <c r="M56" s="120">
        <f t="shared" si="3"/>
        <v>22.222222222222221</v>
      </c>
      <c r="N56" s="120">
        <f t="shared" si="3"/>
        <v>43.518518518518519</v>
      </c>
      <c r="O56" s="120">
        <f t="shared" si="3"/>
        <v>25.308641975308642</v>
      </c>
      <c r="P56" s="120">
        <f t="shared" si="3"/>
        <v>5.5555555555555554</v>
      </c>
    </row>
    <row r="57" spans="1:16" s="141" customFormat="1" ht="13.2" customHeight="1" x14ac:dyDescent="0.45">
      <c r="A57" s="194"/>
      <c r="B57" s="187"/>
      <c r="C57" s="187" t="s">
        <v>2</v>
      </c>
      <c r="D57" s="80">
        <v>28</v>
      </c>
      <c r="E57" s="81">
        <v>79</v>
      </c>
      <c r="F57" s="81">
        <v>787</v>
      </c>
      <c r="G57" s="81">
        <v>1564</v>
      </c>
      <c r="H57" s="81">
        <v>725</v>
      </c>
      <c r="I57" s="81">
        <v>187</v>
      </c>
      <c r="J57" s="81">
        <v>3370</v>
      </c>
      <c r="K57" s="117">
        <f t="shared" si="3"/>
        <v>0.83086053412462901</v>
      </c>
      <c r="L57" s="83">
        <f t="shared" si="3"/>
        <v>2.3442136498516319</v>
      </c>
      <c r="M57" s="120">
        <f t="shared" si="3"/>
        <v>23.353115727002969</v>
      </c>
      <c r="N57" s="120">
        <f t="shared" si="3"/>
        <v>46.409495548961424</v>
      </c>
      <c r="O57" s="120">
        <f t="shared" si="3"/>
        <v>21.513353115727003</v>
      </c>
      <c r="P57" s="120">
        <f t="shared" si="3"/>
        <v>5.5489614243323446</v>
      </c>
    </row>
    <row r="58" spans="1:16" s="141" customFormat="1" ht="13.2" customHeight="1" x14ac:dyDescent="0.45">
      <c r="A58" s="194"/>
      <c r="B58" s="188" t="s">
        <v>20</v>
      </c>
      <c r="C58" s="188" t="s">
        <v>3</v>
      </c>
      <c r="D58" s="250">
        <v>6</v>
      </c>
      <c r="E58" s="251">
        <v>8</v>
      </c>
      <c r="F58" s="251">
        <v>91</v>
      </c>
      <c r="G58" s="251">
        <v>343</v>
      </c>
      <c r="H58" s="251">
        <v>488</v>
      </c>
      <c r="I58" s="251">
        <v>146</v>
      </c>
      <c r="J58" s="251">
        <v>1082</v>
      </c>
      <c r="K58" s="121">
        <f t="shared" si="3"/>
        <v>0.55452865064695012</v>
      </c>
      <c r="L58" s="97">
        <f t="shared" si="3"/>
        <v>0.73937153419593349</v>
      </c>
      <c r="M58" s="97">
        <f t="shared" si="3"/>
        <v>8.4103512014787434</v>
      </c>
      <c r="N58" s="97">
        <f t="shared" si="3"/>
        <v>31.700554528650649</v>
      </c>
      <c r="O58" s="97">
        <f t="shared" si="3"/>
        <v>45.10166358595194</v>
      </c>
      <c r="P58" s="97">
        <f t="shared" si="3"/>
        <v>13.493530499075785</v>
      </c>
    </row>
    <row r="59" spans="1:16" s="141" customFormat="1" ht="13.2" customHeight="1" x14ac:dyDescent="0.45">
      <c r="A59" s="194"/>
      <c r="B59" s="187"/>
      <c r="C59" s="187" t="s">
        <v>4</v>
      </c>
      <c r="D59" s="80">
        <v>0</v>
      </c>
      <c r="E59" s="81">
        <v>0</v>
      </c>
      <c r="F59" s="81">
        <v>31</v>
      </c>
      <c r="G59" s="81">
        <v>129</v>
      </c>
      <c r="H59" s="81">
        <v>159</v>
      </c>
      <c r="I59" s="81">
        <v>52</v>
      </c>
      <c r="J59" s="81">
        <v>371</v>
      </c>
      <c r="K59" s="117">
        <f t="shared" si="3"/>
        <v>0</v>
      </c>
      <c r="L59" s="83">
        <f t="shared" si="3"/>
        <v>0</v>
      </c>
      <c r="M59" s="83">
        <f t="shared" si="3"/>
        <v>8.355795148247978</v>
      </c>
      <c r="N59" s="83">
        <f t="shared" si="3"/>
        <v>34.770889487870619</v>
      </c>
      <c r="O59" s="83">
        <f t="shared" si="3"/>
        <v>42.857142857142854</v>
      </c>
      <c r="P59" s="83">
        <f t="shared" si="3"/>
        <v>14.016172506738545</v>
      </c>
    </row>
    <row r="60" spans="1:16" s="141" customFormat="1" ht="13.2" customHeight="1" x14ac:dyDescent="0.45">
      <c r="A60" s="194"/>
      <c r="B60" s="187"/>
      <c r="C60" s="187" t="s">
        <v>5</v>
      </c>
      <c r="D60" s="80">
        <v>0</v>
      </c>
      <c r="E60" s="81">
        <v>4</v>
      </c>
      <c r="F60" s="81">
        <v>37</v>
      </c>
      <c r="G60" s="81">
        <v>148</v>
      </c>
      <c r="H60" s="81">
        <v>152</v>
      </c>
      <c r="I60" s="81">
        <v>55</v>
      </c>
      <c r="J60" s="81">
        <v>396</v>
      </c>
      <c r="K60" s="117">
        <f t="shared" si="3"/>
        <v>0</v>
      </c>
      <c r="L60" s="83">
        <f t="shared" si="3"/>
        <v>1.0101010101010102</v>
      </c>
      <c r="M60" s="83">
        <f t="shared" si="3"/>
        <v>9.3434343434343443</v>
      </c>
      <c r="N60" s="83">
        <f t="shared" si="3"/>
        <v>37.373737373737377</v>
      </c>
      <c r="O60" s="83">
        <f t="shared" si="3"/>
        <v>38.383838383838381</v>
      </c>
      <c r="P60" s="83">
        <f t="shared" si="3"/>
        <v>13.888888888888889</v>
      </c>
    </row>
    <row r="61" spans="1:16" s="141" customFormat="1" ht="13.2" customHeight="1" x14ac:dyDescent="0.45">
      <c r="A61" s="194"/>
      <c r="B61" s="187"/>
      <c r="C61" s="187" t="s">
        <v>6</v>
      </c>
      <c r="D61" s="80">
        <v>0</v>
      </c>
      <c r="E61" s="81">
        <v>0</v>
      </c>
      <c r="F61" s="81">
        <v>4</v>
      </c>
      <c r="G61" s="81">
        <v>33</v>
      </c>
      <c r="H61" s="81">
        <v>26</v>
      </c>
      <c r="I61" s="81">
        <v>9</v>
      </c>
      <c r="J61" s="81">
        <v>72</v>
      </c>
      <c r="K61" s="117">
        <f t="shared" si="3"/>
        <v>0</v>
      </c>
      <c r="L61" s="83">
        <f t="shared" si="3"/>
        <v>0</v>
      </c>
      <c r="M61" s="83">
        <f t="shared" si="3"/>
        <v>5.5555555555555554</v>
      </c>
      <c r="N61" s="83">
        <f t="shared" si="3"/>
        <v>45.833333333333329</v>
      </c>
      <c r="O61" s="83">
        <f t="shared" si="3"/>
        <v>36.111111111111107</v>
      </c>
      <c r="P61" s="83">
        <f t="shared" si="3"/>
        <v>12.5</v>
      </c>
    </row>
    <row r="62" spans="1:16" s="141" customFormat="1" ht="13.2" customHeight="1" x14ac:dyDescent="0.45">
      <c r="A62" s="194"/>
      <c r="B62" s="187"/>
      <c r="C62" s="187" t="s">
        <v>7</v>
      </c>
      <c r="D62" s="80">
        <v>1</v>
      </c>
      <c r="E62" s="81">
        <v>2</v>
      </c>
      <c r="F62" s="81">
        <v>28</v>
      </c>
      <c r="G62" s="81">
        <v>110</v>
      </c>
      <c r="H62" s="81">
        <v>155</v>
      </c>
      <c r="I62" s="81">
        <v>75</v>
      </c>
      <c r="J62" s="81">
        <v>371</v>
      </c>
      <c r="K62" s="117">
        <f t="shared" si="3"/>
        <v>0.26954177897574128</v>
      </c>
      <c r="L62" s="83">
        <f t="shared" si="3"/>
        <v>0.53908355795148255</v>
      </c>
      <c r="M62" s="83">
        <f t="shared" si="3"/>
        <v>7.5471698113207548</v>
      </c>
      <c r="N62" s="83">
        <f t="shared" si="3"/>
        <v>29.649595687331537</v>
      </c>
      <c r="O62" s="83">
        <f t="shared" si="3"/>
        <v>41.77897574123989</v>
      </c>
      <c r="P62" s="83">
        <f t="shared" si="3"/>
        <v>20.215633423180591</v>
      </c>
    </row>
    <row r="63" spans="1:16" s="141" customFormat="1" ht="13.2" customHeight="1" x14ac:dyDescent="0.45">
      <c r="A63" s="194"/>
      <c r="B63" s="187"/>
      <c r="C63" s="187" t="s">
        <v>8</v>
      </c>
      <c r="D63" s="80">
        <v>3</v>
      </c>
      <c r="E63" s="81">
        <v>1</v>
      </c>
      <c r="F63" s="81">
        <v>4</v>
      </c>
      <c r="G63" s="81">
        <v>31</v>
      </c>
      <c r="H63" s="81">
        <v>52</v>
      </c>
      <c r="I63" s="81">
        <v>16</v>
      </c>
      <c r="J63" s="81">
        <v>107</v>
      </c>
      <c r="K63" s="117">
        <f t="shared" si="3"/>
        <v>2.8037383177570092</v>
      </c>
      <c r="L63" s="83">
        <f t="shared" si="3"/>
        <v>0.93457943925233633</v>
      </c>
      <c r="M63" s="83">
        <f t="shared" si="3"/>
        <v>3.7383177570093453</v>
      </c>
      <c r="N63" s="83">
        <f t="shared" si="3"/>
        <v>28.971962616822427</v>
      </c>
      <c r="O63" s="83">
        <f t="shared" si="3"/>
        <v>48.598130841121495</v>
      </c>
      <c r="P63" s="83">
        <f t="shared" si="3"/>
        <v>14.953271028037381</v>
      </c>
    </row>
    <row r="64" spans="1:16" s="141" customFormat="1" ht="13.2" customHeight="1" x14ac:dyDescent="0.45">
      <c r="A64" s="194"/>
      <c r="B64" s="187"/>
      <c r="C64" s="187" t="s">
        <v>9</v>
      </c>
      <c r="D64" s="80">
        <v>1</v>
      </c>
      <c r="E64" s="81">
        <v>2</v>
      </c>
      <c r="F64" s="81">
        <v>29</v>
      </c>
      <c r="G64" s="81">
        <v>126</v>
      </c>
      <c r="H64" s="81">
        <v>211</v>
      </c>
      <c r="I64" s="81">
        <v>85</v>
      </c>
      <c r="J64" s="81">
        <v>454</v>
      </c>
      <c r="K64" s="117">
        <f t="shared" ref="K64:P106" si="4">D64/$J64*100</f>
        <v>0.22026431718061676</v>
      </c>
      <c r="L64" s="83">
        <f t="shared" si="4"/>
        <v>0.44052863436123352</v>
      </c>
      <c r="M64" s="83">
        <f t="shared" si="4"/>
        <v>6.3876651982378849</v>
      </c>
      <c r="N64" s="83">
        <f t="shared" si="4"/>
        <v>27.753303964757709</v>
      </c>
      <c r="O64" s="83">
        <f t="shared" si="4"/>
        <v>46.475770925110133</v>
      </c>
      <c r="P64" s="83">
        <f t="shared" si="4"/>
        <v>18.722466960352424</v>
      </c>
    </row>
    <row r="65" spans="1:16" s="141" customFormat="1" ht="13.2" customHeight="1" x14ac:dyDescent="0.45">
      <c r="A65" s="194"/>
      <c r="B65" s="187"/>
      <c r="C65" s="187" t="s">
        <v>10</v>
      </c>
      <c r="D65" s="80">
        <v>2</v>
      </c>
      <c r="E65" s="81">
        <v>1</v>
      </c>
      <c r="F65" s="81">
        <v>22</v>
      </c>
      <c r="G65" s="81">
        <v>80</v>
      </c>
      <c r="H65" s="81">
        <v>121</v>
      </c>
      <c r="I65" s="81">
        <v>38</v>
      </c>
      <c r="J65" s="81">
        <v>264</v>
      </c>
      <c r="K65" s="117">
        <f t="shared" si="4"/>
        <v>0.75757575757575757</v>
      </c>
      <c r="L65" s="83">
        <f t="shared" si="4"/>
        <v>0.37878787878787878</v>
      </c>
      <c r="M65" s="83">
        <f t="shared" si="4"/>
        <v>8.3333333333333321</v>
      </c>
      <c r="N65" s="83">
        <f t="shared" si="4"/>
        <v>30.303030303030305</v>
      </c>
      <c r="O65" s="83">
        <f t="shared" si="4"/>
        <v>45.833333333333329</v>
      </c>
      <c r="P65" s="83">
        <f t="shared" si="4"/>
        <v>14.393939393939394</v>
      </c>
    </row>
    <row r="66" spans="1:16" s="141" customFormat="1" ht="13.2" customHeight="1" x14ac:dyDescent="0.45">
      <c r="A66" s="194"/>
      <c r="B66" s="187"/>
      <c r="C66" s="187" t="s">
        <v>11</v>
      </c>
      <c r="D66" s="80">
        <v>0</v>
      </c>
      <c r="E66" s="81">
        <v>1</v>
      </c>
      <c r="F66" s="81">
        <v>20</v>
      </c>
      <c r="G66" s="81">
        <v>98</v>
      </c>
      <c r="H66" s="81">
        <v>153</v>
      </c>
      <c r="I66" s="81">
        <v>62</v>
      </c>
      <c r="J66" s="81">
        <v>334</v>
      </c>
      <c r="K66" s="117">
        <f t="shared" si="4"/>
        <v>0</v>
      </c>
      <c r="L66" s="83">
        <f t="shared" si="4"/>
        <v>0.29940119760479045</v>
      </c>
      <c r="M66" s="83">
        <f t="shared" si="4"/>
        <v>5.9880239520958085</v>
      </c>
      <c r="N66" s="83">
        <f t="shared" si="4"/>
        <v>29.341317365269461</v>
      </c>
      <c r="O66" s="83">
        <f t="shared" si="4"/>
        <v>45.808383233532936</v>
      </c>
      <c r="P66" s="83">
        <f t="shared" si="4"/>
        <v>18.562874251497004</v>
      </c>
    </row>
    <row r="67" spans="1:16" s="141" customFormat="1" ht="13.2" customHeight="1" x14ac:dyDescent="0.45">
      <c r="A67" s="194"/>
      <c r="B67" s="191"/>
      <c r="C67" s="191" t="s">
        <v>2</v>
      </c>
      <c r="D67" s="252">
        <v>13</v>
      </c>
      <c r="E67" s="253">
        <v>19</v>
      </c>
      <c r="F67" s="253">
        <v>266</v>
      </c>
      <c r="G67" s="253">
        <v>1098</v>
      </c>
      <c r="H67" s="253">
        <v>1517</v>
      </c>
      <c r="I67" s="253">
        <v>538</v>
      </c>
      <c r="J67" s="253">
        <v>3451</v>
      </c>
      <c r="K67" s="122">
        <f t="shared" si="4"/>
        <v>0.37670240509997105</v>
      </c>
      <c r="L67" s="98">
        <f t="shared" si="4"/>
        <v>0.55056505360764996</v>
      </c>
      <c r="M67" s="98">
        <f t="shared" si="4"/>
        <v>7.7079107505070992</v>
      </c>
      <c r="N67" s="98">
        <f t="shared" si="4"/>
        <v>31.816864676905244</v>
      </c>
      <c r="O67" s="98">
        <f t="shared" si="4"/>
        <v>43.958272964358159</v>
      </c>
      <c r="P67" s="98">
        <f t="shared" si="4"/>
        <v>15.589684149521879</v>
      </c>
    </row>
    <row r="68" spans="1:16" s="141" customFormat="1" ht="13.2" customHeight="1" x14ac:dyDescent="0.45">
      <c r="A68" s="194"/>
      <c r="B68" s="187" t="s">
        <v>134</v>
      </c>
      <c r="C68" s="187" t="s">
        <v>3</v>
      </c>
      <c r="D68" s="80">
        <v>11</v>
      </c>
      <c r="E68" s="81">
        <v>39</v>
      </c>
      <c r="F68" s="81">
        <v>384</v>
      </c>
      <c r="G68" s="81">
        <v>836</v>
      </c>
      <c r="H68" s="81">
        <v>714</v>
      </c>
      <c r="I68" s="81">
        <v>202</v>
      </c>
      <c r="J68" s="81">
        <v>2186</v>
      </c>
      <c r="K68" s="117">
        <f t="shared" si="4"/>
        <v>0.5032021957913998</v>
      </c>
      <c r="L68" s="83">
        <f t="shared" si="4"/>
        <v>1.7840805123513266</v>
      </c>
      <c r="M68" s="120">
        <f t="shared" si="4"/>
        <v>17.56633119853614</v>
      </c>
      <c r="N68" s="120">
        <f t="shared" si="4"/>
        <v>38.243366880146382</v>
      </c>
      <c r="O68" s="120">
        <f t="shared" si="4"/>
        <v>32.662397072278132</v>
      </c>
      <c r="P68" s="120">
        <f t="shared" si="4"/>
        <v>9.2406221408966154</v>
      </c>
    </row>
    <row r="69" spans="1:16" s="141" customFormat="1" ht="13.2" customHeight="1" x14ac:dyDescent="0.45">
      <c r="A69" s="194"/>
      <c r="B69" s="187"/>
      <c r="C69" s="187" t="s">
        <v>4</v>
      </c>
      <c r="D69" s="80">
        <v>1</v>
      </c>
      <c r="E69" s="81">
        <v>7</v>
      </c>
      <c r="F69" s="81">
        <v>116</v>
      </c>
      <c r="G69" s="81">
        <v>282</v>
      </c>
      <c r="H69" s="81">
        <v>225</v>
      </c>
      <c r="I69" s="81">
        <v>61</v>
      </c>
      <c r="J69" s="81">
        <v>692</v>
      </c>
      <c r="K69" s="117">
        <f t="shared" si="4"/>
        <v>0.1445086705202312</v>
      </c>
      <c r="L69" s="83">
        <f t="shared" si="4"/>
        <v>1.0115606936416186</v>
      </c>
      <c r="M69" s="120">
        <f t="shared" si="4"/>
        <v>16.76300578034682</v>
      </c>
      <c r="N69" s="120">
        <f t="shared" si="4"/>
        <v>40.751445086705203</v>
      </c>
      <c r="O69" s="120">
        <f t="shared" si="4"/>
        <v>32.514450867052027</v>
      </c>
      <c r="P69" s="120">
        <f t="shared" si="4"/>
        <v>8.8150289017341041</v>
      </c>
    </row>
    <row r="70" spans="1:16" s="141" customFormat="1" ht="13.2" customHeight="1" x14ac:dyDescent="0.45">
      <c r="A70" s="194"/>
      <c r="B70" s="187"/>
      <c r="C70" s="187" t="s">
        <v>5</v>
      </c>
      <c r="D70" s="80">
        <v>4</v>
      </c>
      <c r="E70" s="81">
        <v>16</v>
      </c>
      <c r="F70" s="81">
        <v>143</v>
      </c>
      <c r="G70" s="81">
        <v>317</v>
      </c>
      <c r="H70" s="81">
        <v>211</v>
      </c>
      <c r="I70" s="81">
        <v>79</v>
      </c>
      <c r="J70" s="81">
        <v>770</v>
      </c>
      <c r="K70" s="117">
        <f t="shared" si="4"/>
        <v>0.51948051948051943</v>
      </c>
      <c r="L70" s="83">
        <f t="shared" si="4"/>
        <v>2.0779220779220777</v>
      </c>
      <c r="M70" s="120">
        <f t="shared" si="4"/>
        <v>18.571428571428573</v>
      </c>
      <c r="N70" s="120">
        <f t="shared" si="4"/>
        <v>41.168831168831169</v>
      </c>
      <c r="O70" s="120">
        <f t="shared" si="4"/>
        <v>27.402597402597401</v>
      </c>
      <c r="P70" s="120">
        <f t="shared" si="4"/>
        <v>10.25974025974026</v>
      </c>
    </row>
    <row r="71" spans="1:16" s="141" customFormat="1" ht="13.2" customHeight="1" x14ac:dyDescent="0.45">
      <c r="A71" s="194"/>
      <c r="B71" s="187"/>
      <c r="C71" s="187" t="s">
        <v>6</v>
      </c>
      <c r="D71" s="80">
        <v>0</v>
      </c>
      <c r="E71" s="81">
        <v>3</v>
      </c>
      <c r="F71" s="81">
        <v>18</v>
      </c>
      <c r="G71" s="81">
        <v>67</v>
      </c>
      <c r="H71" s="81">
        <v>46</v>
      </c>
      <c r="I71" s="81">
        <v>12</v>
      </c>
      <c r="J71" s="81">
        <v>146</v>
      </c>
      <c r="K71" s="117">
        <f t="shared" si="4"/>
        <v>0</v>
      </c>
      <c r="L71" s="83">
        <f t="shared" si="4"/>
        <v>2.054794520547945</v>
      </c>
      <c r="M71" s="120">
        <f t="shared" si="4"/>
        <v>12.328767123287671</v>
      </c>
      <c r="N71" s="120">
        <f t="shared" si="4"/>
        <v>45.890410958904113</v>
      </c>
      <c r="O71" s="120">
        <f t="shared" si="4"/>
        <v>31.506849315068493</v>
      </c>
      <c r="P71" s="120">
        <f t="shared" si="4"/>
        <v>8.2191780821917799</v>
      </c>
    </row>
    <row r="72" spans="1:16" s="141" customFormat="1" ht="13.2" customHeight="1" x14ac:dyDescent="0.45">
      <c r="A72" s="194"/>
      <c r="B72" s="187"/>
      <c r="C72" s="187" t="s">
        <v>7</v>
      </c>
      <c r="D72" s="80">
        <v>6</v>
      </c>
      <c r="E72" s="81">
        <v>7</v>
      </c>
      <c r="F72" s="81">
        <v>84</v>
      </c>
      <c r="G72" s="81">
        <v>265</v>
      </c>
      <c r="H72" s="81">
        <v>228</v>
      </c>
      <c r="I72" s="81">
        <v>97</v>
      </c>
      <c r="J72" s="81">
        <v>687</v>
      </c>
      <c r="K72" s="117">
        <f t="shared" si="4"/>
        <v>0.87336244541484709</v>
      </c>
      <c r="L72" s="83">
        <f t="shared" si="4"/>
        <v>1.0189228529839884</v>
      </c>
      <c r="M72" s="120">
        <f t="shared" si="4"/>
        <v>12.22707423580786</v>
      </c>
      <c r="N72" s="120">
        <f t="shared" si="4"/>
        <v>38.573508005822418</v>
      </c>
      <c r="O72" s="120">
        <f t="shared" si="4"/>
        <v>33.187772925764193</v>
      </c>
      <c r="P72" s="120">
        <f t="shared" si="4"/>
        <v>14.119359534206696</v>
      </c>
    </row>
    <row r="73" spans="1:16" s="141" customFormat="1" ht="13.2" customHeight="1" x14ac:dyDescent="0.45">
      <c r="A73" s="194"/>
      <c r="B73" s="187"/>
      <c r="C73" s="187" t="s">
        <v>8</v>
      </c>
      <c r="D73" s="80">
        <v>4</v>
      </c>
      <c r="E73" s="81">
        <v>1</v>
      </c>
      <c r="F73" s="81">
        <v>23</v>
      </c>
      <c r="G73" s="81">
        <v>94</v>
      </c>
      <c r="H73" s="81">
        <v>74</v>
      </c>
      <c r="I73" s="81">
        <v>26</v>
      </c>
      <c r="J73" s="81">
        <v>222</v>
      </c>
      <c r="K73" s="117">
        <f t="shared" si="4"/>
        <v>1.8018018018018018</v>
      </c>
      <c r="L73" s="83">
        <f t="shared" si="4"/>
        <v>0.45045045045045046</v>
      </c>
      <c r="M73" s="120">
        <f t="shared" si="4"/>
        <v>10.36036036036036</v>
      </c>
      <c r="N73" s="120">
        <f t="shared" si="4"/>
        <v>42.342342342342342</v>
      </c>
      <c r="O73" s="120">
        <f t="shared" si="4"/>
        <v>33.333333333333329</v>
      </c>
      <c r="P73" s="120">
        <f t="shared" si="4"/>
        <v>11.711711711711711</v>
      </c>
    </row>
    <row r="74" spans="1:16" s="141" customFormat="1" ht="13.2" customHeight="1" x14ac:dyDescent="0.45">
      <c r="A74" s="194"/>
      <c r="B74" s="187"/>
      <c r="C74" s="187" t="s">
        <v>9</v>
      </c>
      <c r="D74" s="80">
        <v>5</v>
      </c>
      <c r="E74" s="81">
        <v>11</v>
      </c>
      <c r="F74" s="81">
        <v>119</v>
      </c>
      <c r="G74" s="81">
        <v>357</v>
      </c>
      <c r="H74" s="81">
        <v>319</v>
      </c>
      <c r="I74" s="81">
        <v>115</v>
      </c>
      <c r="J74" s="81">
        <v>926</v>
      </c>
      <c r="K74" s="117">
        <f t="shared" si="4"/>
        <v>0.5399568034557235</v>
      </c>
      <c r="L74" s="83">
        <f t="shared" si="4"/>
        <v>1.1879049676025919</v>
      </c>
      <c r="M74" s="120">
        <f t="shared" si="4"/>
        <v>12.85097192224622</v>
      </c>
      <c r="N74" s="120">
        <f t="shared" si="4"/>
        <v>38.552915766738657</v>
      </c>
      <c r="O74" s="120">
        <f t="shared" si="4"/>
        <v>34.449244060475159</v>
      </c>
      <c r="P74" s="120">
        <f t="shared" si="4"/>
        <v>12.419006479481641</v>
      </c>
    </row>
    <row r="75" spans="1:16" s="141" customFormat="1" ht="13.2" customHeight="1" x14ac:dyDescent="0.45">
      <c r="A75" s="194"/>
      <c r="B75" s="187"/>
      <c r="C75" s="187" t="s">
        <v>10</v>
      </c>
      <c r="D75" s="80">
        <v>6</v>
      </c>
      <c r="E75" s="81">
        <v>6</v>
      </c>
      <c r="F75" s="81">
        <v>74</v>
      </c>
      <c r="G75" s="81">
        <v>205</v>
      </c>
      <c r="H75" s="81">
        <v>190</v>
      </c>
      <c r="I75" s="81">
        <v>53</v>
      </c>
      <c r="J75" s="81">
        <v>534</v>
      </c>
      <c r="K75" s="117">
        <f t="shared" si="4"/>
        <v>1.1235955056179776</v>
      </c>
      <c r="L75" s="83">
        <f t="shared" si="4"/>
        <v>1.1235955056179776</v>
      </c>
      <c r="M75" s="120">
        <f t="shared" si="4"/>
        <v>13.857677902621724</v>
      </c>
      <c r="N75" s="120">
        <f t="shared" si="4"/>
        <v>38.389513108614231</v>
      </c>
      <c r="O75" s="120">
        <f t="shared" si="4"/>
        <v>35.580524344569284</v>
      </c>
      <c r="P75" s="120">
        <f t="shared" si="4"/>
        <v>9.9250936329588022</v>
      </c>
    </row>
    <row r="76" spans="1:16" s="141" customFormat="1" ht="13.2" customHeight="1" x14ac:dyDescent="0.45">
      <c r="A76" s="194"/>
      <c r="B76" s="187"/>
      <c r="C76" s="187" t="s">
        <v>11</v>
      </c>
      <c r="D76" s="80">
        <v>4</v>
      </c>
      <c r="E76" s="81">
        <v>8</v>
      </c>
      <c r="F76" s="81">
        <v>92</v>
      </c>
      <c r="G76" s="81">
        <v>239</v>
      </c>
      <c r="H76" s="81">
        <v>235</v>
      </c>
      <c r="I76" s="81">
        <v>80</v>
      </c>
      <c r="J76" s="81">
        <v>658</v>
      </c>
      <c r="K76" s="117">
        <f t="shared" si="4"/>
        <v>0.60790273556231</v>
      </c>
      <c r="L76" s="83">
        <f t="shared" si="4"/>
        <v>1.21580547112462</v>
      </c>
      <c r="M76" s="120">
        <f t="shared" si="4"/>
        <v>13.98176291793313</v>
      </c>
      <c r="N76" s="120">
        <f t="shared" si="4"/>
        <v>36.322188449848028</v>
      </c>
      <c r="O76" s="120">
        <f t="shared" si="4"/>
        <v>35.714285714285715</v>
      </c>
      <c r="P76" s="120">
        <f t="shared" si="4"/>
        <v>12.158054711246201</v>
      </c>
    </row>
    <row r="77" spans="1:16" s="141" customFormat="1" ht="13.2" customHeight="1" x14ac:dyDescent="0.45">
      <c r="A77" s="194"/>
      <c r="B77" s="187"/>
      <c r="C77" s="187" t="s">
        <v>2</v>
      </c>
      <c r="D77" s="80">
        <v>41</v>
      </c>
      <c r="E77" s="81">
        <v>98</v>
      </c>
      <c r="F77" s="81">
        <v>1053</v>
      </c>
      <c r="G77" s="81">
        <v>2662</v>
      </c>
      <c r="H77" s="81">
        <v>2242</v>
      </c>
      <c r="I77" s="81">
        <v>725</v>
      </c>
      <c r="J77" s="81">
        <v>6821</v>
      </c>
      <c r="K77" s="117">
        <f t="shared" si="4"/>
        <v>0.60108488491423551</v>
      </c>
      <c r="L77" s="83">
        <f t="shared" si="4"/>
        <v>1.436739481014514</v>
      </c>
      <c r="M77" s="120">
        <f t="shared" si="4"/>
        <v>15.437619117431462</v>
      </c>
      <c r="N77" s="120">
        <f t="shared" si="4"/>
        <v>39.026535698577916</v>
      </c>
      <c r="O77" s="120">
        <f t="shared" si="4"/>
        <v>32.869080779944291</v>
      </c>
      <c r="P77" s="120">
        <f t="shared" si="4"/>
        <v>10.628940038117578</v>
      </c>
    </row>
    <row r="78" spans="1:16" s="141" customFormat="1" ht="13.2" customHeight="1" x14ac:dyDescent="0.45">
      <c r="A78" s="194"/>
      <c r="B78" s="185" t="s">
        <v>21</v>
      </c>
      <c r="C78" s="185" t="s">
        <v>3</v>
      </c>
      <c r="D78" s="76">
        <v>6</v>
      </c>
      <c r="E78" s="77">
        <v>11</v>
      </c>
      <c r="F78" s="77">
        <v>30</v>
      </c>
      <c r="G78" s="77">
        <v>193</v>
      </c>
      <c r="H78" s="77">
        <v>710</v>
      </c>
      <c r="I78" s="77">
        <v>666</v>
      </c>
      <c r="J78" s="77">
        <v>1616</v>
      </c>
      <c r="K78" s="116">
        <f t="shared" si="4"/>
        <v>0.37128712871287128</v>
      </c>
      <c r="L78" s="79">
        <f t="shared" si="4"/>
        <v>0.68069306930693074</v>
      </c>
      <c r="M78" s="79">
        <f t="shared" si="4"/>
        <v>1.8564356435643563</v>
      </c>
      <c r="N78" s="79">
        <f t="shared" si="4"/>
        <v>11.943069306930692</v>
      </c>
      <c r="O78" s="79">
        <f t="shared" si="4"/>
        <v>43.935643564356432</v>
      </c>
      <c r="P78" s="79">
        <f t="shared" si="4"/>
        <v>41.212871287128714</v>
      </c>
    </row>
    <row r="79" spans="1:16" s="141" customFormat="1" ht="13.2" customHeight="1" x14ac:dyDescent="0.45">
      <c r="A79" s="194"/>
      <c r="B79" s="187"/>
      <c r="C79" s="187" t="s">
        <v>4</v>
      </c>
      <c r="D79" s="80">
        <v>7</v>
      </c>
      <c r="E79" s="81">
        <v>6</v>
      </c>
      <c r="F79" s="81">
        <v>17</v>
      </c>
      <c r="G79" s="81">
        <v>150</v>
      </c>
      <c r="H79" s="81">
        <v>481</v>
      </c>
      <c r="I79" s="81">
        <v>420</v>
      </c>
      <c r="J79" s="81">
        <v>1081</v>
      </c>
      <c r="K79" s="117">
        <f t="shared" si="4"/>
        <v>0.6475485661424607</v>
      </c>
      <c r="L79" s="83">
        <f t="shared" si="4"/>
        <v>0.55504162812210911</v>
      </c>
      <c r="M79" s="83">
        <f t="shared" si="4"/>
        <v>1.572617946345976</v>
      </c>
      <c r="N79" s="83">
        <f t="shared" si="4"/>
        <v>13.876040703052727</v>
      </c>
      <c r="O79" s="83">
        <f t="shared" si="4"/>
        <v>44.495837187789085</v>
      </c>
      <c r="P79" s="83">
        <f t="shared" si="4"/>
        <v>38.852913968547639</v>
      </c>
    </row>
    <row r="80" spans="1:16" s="141" customFormat="1" ht="13.2" customHeight="1" x14ac:dyDescent="0.45">
      <c r="A80" s="194"/>
      <c r="B80" s="187"/>
      <c r="C80" s="187" t="s">
        <v>5</v>
      </c>
      <c r="D80" s="80">
        <v>5</v>
      </c>
      <c r="E80" s="81">
        <v>5</v>
      </c>
      <c r="F80" s="81">
        <v>11</v>
      </c>
      <c r="G80" s="81">
        <v>86</v>
      </c>
      <c r="H80" s="81">
        <v>310</v>
      </c>
      <c r="I80" s="81">
        <v>274</v>
      </c>
      <c r="J80" s="81">
        <v>691</v>
      </c>
      <c r="K80" s="117">
        <f t="shared" si="4"/>
        <v>0.72358900144717797</v>
      </c>
      <c r="L80" s="83">
        <f t="shared" si="4"/>
        <v>0.72358900144717797</v>
      </c>
      <c r="M80" s="83">
        <f t="shared" si="4"/>
        <v>1.5918958031837915</v>
      </c>
      <c r="N80" s="83">
        <f t="shared" si="4"/>
        <v>12.445730824891461</v>
      </c>
      <c r="O80" s="83">
        <f t="shared" si="4"/>
        <v>44.862518089725036</v>
      </c>
      <c r="P80" s="83">
        <f t="shared" si="4"/>
        <v>39.652677279305351</v>
      </c>
    </row>
    <row r="81" spans="1:16" s="141" customFormat="1" ht="13.2" customHeight="1" x14ac:dyDescent="0.45">
      <c r="A81" s="194"/>
      <c r="B81" s="187"/>
      <c r="C81" s="187" t="s">
        <v>6</v>
      </c>
      <c r="D81" s="80">
        <v>2</v>
      </c>
      <c r="E81" s="81">
        <v>1</v>
      </c>
      <c r="F81" s="81">
        <v>7</v>
      </c>
      <c r="G81" s="81">
        <v>73</v>
      </c>
      <c r="H81" s="81">
        <v>253</v>
      </c>
      <c r="I81" s="81">
        <v>200</v>
      </c>
      <c r="J81" s="81">
        <v>536</v>
      </c>
      <c r="K81" s="117">
        <f t="shared" si="4"/>
        <v>0.37313432835820892</v>
      </c>
      <c r="L81" s="83">
        <f t="shared" si="4"/>
        <v>0.18656716417910446</v>
      </c>
      <c r="M81" s="83">
        <f t="shared" si="4"/>
        <v>1.3059701492537312</v>
      </c>
      <c r="N81" s="83">
        <f t="shared" si="4"/>
        <v>13.619402985074627</v>
      </c>
      <c r="O81" s="83">
        <f t="shared" si="4"/>
        <v>47.201492537313435</v>
      </c>
      <c r="P81" s="83">
        <f t="shared" si="4"/>
        <v>37.313432835820898</v>
      </c>
    </row>
    <row r="82" spans="1:16" s="141" customFormat="1" ht="13.2" customHeight="1" x14ac:dyDescent="0.45">
      <c r="A82" s="194"/>
      <c r="B82" s="187"/>
      <c r="C82" s="187" t="s">
        <v>7</v>
      </c>
      <c r="D82" s="80">
        <v>0</v>
      </c>
      <c r="E82" s="81">
        <v>1</v>
      </c>
      <c r="F82" s="81">
        <v>6</v>
      </c>
      <c r="G82" s="81">
        <v>46</v>
      </c>
      <c r="H82" s="81">
        <v>136</v>
      </c>
      <c r="I82" s="81">
        <v>162</v>
      </c>
      <c r="J82" s="81">
        <v>351</v>
      </c>
      <c r="K82" s="117">
        <f t="shared" si="4"/>
        <v>0</v>
      </c>
      <c r="L82" s="83">
        <f t="shared" si="4"/>
        <v>0.28490028490028491</v>
      </c>
      <c r="M82" s="83">
        <f t="shared" si="4"/>
        <v>1.7094017094017095</v>
      </c>
      <c r="N82" s="83">
        <f t="shared" si="4"/>
        <v>13.105413105413104</v>
      </c>
      <c r="O82" s="83">
        <f t="shared" si="4"/>
        <v>38.746438746438741</v>
      </c>
      <c r="P82" s="83">
        <f t="shared" si="4"/>
        <v>46.153846153846153</v>
      </c>
    </row>
    <row r="83" spans="1:16" s="141" customFormat="1" ht="13.2" customHeight="1" x14ac:dyDescent="0.45">
      <c r="A83" s="194"/>
      <c r="B83" s="187"/>
      <c r="C83" s="187" t="s">
        <v>8</v>
      </c>
      <c r="D83" s="80">
        <v>1</v>
      </c>
      <c r="E83" s="81">
        <v>2</v>
      </c>
      <c r="F83" s="81">
        <v>1</v>
      </c>
      <c r="G83" s="81">
        <v>17</v>
      </c>
      <c r="H83" s="81">
        <v>81</v>
      </c>
      <c r="I83" s="81">
        <v>63</v>
      </c>
      <c r="J83" s="81">
        <v>165</v>
      </c>
      <c r="K83" s="117">
        <f t="shared" si="4"/>
        <v>0.60606060606060608</v>
      </c>
      <c r="L83" s="83">
        <f t="shared" si="4"/>
        <v>1.2121212121212122</v>
      </c>
      <c r="M83" s="83">
        <f t="shared" si="4"/>
        <v>0.60606060606060608</v>
      </c>
      <c r="N83" s="83">
        <f t="shared" si="4"/>
        <v>10.303030303030303</v>
      </c>
      <c r="O83" s="83">
        <f t="shared" si="4"/>
        <v>49.090909090909093</v>
      </c>
      <c r="P83" s="83">
        <f t="shared" si="4"/>
        <v>38.181818181818187</v>
      </c>
    </row>
    <row r="84" spans="1:16" s="141" customFormat="1" ht="13.2" customHeight="1" x14ac:dyDescent="0.45">
      <c r="A84" s="194"/>
      <c r="B84" s="187"/>
      <c r="C84" s="187" t="s">
        <v>9</v>
      </c>
      <c r="D84" s="80">
        <v>0</v>
      </c>
      <c r="E84" s="81">
        <v>4</v>
      </c>
      <c r="F84" s="81">
        <v>9</v>
      </c>
      <c r="G84" s="81">
        <v>37</v>
      </c>
      <c r="H84" s="81">
        <v>103</v>
      </c>
      <c r="I84" s="81">
        <v>102</v>
      </c>
      <c r="J84" s="81">
        <v>255</v>
      </c>
      <c r="K84" s="117">
        <f t="shared" si="4"/>
        <v>0</v>
      </c>
      <c r="L84" s="83">
        <f t="shared" si="4"/>
        <v>1.5686274509803921</v>
      </c>
      <c r="M84" s="83">
        <f t="shared" si="4"/>
        <v>3.5294117647058822</v>
      </c>
      <c r="N84" s="83">
        <f t="shared" si="4"/>
        <v>14.509803921568629</v>
      </c>
      <c r="O84" s="83">
        <f t="shared" si="4"/>
        <v>40.392156862745097</v>
      </c>
      <c r="P84" s="83">
        <f t="shared" si="4"/>
        <v>40</v>
      </c>
    </row>
    <row r="85" spans="1:16" s="141" customFormat="1" ht="13.2" customHeight="1" x14ac:dyDescent="0.45">
      <c r="A85" s="194"/>
      <c r="B85" s="187"/>
      <c r="C85" s="187" t="s">
        <v>10</v>
      </c>
      <c r="D85" s="80">
        <v>4</v>
      </c>
      <c r="E85" s="81">
        <v>3</v>
      </c>
      <c r="F85" s="81">
        <v>6</v>
      </c>
      <c r="G85" s="81">
        <v>47</v>
      </c>
      <c r="H85" s="81">
        <v>152</v>
      </c>
      <c r="I85" s="81">
        <v>139</v>
      </c>
      <c r="J85" s="81">
        <v>351</v>
      </c>
      <c r="K85" s="117">
        <f t="shared" si="4"/>
        <v>1.1396011396011396</v>
      </c>
      <c r="L85" s="83">
        <f t="shared" si="4"/>
        <v>0.85470085470085477</v>
      </c>
      <c r="M85" s="83">
        <f t="shared" si="4"/>
        <v>1.7094017094017095</v>
      </c>
      <c r="N85" s="83">
        <f t="shared" si="4"/>
        <v>13.390313390313391</v>
      </c>
      <c r="O85" s="83">
        <f t="shared" si="4"/>
        <v>43.304843304843303</v>
      </c>
      <c r="P85" s="83">
        <f t="shared" si="4"/>
        <v>39.6011396011396</v>
      </c>
    </row>
    <row r="86" spans="1:16" s="141" customFormat="1" ht="13.2" customHeight="1" x14ac:dyDescent="0.45">
      <c r="A86" s="194"/>
      <c r="B86" s="187"/>
      <c r="C86" s="187" t="s">
        <v>11</v>
      </c>
      <c r="D86" s="80">
        <v>2</v>
      </c>
      <c r="E86" s="81">
        <v>1</v>
      </c>
      <c r="F86" s="81">
        <v>6</v>
      </c>
      <c r="G86" s="81">
        <v>35</v>
      </c>
      <c r="H86" s="81">
        <v>129</v>
      </c>
      <c r="I86" s="81">
        <v>107</v>
      </c>
      <c r="J86" s="81">
        <v>280</v>
      </c>
      <c r="K86" s="117">
        <f t="shared" si="4"/>
        <v>0.7142857142857143</v>
      </c>
      <c r="L86" s="83">
        <f t="shared" si="4"/>
        <v>0.35714285714285715</v>
      </c>
      <c r="M86" s="83">
        <f t="shared" si="4"/>
        <v>2.1428571428571428</v>
      </c>
      <c r="N86" s="83">
        <f t="shared" si="4"/>
        <v>12.5</v>
      </c>
      <c r="O86" s="83">
        <f t="shared" si="4"/>
        <v>46.071428571428569</v>
      </c>
      <c r="P86" s="83">
        <f t="shared" si="4"/>
        <v>38.214285714285708</v>
      </c>
    </row>
    <row r="87" spans="1:16" s="141" customFormat="1" ht="13.2" customHeight="1" x14ac:dyDescent="0.45">
      <c r="A87" s="198"/>
      <c r="B87" s="195"/>
      <c r="C87" s="195" t="s">
        <v>2</v>
      </c>
      <c r="D87" s="276">
        <v>27</v>
      </c>
      <c r="E87" s="277">
        <v>34</v>
      </c>
      <c r="F87" s="277">
        <v>93</v>
      </c>
      <c r="G87" s="277">
        <v>684</v>
      </c>
      <c r="H87" s="277">
        <v>2355</v>
      </c>
      <c r="I87" s="277">
        <v>2133</v>
      </c>
      <c r="J87" s="277">
        <v>5326</v>
      </c>
      <c r="K87" s="118">
        <f t="shared" si="4"/>
        <v>0.50694705219677061</v>
      </c>
      <c r="L87" s="119">
        <f t="shared" si="4"/>
        <v>0.63837776943297031</v>
      </c>
      <c r="M87" s="119">
        <f t="shared" si="4"/>
        <v>1.7461509575666543</v>
      </c>
      <c r="N87" s="119">
        <f t="shared" si="4"/>
        <v>12.842658655651521</v>
      </c>
      <c r="O87" s="119">
        <f t="shared" si="4"/>
        <v>44.217048441607211</v>
      </c>
      <c r="P87" s="119">
        <f t="shared" si="4"/>
        <v>40.048817123544872</v>
      </c>
    </row>
    <row r="88" spans="1:16" s="141" customFormat="1" ht="13.2" customHeight="1" x14ac:dyDescent="0.45">
      <c r="A88" s="236" t="s">
        <v>165</v>
      </c>
      <c r="B88" s="202" t="s">
        <v>132</v>
      </c>
      <c r="C88" s="202" t="s">
        <v>3</v>
      </c>
      <c r="D88" s="110">
        <f>D118+D148+D158</f>
        <v>17</v>
      </c>
      <c r="E88" s="111">
        <f t="shared" ref="E88:J88" si="5">E118+E148+E158</f>
        <v>139</v>
      </c>
      <c r="F88" s="111">
        <f t="shared" si="5"/>
        <v>712</v>
      </c>
      <c r="G88" s="111">
        <f t="shared" si="5"/>
        <v>636</v>
      </c>
      <c r="H88" s="111">
        <f t="shared" si="5"/>
        <v>723</v>
      </c>
      <c r="I88" s="111">
        <f t="shared" si="5"/>
        <v>427</v>
      </c>
      <c r="J88" s="111">
        <f t="shared" si="5"/>
        <v>2654</v>
      </c>
      <c r="K88" s="123">
        <f t="shared" si="4"/>
        <v>0.640542577241899</v>
      </c>
      <c r="L88" s="101">
        <f t="shared" si="4"/>
        <v>5.2373775433308216</v>
      </c>
      <c r="M88" s="101">
        <f t="shared" si="4"/>
        <v>26.827430293896004</v>
      </c>
      <c r="N88" s="101">
        <f t="shared" si="4"/>
        <v>23.9638281838734</v>
      </c>
      <c r="O88" s="101">
        <f t="shared" si="4"/>
        <v>27.241899020346651</v>
      </c>
      <c r="P88" s="101">
        <f t="shared" si="4"/>
        <v>16.088922381311228</v>
      </c>
    </row>
    <row r="89" spans="1:16" s="141" customFormat="1" ht="13.2" customHeight="1" x14ac:dyDescent="0.45">
      <c r="A89" s="236"/>
      <c r="B89" s="202"/>
      <c r="C89" s="202" t="s">
        <v>4</v>
      </c>
      <c r="D89" s="110">
        <f t="shared" ref="D89:J89" si="6">D119+D149+D159</f>
        <v>6</v>
      </c>
      <c r="E89" s="111">
        <f t="shared" si="6"/>
        <v>62</v>
      </c>
      <c r="F89" s="111">
        <f t="shared" si="6"/>
        <v>353</v>
      </c>
      <c r="G89" s="111">
        <f t="shared" si="6"/>
        <v>302</v>
      </c>
      <c r="H89" s="111">
        <f t="shared" si="6"/>
        <v>363</v>
      </c>
      <c r="I89" s="111">
        <f t="shared" si="6"/>
        <v>256</v>
      </c>
      <c r="J89" s="111">
        <f t="shared" si="6"/>
        <v>1342</v>
      </c>
      <c r="K89" s="124">
        <f t="shared" si="4"/>
        <v>0.44709388971684055</v>
      </c>
      <c r="L89" s="100">
        <f t="shared" si="4"/>
        <v>4.6199701937406861</v>
      </c>
      <c r="M89" s="100">
        <f t="shared" si="4"/>
        <v>26.30402384500745</v>
      </c>
      <c r="N89" s="100">
        <f t="shared" si="4"/>
        <v>22.503725782414307</v>
      </c>
      <c r="O89" s="100">
        <f t="shared" si="4"/>
        <v>27.049180327868854</v>
      </c>
      <c r="P89" s="100">
        <f t="shared" si="4"/>
        <v>19.076005961251862</v>
      </c>
    </row>
    <row r="90" spans="1:16" s="141" customFormat="1" ht="13.2" customHeight="1" x14ac:dyDescent="0.45">
      <c r="A90" s="236"/>
      <c r="B90" s="202"/>
      <c r="C90" s="202" t="s">
        <v>5</v>
      </c>
      <c r="D90" s="110">
        <f t="shared" ref="D90:J90" si="7">D120+D150+D160</f>
        <v>14</v>
      </c>
      <c r="E90" s="111">
        <f t="shared" si="7"/>
        <v>82</v>
      </c>
      <c r="F90" s="111">
        <f t="shared" si="7"/>
        <v>356</v>
      </c>
      <c r="G90" s="111">
        <f t="shared" si="7"/>
        <v>254</v>
      </c>
      <c r="H90" s="111">
        <f t="shared" si="7"/>
        <v>257</v>
      </c>
      <c r="I90" s="111">
        <f t="shared" si="7"/>
        <v>189</v>
      </c>
      <c r="J90" s="111">
        <f t="shared" si="7"/>
        <v>1152</v>
      </c>
      <c r="K90" s="124">
        <f t="shared" si="4"/>
        <v>1.2152777777777779</v>
      </c>
      <c r="L90" s="100">
        <f t="shared" si="4"/>
        <v>7.1180555555555554</v>
      </c>
      <c r="M90" s="100">
        <f t="shared" si="4"/>
        <v>30.902777777777779</v>
      </c>
      <c r="N90" s="100">
        <f t="shared" si="4"/>
        <v>22.048611111111111</v>
      </c>
      <c r="O90" s="100">
        <f t="shared" si="4"/>
        <v>22.309027777777779</v>
      </c>
      <c r="P90" s="100">
        <f t="shared" si="4"/>
        <v>16.40625</v>
      </c>
    </row>
    <row r="91" spans="1:16" s="141" customFormat="1" ht="13.2" customHeight="1" x14ac:dyDescent="0.45">
      <c r="A91" s="236"/>
      <c r="B91" s="202"/>
      <c r="C91" s="202" t="s">
        <v>6</v>
      </c>
      <c r="D91" s="110">
        <f t="shared" ref="D91:J91" si="8">D121+D151+D161</f>
        <v>2</v>
      </c>
      <c r="E91" s="111">
        <f t="shared" si="8"/>
        <v>28</v>
      </c>
      <c r="F91" s="111">
        <f t="shared" si="8"/>
        <v>115</v>
      </c>
      <c r="G91" s="111">
        <f t="shared" si="8"/>
        <v>108</v>
      </c>
      <c r="H91" s="111">
        <f t="shared" si="8"/>
        <v>161</v>
      </c>
      <c r="I91" s="111">
        <f t="shared" si="8"/>
        <v>117</v>
      </c>
      <c r="J91" s="111">
        <f t="shared" si="8"/>
        <v>531</v>
      </c>
      <c r="K91" s="124">
        <f t="shared" si="4"/>
        <v>0.37664783427495291</v>
      </c>
      <c r="L91" s="100">
        <f t="shared" si="4"/>
        <v>5.2730696798493408</v>
      </c>
      <c r="M91" s="100">
        <f t="shared" si="4"/>
        <v>21.657250470809792</v>
      </c>
      <c r="N91" s="100">
        <f t="shared" si="4"/>
        <v>20.33898305084746</v>
      </c>
      <c r="O91" s="100">
        <f t="shared" si="4"/>
        <v>30.320150659133709</v>
      </c>
      <c r="P91" s="100">
        <f t="shared" si="4"/>
        <v>22.033898305084744</v>
      </c>
    </row>
    <row r="92" spans="1:16" s="141" customFormat="1" ht="13.2" customHeight="1" x14ac:dyDescent="0.45">
      <c r="A92" s="236"/>
      <c r="B92" s="202"/>
      <c r="C92" s="202" t="s">
        <v>7</v>
      </c>
      <c r="D92" s="110">
        <f t="shared" ref="D92:J92" si="9">D122+D152+D162</f>
        <v>7</v>
      </c>
      <c r="E92" s="111">
        <f t="shared" si="9"/>
        <v>49</v>
      </c>
      <c r="F92" s="111">
        <f t="shared" si="9"/>
        <v>246</v>
      </c>
      <c r="G92" s="111">
        <f t="shared" si="9"/>
        <v>230</v>
      </c>
      <c r="H92" s="111">
        <f t="shared" si="9"/>
        <v>170</v>
      </c>
      <c r="I92" s="111">
        <f t="shared" si="9"/>
        <v>96</v>
      </c>
      <c r="J92" s="111">
        <f t="shared" si="9"/>
        <v>798</v>
      </c>
      <c r="K92" s="124">
        <f t="shared" si="4"/>
        <v>0.8771929824561403</v>
      </c>
      <c r="L92" s="100">
        <f t="shared" si="4"/>
        <v>6.140350877192982</v>
      </c>
      <c r="M92" s="100">
        <f t="shared" si="4"/>
        <v>30.82706766917293</v>
      </c>
      <c r="N92" s="100">
        <f t="shared" si="4"/>
        <v>28.822055137844611</v>
      </c>
      <c r="O92" s="100">
        <f t="shared" si="4"/>
        <v>21.303258145363408</v>
      </c>
      <c r="P92" s="100">
        <f t="shared" si="4"/>
        <v>12.030075187969924</v>
      </c>
    </row>
    <row r="93" spans="1:16" s="141" customFormat="1" ht="13.2" customHeight="1" x14ac:dyDescent="0.45">
      <c r="A93" s="236"/>
      <c r="B93" s="202"/>
      <c r="C93" s="202" t="s">
        <v>8</v>
      </c>
      <c r="D93" s="110">
        <f t="shared" ref="D93:J93" si="10">D123+D153+D163</f>
        <v>7</v>
      </c>
      <c r="E93" s="111">
        <f t="shared" si="10"/>
        <v>13</v>
      </c>
      <c r="F93" s="111">
        <f t="shared" si="10"/>
        <v>77</v>
      </c>
      <c r="G93" s="111">
        <f t="shared" si="10"/>
        <v>83</v>
      </c>
      <c r="H93" s="111">
        <f t="shared" si="10"/>
        <v>76</v>
      </c>
      <c r="I93" s="111">
        <f t="shared" si="10"/>
        <v>36</v>
      </c>
      <c r="J93" s="111">
        <f t="shared" si="10"/>
        <v>292</v>
      </c>
      <c r="K93" s="124">
        <f t="shared" si="4"/>
        <v>2.3972602739726026</v>
      </c>
      <c r="L93" s="100">
        <f t="shared" si="4"/>
        <v>4.4520547945205475</v>
      </c>
      <c r="M93" s="100">
        <f t="shared" si="4"/>
        <v>26.36986301369863</v>
      </c>
      <c r="N93" s="100">
        <f t="shared" si="4"/>
        <v>28.424657534246577</v>
      </c>
      <c r="O93" s="100">
        <f t="shared" si="4"/>
        <v>26.027397260273972</v>
      </c>
      <c r="P93" s="100">
        <f t="shared" si="4"/>
        <v>12.328767123287671</v>
      </c>
    </row>
    <row r="94" spans="1:16" s="141" customFormat="1" ht="13.2" customHeight="1" x14ac:dyDescent="0.45">
      <c r="A94" s="236"/>
      <c r="B94" s="202"/>
      <c r="C94" s="202" t="s">
        <v>9</v>
      </c>
      <c r="D94" s="110">
        <f t="shared" ref="D94:J94" si="11">D124+D154+D164</f>
        <v>5</v>
      </c>
      <c r="E94" s="111">
        <f t="shared" si="11"/>
        <v>64</v>
      </c>
      <c r="F94" s="111">
        <f t="shared" si="11"/>
        <v>312</v>
      </c>
      <c r="G94" s="111">
        <f t="shared" si="11"/>
        <v>282</v>
      </c>
      <c r="H94" s="111">
        <f t="shared" si="11"/>
        <v>218</v>
      </c>
      <c r="I94" s="111">
        <f t="shared" si="11"/>
        <v>101</v>
      </c>
      <c r="J94" s="111">
        <f t="shared" si="11"/>
        <v>982</v>
      </c>
      <c r="K94" s="124">
        <f t="shared" si="4"/>
        <v>0.50916496945010181</v>
      </c>
      <c r="L94" s="100">
        <f t="shared" si="4"/>
        <v>6.517311608961303</v>
      </c>
      <c r="M94" s="100">
        <f t="shared" si="4"/>
        <v>31.771894093686353</v>
      </c>
      <c r="N94" s="100">
        <f t="shared" si="4"/>
        <v>28.716904276985744</v>
      </c>
      <c r="O94" s="100">
        <f t="shared" si="4"/>
        <v>22.19959266802444</v>
      </c>
      <c r="P94" s="100">
        <f t="shared" si="4"/>
        <v>10.285132382892057</v>
      </c>
    </row>
    <row r="95" spans="1:16" s="141" customFormat="1" ht="13.2" customHeight="1" x14ac:dyDescent="0.45">
      <c r="A95" s="236"/>
      <c r="B95" s="202"/>
      <c r="C95" s="202" t="s">
        <v>10</v>
      </c>
      <c r="D95" s="110">
        <f t="shared" ref="D95:J95" si="12">D125+D155+D165</f>
        <v>7</v>
      </c>
      <c r="E95" s="111">
        <f t="shared" si="12"/>
        <v>32</v>
      </c>
      <c r="F95" s="111">
        <f t="shared" si="12"/>
        <v>166</v>
      </c>
      <c r="G95" s="111">
        <f t="shared" si="12"/>
        <v>175</v>
      </c>
      <c r="H95" s="111">
        <f t="shared" si="12"/>
        <v>169</v>
      </c>
      <c r="I95" s="111">
        <f t="shared" si="12"/>
        <v>90</v>
      </c>
      <c r="J95" s="111">
        <f t="shared" si="12"/>
        <v>639</v>
      </c>
      <c r="K95" s="124">
        <f t="shared" si="4"/>
        <v>1.0954616588419406</v>
      </c>
      <c r="L95" s="100">
        <f t="shared" si="4"/>
        <v>5.0078247261345856</v>
      </c>
      <c r="M95" s="100">
        <f t="shared" si="4"/>
        <v>25.978090766823158</v>
      </c>
      <c r="N95" s="100">
        <f t="shared" si="4"/>
        <v>27.386541471048513</v>
      </c>
      <c r="O95" s="100">
        <f t="shared" si="4"/>
        <v>26.447574334898277</v>
      </c>
      <c r="P95" s="100">
        <f t="shared" si="4"/>
        <v>14.084507042253522</v>
      </c>
    </row>
    <row r="96" spans="1:16" s="141" customFormat="1" ht="13.2" customHeight="1" x14ac:dyDescent="0.45">
      <c r="A96" s="236"/>
      <c r="B96" s="202"/>
      <c r="C96" s="202" t="s">
        <v>11</v>
      </c>
      <c r="D96" s="110">
        <f t="shared" ref="D96:J96" si="13">D126+D156+D166</f>
        <v>5</v>
      </c>
      <c r="E96" s="111">
        <f t="shared" si="13"/>
        <v>46</v>
      </c>
      <c r="F96" s="111">
        <f t="shared" si="13"/>
        <v>207</v>
      </c>
      <c r="G96" s="111">
        <f t="shared" si="13"/>
        <v>192</v>
      </c>
      <c r="H96" s="111">
        <f t="shared" si="13"/>
        <v>170</v>
      </c>
      <c r="I96" s="111">
        <f t="shared" si="13"/>
        <v>85</v>
      </c>
      <c r="J96" s="111">
        <f t="shared" si="13"/>
        <v>705</v>
      </c>
      <c r="K96" s="124">
        <f t="shared" si="4"/>
        <v>0.70921985815602839</v>
      </c>
      <c r="L96" s="100">
        <f t="shared" si="4"/>
        <v>6.5248226950354606</v>
      </c>
      <c r="M96" s="100">
        <f t="shared" si="4"/>
        <v>29.361702127659573</v>
      </c>
      <c r="N96" s="100">
        <f t="shared" si="4"/>
        <v>27.23404255319149</v>
      </c>
      <c r="O96" s="100">
        <f t="shared" si="4"/>
        <v>24.113475177304963</v>
      </c>
      <c r="P96" s="100">
        <f t="shared" si="4"/>
        <v>12.056737588652481</v>
      </c>
    </row>
    <row r="97" spans="1:16" s="141" customFormat="1" ht="13.2" customHeight="1" x14ac:dyDescent="0.45">
      <c r="A97" s="236"/>
      <c r="B97" s="202"/>
      <c r="C97" s="202" t="s">
        <v>2</v>
      </c>
      <c r="D97" s="110">
        <f t="shared" ref="D97:J97" si="14">D127+D157+D167</f>
        <v>70</v>
      </c>
      <c r="E97" s="111">
        <f t="shared" si="14"/>
        <v>515</v>
      </c>
      <c r="F97" s="111">
        <f t="shared" si="14"/>
        <v>2544</v>
      </c>
      <c r="G97" s="111">
        <f t="shared" si="14"/>
        <v>2262</v>
      </c>
      <c r="H97" s="111">
        <f t="shared" si="14"/>
        <v>2307</v>
      </c>
      <c r="I97" s="111">
        <f t="shared" si="14"/>
        <v>1397</v>
      </c>
      <c r="J97" s="111">
        <f t="shared" si="14"/>
        <v>9095</v>
      </c>
      <c r="K97" s="125">
        <f t="shared" si="4"/>
        <v>0.76965365585486534</v>
      </c>
      <c r="L97" s="104">
        <f t="shared" si="4"/>
        <v>5.6624518966465098</v>
      </c>
      <c r="M97" s="104">
        <f t="shared" si="4"/>
        <v>27.971412864211104</v>
      </c>
      <c r="N97" s="104">
        <f t="shared" si="4"/>
        <v>24.870808136338649</v>
      </c>
      <c r="O97" s="104">
        <f t="shared" si="4"/>
        <v>25.36558548653106</v>
      </c>
      <c r="P97" s="104">
        <f t="shared" si="4"/>
        <v>15.360087960417811</v>
      </c>
    </row>
    <row r="98" spans="1:16" s="141" customFormat="1" ht="13.2" customHeight="1" x14ac:dyDescent="0.45">
      <c r="A98" s="236"/>
      <c r="B98" s="201" t="s">
        <v>12</v>
      </c>
      <c r="C98" s="201" t="s">
        <v>3</v>
      </c>
      <c r="D98" s="139">
        <v>9</v>
      </c>
      <c r="E98" s="140">
        <v>76</v>
      </c>
      <c r="F98" s="140">
        <v>234</v>
      </c>
      <c r="G98" s="140">
        <v>28</v>
      </c>
      <c r="H98" s="140">
        <v>0</v>
      </c>
      <c r="I98" s="140">
        <v>0</v>
      </c>
      <c r="J98" s="140">
        <v>347</v>
      </c>
      <c r="K98" s="124">
        <f t="shared" si="4"/>
        <v>2.5936599423631126</v>
      </c>
      <c r="L98" s="100">
        <f t="shared" si="4"/>
        <v>21.902017291066283</v>
      </c>
      <c r="M98" s="126">
        <f t="shared" si="4"/>
        <v>67.435158501440924</v>
      </c>
      <c r="N98" s="126">
        <f t="shared" si="4"/>
        <v>8.0691642651296824</v>
      </c>
      <c r="O98" s="126">
        <f t="shared" si="4"/>
        <v>0</v>
      </c>
      <c r="P98" s="126">
        <f t="shared" si="4"/>
        <v>0</v>
      </c>
    </row>
    <row r="99" spans="1:16" s="141" customFormat="1" ht="13.2" customHeight="1" x14ac:dyDescent="0.45">
      <c r="A99" s="236"/>
      <c r="B99" s="202"/>
      <c r="C99" s="202" t="s">
        <v>4</v>
      </c>
      <c r="D99" s="110">
        <v>1</v>
      </c>
      <c r="E99" s="111">
        <v>38</v>
      </c>
      <c r="F99" s="111">
        <v>137</v>
      </c>
      <c r="G99" s="111">
        <v>19</v>
      </c>
      <c r="H99" s="111">
        <v>1</v>
      </c>
      <c r="I99" s="111">
        <v>0</v>
      </c>
      <c r="J99" s="111">
        <v>196</v>
      </c>
      <c r="K99" s="124">
        <f t="shared" si="4"/>
        <v>0.51020408163265307</v>
      </c>
      <c r="L99" s="100">
        <f t="shared" si="4"/>
        <v>19.387755102040817</v>
      </c>
      <c r="M99" s="126">
        <f t="shared" si="4"/>
        <v>69.897959183673478</v>
      </c>
      <c r="N99" s="126">
        <f t="shared" si="4"/>
        <v>9.6938775510204085</v>
      </c>
      <c r="O99" s="126">
        <f t="shared" si="4"/>
        <v>0.51020408163265307</v>
      </c>
      <c r="P99" s="126">
        <f t="shared" si="4"/>
        <v>0</v>
      </c>
    </row>
    <row r="100" spans="1:16" s="141" customFormat="1" ht="13.2" customHeight="1" x14ac:dyDescent="0.45">
      <c r="A100" s="236"/>
      <c r="B100" s="202"/>
      <c r="C100" s="202" t="s">
        <v>5</v>
      </c>
      <c r="D100" s="110">
        <v>6</v>
      </c>
      <c r="E100" s="111">
        <v>52</v>
      </c>
      <c r="F100" s="111">
        <v>133</v>
      </c>
      <c r="G100" s="111">
        <v>14</v>
      </c>
      <c r="H100" s="111">
        <v>2</v>
      </c>
      <c r="I100" s="111">
        <v>0</v>
      </c>
      <c r="J100" s="111">
        <v>207</v>
      </c>
      <c r="K100" s="124">
        <f t="shared" si="4"/>
        <v>2.8985507246376812</v>
      </c>
      <c r="L100" s="100">
        <f t="shared" si="4"/>
        <v>25.120772946859905</v>
      </c>
      <c r="M100" s="126">
        <f t="shared" si="4"/>
        <v>64.251207729468589</v>
      </c>
      <c r="N100" s="126">
        <f t="shared" si="4"/>
        <v>6.7632850241545892</v>
      </c>
      <c r="O100" s="126">
        <f t="shared" si="4"/>
        <v>0.96618357487922701</v>
      </c>
      <c r="P100" s="126">
        <f t="shared" si="4"/>
        <v>0</v>
      </c>
    </row>
    <row r="101" spans="1:16" s="141" customFormat="1" ht="13.2" customHeight="1" x14ac:dyDescent="0.45">
      <c r="A101" s="236"/>
      <c r="B101" s="202"/>
      <c r="C101" s="202" t="s">
        <v>6</v>
      </c>
      <c r="D101" s="110">
        <v>0</v>
      </c>
      <c r="E101" s="111">
        <v>18</v>
      </c>
      <c r="F101" s="111">
        <v>41</v>
      </c>
      <c r="G101" s="111">
        <v>11</v>
      </c>
      <c r="H101" s="111">
        <v>0</v>
      </c>
      <c r="I101" s="111">
        <v>0</v>
      </c>
      <c r="J101" s="111">
        <v>70</v>
      </c>
      <c r="K101" s="124">
        <f t="shared" si="4"/>
        <v>0</v>
      </c>
      <c r="L101" s="100">
        <f t="shared" si="4"/>
        <v>25.714285714285712</v>
      </c>
      <c r="M101" s="126">
        <f t="shared" si="4"/>
        <v>58.571428571428577</v>
      </c>
      <c r="N101" s="126">
        <f t="shared" si="4"/>
        <v>15.714285714285714</v>
      </c>
      <c r="O101" s="126">
        <f t="shared" si="4"/>
        <v>0</v>
      </c>
      <c r="P101" s="126">
        <f t="shared" si="4"/>
        <v>0</v>
      </c>
    </row>
    <row r="102" spans="1:16" s="141" customFormat="1" ht="13.2" customHeight="1" x14ac:dyDescent="0.45">
      <c r="A102" s="236"/>
      <c r="B102" s="202"/>
      <c r="C102" s="202" t="s">
        <v>7</v>
      </c>
      <c r="D102" s="110">
        <v>1</v>
      </c>
      <c r="E102" s="111">
        <v>37</v>
      </c>
      <c r="F102" s="111">
        <v>86</v>
      </c>
      <c r="G102" s="111">
        <v>19</v>
      </c>
      <c r="H102" s="111">
        <v>0</v>
      </c>
      <c r="I102" s="111">
        <v>0</v>
      </c>
      <c r="J102" s="111">
        <v>143</v>
      </c>
      <c r="K102" s="124">
        <f t="shared" si="4"/>
        <v>0.69930069930069927</v>
      </c>
      <c r="L102" s="100">
        <f t="shared" si="4"/>
        <v>25.874125874125873</v>
      </c>
      <c r="M102" s="126">
        <f t="shared" si="4"/>
        <v>60.139860139860133</v>
      </c>
      <c r="N102" s="126">
        <f t="shared" si="4"/>
        <v>13.286713286713287</v>
      </c>
      <c r="O102" s="126">
        <f t="shared" si="4"/>
        <v>0</v>
      </c>
      <c r="P102" s="126">
        <f t="shared" si="4"/>
        <v>0</v>
      </c>
    </row>
    <row r="103" spans="1:16" s="141" customFormat="1" ht="13.2" customHeight="1" x14ac:dyDescent="0.45">
      <c r="A103" s="236"/>
      <c r="B103" s="202"/>
      <c r="C103" s="202" t="s">
        <v>8</v>
      </c>
      <c r="D103" s="110">
        <v>2</v>
      </c>
      <c r="E103" s="111">
        <v>7</v>
      </c>
      <c r="F103" s="111">
        <v>27</v>
      </c>
      <c r="G103" s="111">
        <v>6</v>
      </c>
      <c r="H103" s="111">
        <v>0</v>
      </c>
      <c r="I103" s="111">
        <v>0</v>
      </c>
      <c r="J103" s="111">
        <v>42</v>
      </c>
      <c r="K103" s="124">
        <f t="shared" si="4"/>
        <v>4.7619047619047619</v>
      </c>
      <c r="L103" s="100">
        <f t="shared" si="4"/>
        <v>16.666666666666664</v>
      </c>
      <c r="M103" s="126">
        <f t="shared" si="4"/>
        <v>64.285714285714292</v>
      </c>
      <c r="N103" s="126">
        <f t="shared" si="4"/>
        <v>14.285714285714285</v>
      </c>
      <c r="O103" s="126">
        <f t="shared" si="4"/>
        <v>0</v>
      </c>
      <c r="P103" s="126">
        <f t="shared" si="4"/>
        <v>0</v>
      </c>
    </row>
    <row r="104" spans="1:16" s="141" customFormat="1" ht="13.2" customHeight="1" x14ac:dyDescent="0.45">
      <c r="A104" s="236"/>
      <c r="B104" s="202"/>
      <c r="C104" s="202" t="s">
        <v>9</v>
      </c>
      <c r="D104" s="110">
        <v>3</v>
      </c>
      <c r="E104" s="111">
        <v>39</v>
      </c>
      <c r="F104" s="111">
        <v>116</v>
      </c>
      <c r="G104" s="111">
        <v>21</v>
      </c>
      <c r="H104" s="111">
        <v>2</v>
      </c>
      <c r="I104" s="111">
        <v>0</v>
      </c>
      <c r="J104" s="111">
        <v>181</v>
      </c>
      <c r="K104" s="124">
        <f t="shared" si="4"/>
        <v>1.6574585635359116</v>
      </c>
      <c r="L104" s="100">
        <f t="shared" si="4"/>
        <v>21.546961325966851</v>
      </c>
      <c r="M104" s="126">
        <f t="shared" si="4"/>
        <v>64.088397790055254</v>
      </c>
      <c r="N104" s="126">
        <f t="shared" si="4"/>
        <v>11.602209944751381</v>
      </c>
      <c r="O104" s="126">
        <f t="shared" si="4"/>
        <v>1.1049723756906076</v>
      </c>
      <c r="P104" s="126">
        <f t="shared" si="4"/>
        <v>0</v>
      </c>
    </row>
    <row r="105" spans="1:16" s="141" customFormat="1" ht="13.2" customHeight="1" x14ac:dyDescent="0.45">
      <c r="A105" s="236"/>
      <c r="B105" s="202"/>
      <c r="C105" s="202" t="s">
        <v>10</v>
      </c>
      <c r="D105" s="110">
        <v>1</v>
      </c>
      <c r="E105" s="111">
        <v>15</v>
      </c>
      <c r="F105" s="111">
        <v>51</v>
      </c>
      <c r="G105" s="111">
        <v>7</v>
      </c>
      <c r="H105" s="111">
        <v>0</v>
      </c>
      <c r="I105" s="111">
        <v>0</v>
      </c>
      <c r="J105" s="111">
        <v>74</v>
      </c>
      <c r="K105" s="124">
        <f t="shared" si="4"/>
        <v>1.3513513513513513</v>
      </c>
      <c r="L105" s="100">
        <f t="shared" si="4"/>
        <v>20.27027027027027</v>
      </c>
      <c r="M105" s="126">
        <f t="shared" si="4"/>
        <v>68.918918918918919</v>
      </c>
      <c r="N105" s="126">
        <f t="shared" si="4"/>
        <v>9.4594594594594597</v>
      </c>
      <c r="O105" s="126">
        <f t="shared" si="4"/>
        <v>0</v>
      </c>
      <c r="P105" s="126">
        <f t="shared" si="4"/>
        <v>0</v>
      </c>
    </row>
    <row r="106" spans="1:16" s="141" customFormat="1" ht="13.2" customHeight="1" x14ac:dyDescent="0.45">
      <c r="A106" s="236"/>
      <c r="B106" s="202"/>
      <c r="C106" s="202" t="s">
        <v>11</v>
      </c>
      <c r="D106" s="110">
        <v>0</v>
      </c>
      <c r="E106" s="111">
        <v>30</v>
      </c>
      <c r="F106" s="111">
        <v>74</v>
      </c>
      <c r="G106" s="111">
        <v>8</v>
      </c>
      <c r="H106" s="111">
        <v>0</v>
      </c>
      <c r="I106" s="111">
        <v>0</v>
      </c>
      <c r="J106" s="111">
        <v>112</v>
      </c>
      <c r="K106" s="124">
        <f t="shared" si="4"/>
        <v>0</v>
      </c>
      <c r="L106" s="100">
        <f t="shared" si="4"/>
        <v>26.785714285714285</v>
      </c>
      <c r="M106" s="126">
        <f t="shared" si="4"/>
        <v>66.071428571428569</v>
      </c>
      <c r="N106" s="126">
        <f t="shared" ref="N106:P169" si="15">G106/$J106*100</f>
        <v>7.1428571428571423</v>
      </c>
      <c r="O106" s="126">
        <f t="shared" si="15"/>
        <v>0</v>
      </c>
      <c r="P106" s="126">
        <f t="shared" si="15"/>
        <v>0</v>
      </c>
    </row>
    <row r="107" spans="1:16" s="141" customFormat="1" ht="13.2" customHeight="1" x14ac:dyDescent="0.45">
      <c r="A107" s="236"/>
      <c r="B107" s="206"/>
      <c r="C107" s="206" t="s">
        <v>2</v>
      </c>
      <c r="D107" s="260">
        <v>23</v>
      </c>
      <c r="E107" s="261">
        <v>312</v>
      </c>
      <c r="F107" s="261">
        <v>899</v>
      </c>
      <c r="G107" s="261">
        <v>133</v>
      </c>
      <c r="H107" s="261">
        <v>5</v>
      </c>
      <c r="I107" s="261">
        <v>0</v>
      </c>
      <c r="J107" s="261">
        <v>1372</v>
      </c>
      <c r="K107" s="124">
        <f t="shared" ref="K107:P170" si="16">D107/$J107*100</f>
        <v>1.6763848396501457</v>
      </c>
      <c r="L107" s="100">
        <f t="shared" si="16"/>
        <v>22.740524781341108</v>
      </c>
      <c r="M107" s="126">
        <f t="shared" si="16"/>
        <v>65.524781341107868</v>
      </c>
      <c r="N107" s="126">
        <f t="shared" si="15"/>
        <v>9.6938775510204085</v>
      </c>
      <c r="O107" s="126">
        <f t="shared" si="15"/>
        <v>0.36443148688046645</v>
      </c>
      <c r="P107" s="126">
        <f t="shared" si="15"/>
        <v>0</v>
      </c>
    </row>
    <row r="108" spans="1:16" s="141" customFormat="1" ht="13.2" customHeight="1" x14ac:dyDescent="0.45">
      <c r="A108" s="236"/>
      <c r="B108" s="202" t="s">
        <v>19</v>
      </c>
      <c r="C108" s="202" t="s">
        <v>3</v>
      </c>
      <c r="D108" s="110">
        <v>1</v>
      </c>
      <c r="E108" s="111">
        <v>33</v>
      </c>
      <c r="F108" s="111">
        <v>235</v>
      </c>
      <c r="G108" s="111">
        <v>81</v>
      </c>
      <c r="H108" s="111">
        <v>8</v>
      </c>
      <c r="I108" s="111">
        <v>0</v>
      </c>
      <c r="J108" s="111">
        <v>358</v>
      </c>
      <c r="K108" s="127">
        <f t="shared" si="16"/>
        <v>0.27932960893854747</v>
      </c>
      <c r="L108" s="102">
        <f t="shared" si="16"/>
        <v>9.2178770949720672</v>
      </c>
      <c r="M108" s="102">
        <f t="shared" si="16"/>
        <v>65.642458100558656</v>
      </c>
      <c r="N108" s="102">
        <f t="shared" si="15"/>
        <v>22.625698324022348</v>
      </c>
      <c r="O108" s="102">
        <f t="shared" si="15"/>
        <v>2.2346368715083798</v>
      </c>
      <c r="P108" s="102">
        <f t="shared" si="15"/>
        <v>0</v>
      </c>
    </row>
    <row r="109" spans="1:16" s="141" customFormat="1" ht="13.2" customHeight="1" x14ac:dyDescent="0.45">
      <c r="A109" s="236"/>
      <c r="B109" s="202"/>
      <c r="C109" s="202" t="s">
        <v>4</v>
      </c>
      <c r="D109" s="110">
        <v>0</v>
      </c>
      <c r="E109" s="111">
        <v>14</v>
      </c>
      <c r="F109" s="111">
        <v>136</v>
      </c>
      <c r="G109" s="111">
        <v>40</v>
      </c>
      <c r="H109" s="111">
        <v>7</v>
      </c>
      <c r="I109" s="111">
        <v>0</v>
      </c>
      <c r="J109" s="111">
        <v>197</v>
      </c>
      <c r="K109" s="124">
        <f t="shared" si="16"/>
        <v>0</v>
      </c>
      <c r="L109" s="100">
        <f t="shared" si="16"/>
        <v>7.1065989847715745</v>
      </c>
      <c r="M109" s="100">
        <f t="shared" si="16"/>
        <v>69.035532994923855</v>
      </c>
      <c r="N109" s="100">
        <f t="shared" si="15"/>
        <v>20.304568527918782</v>
      </c>
      <c r="O109" s="100">
        <f t="shared" si="15"/>
        <v>3.5532994923857872</v>
      </c>
      <c r="P109" s="100">
        <f t="shared" si="15"/>
        <v>0</v>
      </c>
    </row>
    <row r="110" spans="1:16" s="141" customFormat="1" ht="13.2" customHeight="1" x14ac:dyDescent="0.45">
      <c r="A110" s="236"/>
      <c r="B110" s="202"/>
      <c r="C110" s="202" t="s">
        <v>5</v>
      </c>
      <c r="D110" s="110">
        <v>0</v>
      </c>
      <c r="E110" s="111">
        <v>22</v>
      </c>
      <c r="F110" s="111">
        <v>133</v>
      </c>
      <c r="G110" s="111">
        <v>38</v>
      </c>
      <c r="H110" s="111">
        <v>1</v>
      </c>
      <c r="I110" s="111">
        <v>0</v>
      </c>
      <c r="J110" s="111">
        <v>194</v>
      </c>
      <c r="K110" s="124">
        <f t="shared" si="16"/>
        <v>0</v>
      </c>
      <c r="L110" s="100">
        <f t="shared" si="16"/>
        <v>11.340206185567011</v>
      </c>
      <c r="M110" s="100">
        <f t="shared" si="16"/>
        <v>68.55670103092784</v>
      </c>
      <c r="N110" s="100">
        <f t="shared" si="15"/>
        <v>19.587628865979383</v>
      </c>
      <c r="O110" s="100">
        <f t="shared" si="15"/>
        <v>0.51546391752577314</v>
      </c>
      <c r="P110" s="100">
        <f t="shared" si="15"/>
        <v>0</v>
      </c>
    </row>
    <row r="111" spans="1:16" s="141" customFormat="1" ht="13.2" customHeight="1" x14ac:dyDescent="0.45">
      <c r="A111" s="236"/>
      <c r="B111" s="202"/>
      <c r="C111" s="202" t="s">
        <v>6</v>
      </c>
      <c r="D111" s="110">
        <v>0</v>
      </c>
      <c r="E111" s="111">
        <v>7</v>
      </c>
      <c r="F111" s="111">
        <v>57</v>
      </c>
      <c r="G111" s="111">
        <v>20</v>
      </c>
      <c r="H111" s="111">
        <v>0</v>
      </c>
      <c r="I111" s="111">
        <v>0</v>
      </c>
      <c r="J111" s="111">
        <v>84</v>
      </c>
      <c r="K111" s="124">
        <f t="shared" si="16"/>
        <v>0</v>
      </c>
      <c r="L111" s="100">
        <f t="shared" si="16"/>
        <v>8.3333333333333321</v>
      </c>
      <c r="M111" s="100">
        <f t="shared" si="16"/>
        <v>67.857142857142861</v>
      </c>
      <c r="N111" s="100">
        <f t="shared" si="15"/>
        <v>23.809523809523807</v>
      </c>
      <c r="O111" s="100">
        <f t="shared" si="15"/>
        <v>0</v>
      </c>
      <c r="P111" s="100">
        <f t="shared" si="15"/>
        <v>0</v>
      </c>
    </row>
    <row r="112" spans="1:16" s="141" customFormat="1" ht="13.2" customHeight="1" x14ac:dyDescent="0.45">
      <c r="A112" s="236"/>
      <c r="B112" s="202"/>
      <c r="C112" s="202" t="s">
        <v>7</v>
      </c>
      <c r="D112" s="110">
        <v>2</v>
      </c>
      <c r="E112" s="111">
        <v>9</v>
      </c>
      <c r="F112" s="111">
        <v>107</v>
      </c>
      <c r="G112" s="111">
        <v>37</v>
      </c>
      <c r="H112" s="111">
        <v>1</v>
      </c>
      <c r="I112" s="111">
        <v>0</v>
      </c>
      <c r="J112" s="111">
        <v>156</v>
      </c>
      <c r="K112" s="124">
        <f t="shared" si="16"/>
        <v>1.2820512820512819</v>
      </c>
      <c r="L112" s="100">
        <f t="shared" si="16"/>
        <v>5.7692307692307692</v>
      </c>
      <c r="M112" s="100">
        <f t="shared" si="16"/>
        <v>68.589743589743591</v>
      </c>
      <c r="N112" s="100">
        <f t="shared" si="15"/>
        <v>23.717948717948715</v>
      </c>
      <c r="O112" s="100">
        <f t="shared" si="15"/>
        <v>0.64102564102564097</v>
      </c>
      <c r="P112" s="100">
        <f t="shared" si="15"/>
        <v>0</v>
      </c>
    </row>
    <row r="113" spans="1:16" s="141" customFormat="1" ht="13.2" customHeight="1" x14ac:dyDescent="0.45">
      <c r="A113" s="236"/>
      <c r="B113" s="202"/>
      <c r="C113" s="202" t="s">
        <v>8</v>
      </c>
      <c r="D113" s="110">
        <v>0</v>
      </c>
      <c r="E113" s="111">
        <v>5</v>
      </c>
      <c r="F113" s="111">
        <v>37</v>
      </c>
      <c r="G113" s="111">
        <v>18</v>
      </c>
      <c r="H113" s="111">
        <v>0</v>
      </c>
      <c r="I113" s="111">
        <v>0</v>
      </c>
      <c r="J113" s="111">
        <v>60</v>
      </c>
      <c r="K113" s="124">
        <f t="shared" si="16"/>
        <v>0</v>
      </c>
      <c r="L113" s="100">
        <f t="shared" si="16"/>
        <v>8.3333333333333321</v>
      </c>
      <c r="M113" s="100">
        <f t="shared" si="16"/>
        <v>61.666666666666671</v>
      </c>
      <c r="N113" s="100">
        <f t="shared" si="15"/>
        <v>30</v>
      </c>
      <c r="O113" s="100">
        <f t="shared" si="15"/>
        <v>0</v>
      </c>
      <c r="P113" s="100">
        <f t="shared" si="15"/>
        <v>0</v>
      </c>
    </row>
    <row r="114" spans="1:16" s="141" customFormat="1" ht="13.2" customHeight="1" x14ac:dyDescent="0.45">
      <c r="A114" s="236"/>
      <c r="B114" s="202"/>
      <c r="C114" s="202" t="s">
        <v>9</v>
      </c>
      <c r="D114" s="110">
        <v>1</v>
      </c>
      <c r="E114" s="111">
        <v>14</v>
      </c>
      <c r="F114" s="111">
        <v>129</v>
      </c>
      <c r="G114" s="111">
        <v>58</v>
      </c>
      <c r="H114" s="111">
        <v>2</v>
      </c>
      <c r="I114" s="111">
        <v>1</v>
      </c>
      <c r="J114" s="111">
        <v>205</v>
      </c>
      <c r="K114" s="124">
        <f t="shared" si="16"/>
        <v>0.48780487804878048</v>
      </c>
      <c r="L114" s="100">
        <f t="shared" si="16"/>
        <v>6.8292682926829276</v>
      </c>
      <c r="M114" s="100">
        <f t="shared" si="16"/>
        <v>62.926829268292686</v>
      </c>
      <c r="N114" s="100">
        <f t="shared" si="15"/>
        <v>28.292682926829265</v>
      </c>
      <c r="O114" s="100">
        <f t="shared" si="15"/>
        <v>0.97560975609756095</v>
      </c>
      <c r="P114" s="100">
        <f t="shared" si="15"/>
        <v>0.48780487804878048</v>
      </c>
    </row>
    <row r="115" spans="1:16" s="141" customFormat="1" ht="13.2" customHeight="1" x14ac:dyDescent="0.45">
      <c r="A115" s="236"/>
      <c r="B115" s="202"/>
      <c r="C115" s="202" t="s">
        <v>10</v>
      </c>
      <c r="D115" s="110">
        <v>1</v>
      </c>
      <c r="E115" s="111">
        <v>9</v>
      </c>
      <c r="F115" s="111">
        <v>76</v>
      </c>
      <c r="G115" s="111">
        <v>34</v>
      </c>
      <c r="H115" s="111">
        <v>5</v>
      </c>
      <c r="I115" s="111">
        <v>0</v>
      </c>
      <c r="J115" s="111">
        <v>125</v>
      </c>
      <c r="K115" s="124">
        <f t="shared" si="16"/>
        <v>0.8</v>
      </c>
      <c r="L115" s="100">
        <f t="shared" si="16"/>
        <v>7.1999999999999993</v>
      </c>
      <c r="M115" s="100">
        <f t="shared" si="16"/>
        <v>60.8</v>
      </c>
      <c r="N115" s="100">
        <f t="shared" si="15"/>
        <v>27.200000000000003</v>
      </c>
      <c r="O115" s="100">
        <f t="shared" si="15"/>
        <v>4</v>
      </c>
      <c r="P115" s="100">
        <f t="shared" si="15"/>
        <v>0</v>
      </c>
    </row>
    <row r="116" spans="1:16" s="141" customFormat="1" ht="13.2" customHeight="1" x14ac:dyDescent="0.45">
      <c r="A116" s="236"/>
      <c r="B116" s="202"/>
      <c r="C116" s="202" t="s">
        <v>11</v>
      </c>
      <c r="D116" s="110">
        <v>1</v>
      </c>
      <c r="E116" s="111">
        <v>10</v>
      </c>
      <c r="F116" s="111">
        <v>91</v>
      </c>
      <c r="G116" s="111">
        <v>29</v>
      </c>
      <c r="H116" s="111">
        <v>1</v>
      </c>
      <c r="I116" s="111">
        <v>0</v>
      </c>
      <c r="J116" s="111">
        <v>132</v>
      </c>
      <c r="K116" s="124">
        <f t="shared" si="16"/>
        <v>0.75757575757575757</v>
      </c>
      <c r="L116" s="100">
        <f t="shared" si="16"/>
        <v>7.5757575757575761</v>
      </c>
      <c r="M116" s="100">
        <f t="shared" si="16"/>
        <v>68.939393939393938</v>
      </c>
      <c r="N116" s="100">
        <f t="shared" si="15"/>
        <v>21.969696969696969</v>
      </c>
      <c r="O116" s="100">
        <f t="shared" si="15"/>
        <v>0.75757575757575757</v>
      </c>
      <c r="P116" s="100">
        <f t="shared" si="15"/>
        <v>0</v>
      </c>
    </row>
    <row r="117" spans="1:16" s="141" customFormat="1" ht="13.2" customHeight="1" x14ac:dyDescent="0.45">
      <c r="A117" s="236"/>
      <c r="B117" s="202"/>
      <c r="C117" s="202" t="s">
        <v>2</v>
      </c>
      <c r="D117" s="110">
        <v>6</v>
      </c>
      <c r="E117" s="111">
        <v>123</v>
      </c>
      <c r="F117" s="111">
        <v>1001</v>
      </c>
      <c r="G117" s="111">
        <v>355</v>
      </c>
      <c r="H117" s="111">
        <v>25</v>
      </c>
      <c r="I117" s="111">
        <v>1</v>
      </c>
      <c r="J117" s="111">
        <v>1511</v>
      </c>
      <c r="K117" s="128">
        <f t="shared" si="16"/>
        <v>0.39708802117802777</v>
      </c>
      <c r="L117" s="103">
        <f t="shared" si="16"/>
        <v>8.1403044341495701</v>
      </c>
      <c r="M117" s="103">
        <f t="shared" si="16"/>
        <v>66.247518199867642</v>
      </c>
      <c r="N117" s="103">
        <f t="shared" si="15"/>
        <v>23.494374586366646</v>
      </c>
      <c r="O117" s="103">
        <f t="shared" si="15"/>
        <v>1.6545334215751157</v>
      </c>
      <c r="P117" s="103">
        <f t="shared" si="15"/>
        <v>6.6181336863004633E-2</v>
      </c>
    </row>
    <row r="118" spans="1:16" s="141" customFormat="1" ht="13.2" customHeight="1" x14ac:dyDescent="0.45">
      <c r="A118" s="236"/>
      <c r="B118" s="203" t="s">
        <v>133</v>
      </c>
      <c r="C118" s="203" t="s">
        <v>3</v>
      </c>
      <c r="D118" s="258">
        <v>10</v>
      </c>
      <c r="E118" s="259">
        <v>109</v>
      </c>
      <c r="F118" s="259">
        <v>469</v>
      </c>
      <c r="G118" s="259">
        <v>109</v>
      </c>
      <c r="H118" s="259">
        <v>8</v>
      </c>
      <c r="I118" s="259">
        <v>0</v>
      </c>
      <c r="J118" s="259">
        <v>705</v>
      </c>
      <c r="K118" s="124">
        <f t="shared" si="16"/>
        <v>1.4184397163120568</v>
      </c>
      <c r="L118" s="100">
        <f t="shared" si="16"/>
        <v>15.460992907801419</v>
      </c>
      <c r="M118" s="126">
        <f t="shared" si="16"/>
        <v>66.524822695035454</v>
      </c>
      <c r="N118" s="126">
        <f t="shared" si="15"/>
        <v>15.460992907801419</v>
      </c>
      <c r="O118" s="126">
        <f t="shared" si="15"/>
        <v>1.1347517730496455</v>
      </c>
      <c r="P118" s="126">
        <f t="shared" si="15"/>
        <v>0</v>
      </c>
    </row>
    <row r="119" spans="1:16" s="141" customFormat="1" ht="13.2" customHeight="1" x14ac:dyDescent="0.45">
      <c r="A119" s="236"/>
      <c r="B119" s="202"/>
      <c r="C119" s="202" t="s">
        <v>4</v>
      </c>
      <c r="D119" s="110">
        <v>1</v>
      </c>
      <c r="E119" s="111">
        <v>52</v>
      </c>
      <c r="F119" s="111">
        <v>273</v>
      </c>
      <c r="G119" s="111">
        <v>59</v>
      </c>
      <c r="H119" s="111">
        <v>8</v>
      </c>
      <c r="I119" s="111">
        <v>0</v>
      </c>
      <c r="J119" s="111">
        <v>393</v>
      </c>
      <c r="K119" s="124">
        <f t="shared" si="16"/>
        <v>0.2544529262086514</v>
      </c>
      <c r="L119" s="100">
        <f t="shared" si="16"/>
        <v>13.231552162849871</v>
      </c>
      <c r="M119" s="126">
        <f t="shared" si="16"/>
        <v>69.465648854961842</v>
      </c>
      <c r="N119" s="126">
        <f t="shared" si="15"/>
        <v>15.012722646310433</v>
      </c>
      <c r="O119" s="126">
        <f t="shared" si="15"/>
        <v>2.0356234096692112</v>
      </c>
      <c r="P119" s="126">
        <f t="shared" si="15"/>
        <v>0</v>
      </c>
    </row>
    <row r="120" spans="1:16" s="141" customFormat="1" ht="13.2" customHeight="1" x14ac:dyDescent="0.45">
      <c r="A120" s="236"/>
      <c r="B120" s="202"/>
      <c r="C120" s="202" t="s">
        <v>5</v>
      </c>
      <c r="D120" s="110">
        <v>6</v>
      </c>
      <c r="E120" s="111">
        <v>74</v>
      </c>
      <c r="F120" s="111">
        <v>266</v>
      </c>
      <c r="G120" s="111">
        <v>52</v>
      </c>
      <c r="H120" s="111">
        <v>3</v>
      </c>
      <c r="I120" s="111">
        <v>0</v>
      </c>
      <c r="J120" s="111">
        <v>401</v>
      </c>
      <c r="K120" s="124">
        <f t="shared" si="16"/>
        <v>1.4962593516209477</v>
      </c>
      <c r="L120" s="100">
        <f t="shared" si="16"/>
        <v>18.453865336658353</v>
      </c>
      <c r="M120" s="126">
        <f t="shared" si="16"/>
        <v>66.334164588528679</v>
      </c>
      <c r="N120" s="126">
        <f t="shared" si="15"/>
        <v>12.967581047381547</v>
      </c>
      <c r="O120" s="126">
        <f t="shared" si="15"/>
        <v>0.74812967581047385</v>
      </c>
      <c r="P120" s="126">
        <f t="shared" si="15"/>
        <v>0</v>
      </c>
    </row>
    <row r="121" spans="1:16" s="141" customFormat="1" ht="13.2" customHeight="1" x14ac:dyDescent="0.45">
      <c r="A121" s="236"/>
      <c r="B121" s="202"/>
      <c r="C121" s="202" t="s">
        <v>6</v>
      </c>
      <c r="D121" s="110">
        <v>0</v>
      </c>
      <c r="E121" s="111">
        <v>25</v>
      </c>
      <c r="F121" s="111">
        <v>98</v>
      </c>
      <c r="G121" s="111">
        <v>31</v>
      </c>
      <c r="H121" s="111">
        <v>0</v>
      </c>
      <c r="I121" s="111">
        <v>0</v>
      </c>
      <c r="J121" s="111">
        <v>154</v>
      </c>
      <c r="K121" s="124">
        <f t="shared" si="16"/>
        <v>0</v>
      </c>
      <c r="L121" s="100">
        <f t="shared" si="16"/>
        <v>16.233766233766232</v>
      </c>
      <c r="M121" s="126">
        <f t="shared" si="16"/>
        <v>63.636363636363633</v>
      </c>
      <c r="N121" s="126">
        <f t="shared" si="15"/>
        <v>20.129870129870131</v>
      </c>
      <c r="O121" s="126">
        <f t="shared" si="15"/>
        <v>0</v>
      </c>
      <c r="P121" s="126">
        <f t="shared" si="15"/>
        <v>0</v>
      </c>
    </row>
    <row r="122" spans="1:16" s="141" customFormat="1" ht="13.2" customHeight="1" x14ac:dyDescent="0.45">
      <c r="A122" s="236"/>
      <c r="B122" s="202"/>
      <c r="C122" s="202" t="s">
        <v>7</v>
      </c>
      <c r="D122" s="110">
        <v>3</v>
      </c>
      <c r="E122" s="111">
        <v>46</v>
      </c>
      <c r="F122" s="111">
        <v>193</v>
      </c>
      <c r="G122" s="111">
        <v>56</v>
      </c>
      <c r="H122" s="111">
        <v>1</v>
      </c>
      <c r="I122" s="111">
        <v>0</v>
      </c>
      <c r="J122" s="111">
        <v>299</v>
      </c>
      <c r="K122" s="124">
        <f t="shared" si="16"/>
        <v>1.0033444816053512</v>
      </c>
      <c r="L122" s="100">
        <f t="shared" si="16"/>
        <v>15.384615384615385</v>
      </c>
      <c r="M122" s="126">
        <f t="shared" si="16"/>
        <v>64.548494983277592</v>
      </c>
      <c r="N122" s="126">
        <f t="shared" si="15"/>
        <v>18.729096989966553</v>
      </c>
      <c r="O122" s="126">
        <f t="shared" si="15"/>
        <v>0.33444816053511706</v>
      </c>
      <c r="P122" s="126">
        <f t="shared" si="15"/>
        <v>0</v>
      </c>
    </row>
    <row r="123" spans="1:16" s="141" customFormat="1" ht="13.2" customHeight="1" x14ac:dyDescent="0.45">
      <c r="A123" s="236"/>
      <c r="B123" s="202"/>
      <c r="C123" s="202" t="s">
        <v>8</v>
      </c>
      <c r="D123" s="110">
        <v>2</v>
      </c>
      <c r="E123" s="111">
        <v>12</v>
      </c>
      <c r="F123" s="111">
        <v>64</v>
      </c>
      <c r="G123" s="111">
        <v>24</v>
      </c>
      <c r="H123" s="111">
        <v>0</v>
      </c>
      <c r="I123" s="111">
        <v>0</v>
      </c>
      <c r="J123" s="111">
        <v>102</v>
      </c>
      <c r="K123" s="124">
        <f t="shared" si="16"/>
        <v>1.9607843137254901</v>
      </c>
      <c r="L123" s="100">
        <f t="shared" si="16"/>
        <v>11.76470588235294</v>
      </c>
      <c r="M123" s="126">
        <f t="shared" si="16"/>
        <v>62.745098039215684</v>
      </c>
      <c r="N123" s="126">
        <f t="shared" si="15"/>
        <v>23.52941176470588</v>
      </c>
      <c r="O123" s="126">
        <f t="shared" si="15"/>
        <v>0</v>
      </c>
      <c r="P123" s="126">
        <f t="shared" si="15"/>
        <v>0</v>
      </c>
    </row>
    <row r="124" spans="1:16" s="141" customFormat="1" ht="13.2" customHeight="1" x14ac:dyDescent="0.45">
      <c r="A124" s="236"/>
      <c r="B124" s="202"/>
      <c r="C124" s="202" t="s">
        <v>9</v>
      </c>
      <c r="D124" s="110">
        <v>4</v>
      </c>
      <c r="E124" s="111">
        <v>53</v>
      </c>
      <c r="F124" s="111">
        <v>245</v>
      </c>
      <c r="G124" s="111">
        <v>79</v>
      </c>
      <c r="H124" s="111">
        <v>4</v>
      </c>
      <c r="I124" s="111">
        <v>1</v>
      </c>
      <c r="J124" s="111">
        <v>386</v>
      </c>
      <c r="K124" s="124">
        <f t="shared" si="16"/>
        <v>1.0362694300518136</v>
      </c>
      <c r="L124" s="100">
        <f t="shared" si="16"/>
        <v>13.730569948186528</v>
      </c>
      <c r="M124" s="126">
        <f t="shared" si="16"/>
        <v>63.47150259067358</v>
      </c>
      <c r="N124" s="126">
        <f t="shared" si="15"/>
        <v>20.466321243523318</v>
      </c>
      <c r="O124" s="126">
        <f t="shared" si="15"/>
        <v>1.0362694300518136</v>
      </c>
      <c r="P124" s="126">
        <f t="shared" si="15"/>
        <v>0.2590673575129534</v>
      </c>
    </row>
    <row r="125" spans="1:16" s="141" customFormat="1" ht="13.2" customHeight="1" x14ac:dyDescent="0.45">
      <c r="A125" s="236"/>
      <c r="B125" s="202"/>
      <c r="C125" s="202" t="s">
        <v>10</v>
      </c>
      <c r="D125" s="110">
        <v>2</v>
      </c>
      <c r="E125" s="111">
        <v>24</v>
      </c>
      <c r="F125" s="111">
        <v>127</v>
      </c>
      <c r="G125" s="111">
        <v>41</v>
      </c>
      <c r="H125" s="111">
        <v>5</v>
      </c>
      <c r="I125" s="111">
        <v>0</v>
      </c>
      <c r="J125" s="111">
        <v>199</v>
      </c>
      <c r="K125" s="124">
        <f t="shared" si="16"/>
        <v>1.0050251256281406</v>
      </c>
      <c r="L125" s="100">
        <f t="shared" si="16"/>
        <v>12.060301507537687</v>
      </c>
      <c r="M125" s="126">
        <f t="shared" si="16"/>
        <v>63.819095477386931</v>
      </c>
      <c r="N125" s="126">
        <f t="shared" si="15"/>
        <v>20.603015075376884</v>
      </c>
      <c r="O125" s="126">
        <f t="shared" si="15"/>
        <v>2.512562814070352</v>
      </c>
      <c r="P125" s="126">
        <f t="shared" si="15"/>
        <v>0</v>
      </c>
    </row>
    <row r="126" spans="1:16" s="141" customFormat="1" ht="13.2" customHeight="1" x14ac:dyDescent="0.45">
      <c r="A126" s="236"/>
      <c r="B126" s="202"/>
      <c r="C126" s="202" t="s">
        <v>11</v>
      </c>
      <c r="D126" s="110">
        <v>1</v>
      </c>
      <c r="E126" s="111">
        <v>40</v>
      </c>
      <c r="F126" s="111">
        <v>165</v>
      </c>
      <c r="G126" s="111">
        <v>37</v>
      </c>
      <c r="H126" s="111">
        <v>1</v>
      </c>
      <c r="I126" s="111">
        <v>0</v>
      </c>
      <c r="J126" s="111">
        <v>244</v>
      </c>
      <c r="K126" s="124">
        <f t="shared" si="16"/>
        <v>0.4098360655737705</v>
      </c>
      <c r="L126" s="100">
        <f t="shared" si="16"/>
        <v>16.393442622950818</v>
      </c>
      <c r="M126" s="126">
        <f t="shared" si="16"/>
        <v>67.622950819672127</v>
      </c>
      <c r="N126" s="126">
        <f t="shared" si="15"/>
        <v>15.163934426229508</v>
      </c>
      <c r="O126" s="126">
        <f t="shared" si="15"/>
        <v>0.4098360655737705</v>
      </c>
      <c r="P126" s="126">
        <f t="shared" si="15"/>
        <v>0</v>
      </c>
    </row>
    <row r="127" spans="1:16" s="141" customFormat="1" ht="13.2" customHeight="1" x14ac:dyDescent="0.45">
      <c r="A127" s="236"/>
      <c r="B127" s="209"/>
      <c r="C127" s="209" t="s">
        <v>2</v>
      </c>
      <c r="D127" s="262">
        <v>29</v>
      </c>
      <c r="E127" s="263">
        <v>435</v>
      </c>
      <c r="F127" s="263">
        <v>1900</v>
      </c>
      <c r="G127" s="263">
        <v>488</v>
      </c>
      <c r="H127" s="263">
        <v>30</v>
      </c>
      <c r="I127" s="263">
        <v>1</v>
      </c>
      <c r="J127" s="263">
        <v>2883</v>
      </c>
      <c r="K127" s="124">
        <f t="shared" si="16"/>
        <v>1.0058966354491847</v>
      </c>
      <c r="L127" s="100">
        <f t="shared" si="16"/>
        <v>15.088449531737774</v>
      </c>
      <c r="M127" s="126">
        <f t="shared" si="16"/>
        <v>65.903572667360393</v>
      </c>
      <c r="N127" s="126">
        <f t="shared" si="15"/>
        <v>16.926812348248351</v>
      </c>
      <c r="O127" s="126">
        <f t="shared" si="15"/>
        <v>1.0405827263267431</v>
      </c>
      <c r="P127" s="126">
        <f t="shared" si="15"/>
        <v>3.4686090877558098E-2</v>
      </c>
    </row>
    <row r="128" spans="1:16" s="141" customFormat="1" ht="13.2" customHeight="1" x14ac:dyDescent="0.45">
      <c r="A128" s="236"/>
      <c r="B128" s="202" t="s">
        <v>18</v>
      </c>
      <c r="C128" s="202" t="s">
        <v>3</v>
      </c>
      <c r="D128" s="110">
        <v>2</v>
      </c>
      <c r="E128" s="111">
        <v>16</v>
      </c>
      <c r="F128" s="111">
        <v>167</v>
      </c>
      <c r="G128" s="111">
        <v>236</v>
      </c>
      <c r="H128" s="111">
        <v>99</v>
      </c>
      <c r="I128" s="111">
        <v>24</v>
      </c>
      <c r="J128" s="111">
        <v>544</v>
      </c>
      <c r="K128" s="123">
        <f t="shared" si="16"/>
        <v>0.36764705882352938</v>
      </c>
      <c r="L128" s="101">
        <f t="shared" si="16"/>
        <v>2.9411764705882351</v>
      </c>
      <c r="M128" s="101">
        <f t="shared" si="16"/>
        <v>30.698529411764707</v>
      </c>
      <c r="N128" s="101">
        <f t="shared" si="15"/>
        <v>43.382352941176471</v>
      </c>
      <c r="O128" s="101">
        <f t="shared" si="15"/>
        <v>18.198529411764707</v>
      </c>
      <c r="P128" s="101">
        <f t="shared" si="15"/>
        <v>4.4117647058823533</v>
      </c>
    </row>
    <row r="129" spans="1:16" s="141" customFormat="1" ht="13.2" customHeight="1" x14ac:dyDescent="0.45">
      <c r="A129" s="236"/>
      <c r="B129" s="202"/>
      <c r="C129" s="202" t="s">
        <v>4</v>
      </c>
      <c r="D129" s="110">
        <v>0</v>
      </c>
      <c r="E129" s="111">
        <v>5</v>
      </c>
      <c r="F129" s="111">
        <v>44</v>
      </c>
      <c r="G129" s="111">
        <v>86</v>
      </c>
      <c r="H129" s="111">
        <v>35</v>
      </c>
      <c r="I129" s="111">
        <v>3</v>
      </c>
      <c r="J129" s="111">
        <v>173</v>
      </c>
      <c r="K129" s="124">
        <f t="shared" si="16"/>
        <v>0</v>
      </c>
      <c r="L129" s="100">
        <f t="shared" si="16"/>
        <v>2.8901734104046244</v>
      </c>
      <c r="M129" s="100">
        <f t="shared" si="16"/>
        <v>25.433526011560691</v>
      </c>
      <c r="N129" s="100">
        <f t="shared" si="15"/>
        <v>49.710982658959537</v>
      </c>
      <c r="O129" s="100">
        <f t="shared" si="15"/>
        <v>20.23121387283237</v>
      </c>
      <c r="P129" s="100">
        <f t="shared" si="15"/>
        <v>1.7341040462427744</v>
      </c>
    </row>
    <row r="130" spans="1:16" s="141" customFormat="1" ht="13.2" customHeight="1" x14ac:dyDescent="0.45">
      <c r="A130" s="236"/>
      <c r="B130" s="202"/>
      <c r="C130" s="202" t="s">
        <v>5</v>
      </c>
      <c r="D130" s="110">
        <v>3</v>
      </c>
      <c r="E130" s="111">
        <v>5</v>
      </c>
      <c r="F130" s="111">
        <v>61</v>
      </c>
      <c r="G130" s="111">
        <v>80</v>
      </c>
      <c r="H130" s="111">
        <v>25</v>
      </c>
      <c r="I130" s="111">
        <v>14</v>
      </c>
      <c r="J130" s="111">
        <v>188</v>
      </c>
      <c r="K130" s="124">
        <f t="shared" si="16"/>
        <v>1.5957446808510638</v>
      </c>
      <c r="L130" s="100">
        <f t="shared" si="16"/>
        <v>2.6595744680851063</v>
      </c>
      <c r="M130" s="100">
        <f t="shared" si="16"/>
        <v>32.446808510638299</v>
      </c>
      <c r="N130" s="100">
        <f t="shared" si="15"/>
        <v>42.553191489361701</v>
      </c>
      <c r="O130" s="100">
        <f t="shared" si="15"/>
        <v>13.297872340425531</v>
      </c>
      <c r="P130" s="100">
        <f t="shared" si="15"/>
        <v>7.4468085106382977</v>
      </c>
    </row>
    <row r="131" spans="1:16" s="141" customFormat="1" ht="13.2" customHeight="1" x14ac:dyDescent="0.45">
      <c r="A131" s="236"/>
      <c r="B131" s="202"/>
      <c r="C131" s="202" t="s">
        <v>6</v>
      </c>
      <c r="D131" s="110">
        <v>0</v>
      </c>
      <c r="E131" s="111">
        <v>2</v>
      </c>
      <c r="F131" s="111">
        <v>8</v>
      </c>
      <c r="G131" s="111">
        <v>18</v>
      </c>
      <c r="H131" s="111">
        <v>8</v>
      </c>
      <c r="I131" s="111">
        <v>3</v>
      </c>
      <c r="J131" s="111">
        <v>39</v>
      </c>
      <c r="K131" s="124">
        <f t="shared" si="16"/>
        <v>0</v>
      </c>
      <c r="L131" s="100">
        <f t="shared" si="16"/>
        <v>5.1282051282051277</v>
      </c>
      <c r="M131" s="100">
        <f t="shared" si="16"/>
        <v>20.512820512820511</v>
      </c>
      <c r="N131" s="100">
        <f t="shared" si="15"/>
        <v>46.153846153846153</v>
      </c>
      <c r="O131" s="100">
        <f t="shared" si="15"/>
        <v>20.512820512820511</v>
      </c>
      <c r="P131" s="100">
        <f t="shared" si="15"/>
        <v>7.6923076923076925</v>
      </c>
    </row>
    <row r="132" spans="1:16" s="141" customFormat="1" ht="13.2" customHeight="1" x14ac:dyDescent="0.45">
      <c r="A132" s="236"/>
      <c r="B132" s="202"/>
      <c r="C132" s="202" t="s">
        <v>7</v>
      </c>
      <c r="D132" s="110">
        <v>3</v>
      </c>
      <c r="E132" s="111">
        <v>1</v>
      </c>
      <c r="F132" s="111">
        <v>32</v>
      </c>
      <c r="G132" s="111">
        <v>80</v>
      </c>
      <c r="H132" s="111">
        <v>36</v>
      </c>
      <c r="I132" s="111">
        <v>6</v>
      </c>
      <c r="J132" s="111">
        <v>158</v>
      </c>
      <c r="K132" s="124">
        <f t="shared" si="16"/>
        <v>1.89873417721519</v>
      </c>
      <c r="L132" s="100">
        <f t="shared" si="16"/>
        <v>0.63291139240506333</v>
      </c>
      <c r="M132" s="100">
        <f t="shared" si="16"/>
        <v>20.253164556962027</v>
      </c>
      <c r="N132" s="100">
        <f t="shared" si="15"/>
        <v>50.632911392405063</v>
      </c>
      <c r="O132" s="100">
        <f t="shared" si="15"/>
        <v>22.784810126582279</v>
      </c>
      <c r="P132" s="100">
        <f t="shared" si="15"/>
        <v>3.79746835443038</v>
      </c>
    </row>
    <row r="133" spans="1:16" s="141" customFormat="1" ht="13.2" customHeight="1" x14ac:dyDescent="0.45">
      <c r="A133" s="236"/>
      <c r="B133" s="202"/>
      <c r="C133" s="202" t="s">
        <v>8</v>
      </c>
      <c r="D133" s="110">
        <v>1</v>
      </c>
      <c r="E133" s="111">
        <v>0</v>
      </c>
      <c r="F133" s="111">
        <v>11</v>
      </c>
      <c r="G133" s="111">
        <v>34</v>
      </c>
      <c r="H133" s="111">
        <v>11</v>
      </c>
      <c r="I133" s="111">
        <v>1</v>
      </c>
      <c r="J133" s="111">
        <v>58</v>
      </c>
      <c r="K133" s="124">
        <f t="shared" si="16"/>
        <v>1.7241379310344827</v>
      </c>
      <c r="L133" s="100">
        <f t="shared" si="16"/>
        <v>0</v>
      </c>
      <c r="M133" s="100">
        <f t="shared" si="16"/>
        <v>18.96551724137931</v>
      </c>
      <c r="N133" s="100">
        <f t="shared" si="15"/>
        <v>58.620689655172406</v>
      </c>
      <c r="O133" s="100">
        <f t="shared" si="15"/>
        <v>18.96551724137931</v>
      </c>
      <c r="P133" s="100">
        <f t="shared" si="15"/>
        <v>1.7241379310344827</v>
      </c>
    </row>
    <row r="134" spans="1:16" s="141" customFormat="1" ht="13.2" customHeight="1" x14ac:dyDescent="0.45">
      <c r="A134" s="236"/>
      <c r="B134" s="202"/>
      <c r="C134" s="202" t="s">
        <v>9</v>
      </c>
      <c r="D134" s="110">
        <v>1</v>
      </c>
      <c r="E134" s="111">
        <v>5</v>
      </c>
      <c r="F134" s="111">
        <v>49</v>
      </c>
      <c r="G134" s="111">
        <v>121</v>
      </c>
      <c r="H134" s="111">
        <v>47</v>
      </c>
      <c r="I134" s="111">
        <v>12</v>
      </c>
      <c r="J134" s="111">
        <v>235</v>
      </c>
      <c r="K134" s="124">
        <f t="shared" si="16"/>
        <v>0.42553191489361702</v>
      </c>
      <c r="L134" s="100">
        <f t="shared" si="16"/>
        <v>2.1276595744680851</v>
      </c>
      <c r="M134" s="100">
        <f t="shared" si="16"/>
        <v>20.851063829787233</v>
      </c>
      <c r="N134" s="100">
        <f t="shared" si="15"/>
        <v>51.489361702127653</v>
      </c>
      <c r="O134" s="100">
        <f t="shared" si="15"/>
        <v>20</v>
      </c>
      <c r="P134" s="100">
        <f t="shared" si="15"/>
        <v>5.1063829787234036</v>
      </c>
    </row>
    <row r="135" spans="1:16" s="141" customFormat="1" ht="13.2" customHeight="1" x14ac:dyDescent="0.45">
      <c r="A135" s="236"/>
      <c r="B135" s="202"/>
      <c r="C135" s="202" t="s">
        <v>10</v>
      </c>
      <c r="D135" s="110">
        <v>1</v>
      </c>
      <c r="E135" s="111">
        <v>5</v>
      </c>
      <c r="F135" s="111">
        <v>25</v>
      </c>
      <c r="G135" s="111">
        <v>62</v>
      </c>
      <c r="H135" s="111">
        <v>35</v>
      </c>
      <c r="I135" s="111">
        <v>8</v>
      </c>
      <c r="J135" s="111">
        <v>136</v>
      </c>
      <c r="K135" s="124">
        <f t="shared" si="16"/>
        <v>0.73529411764705876</v>
      </c>
      <c r="L135" s="100">
        <f t="shared" si="16"/>
        <v>3.6764705882352944</v>
      </c>
      <c r="M135" s="100">
        <f t="shared" si="16"/>
        <v>18.382352941176471</v>
      </c>
      <c r="N135" s="100">
        <f t="shared" si="15"/>
        <v>45.588235294117645</v>
      </c>
      <c r="O135" s="100">
        <f t="shared" si="15"/>
        <v>25.735294117647058</v>
      </c>
      <c r="P135" s="100">
        <f t="shared" si="15"/>
        <v>5.8823529411764701</v>
      </c>
    </row>
    <row r="136" spans="1:16" s="141" customFormat="1" ht="13.2" customHeight="1" x14ac:dyDescent="0.45">
      <c r="A136" s="236"/>
      <c r="B136" s="202"/>
      <c r="C136" s="202" t="s">
        <v>11</v>
      </c>
      <c r="D136" s="110">
        <v>3</v>
      </c>
      <c r="E136" s="111">
        <v>6</v>
      </c>
      <c r="F136" s="111">
        <v>32</v>
      </c>
      <c r="G136" s="111">
        <v>75</v>
      </c>
      <c r="H136" s="111">
        <v>33</v>
      </c>
      <c r="I136" s="111">
        <v>12</v>
      </c>
      <c r="J136" s="111">
        <v>161</v>
      </c>
      <c r="K136" s="124">
        <f t="shared" si="16"/>
        <v>1.8633540372670807</v>
      </c>
      <c r="L136" s="100">
        <f t="shared" si="16"/>
        <v>3.7267080745341614</v>
      </c>
      <c r="M136" s="100">
        <f t="shared" si="16"/>
        <v>19.875776397515526</v>
      </c>
      <c r="N136" s="100">
        <f t="shared" si="15"/>
        <v>46.58385093167702</v>
      </c>
      <c r="O136" s="100">
        <f t="shared" si="15"/>
        <v>20.496894409937887</v>
      </c>
      <c r="P136" s="100">
        <f t="shared" si="15"/>
        <v>7.4534161490683228</v>
      </c>
    </row>
    <row r="137" spans="1:16" s="141" customFormat="1" ht="13.2" customHeight="1" x14ac:dyDescent="0.45">
      <c r="A137" s="236"/>
      <c r="B137" s="202"/>
      <c r="C137" s="202" t="s">
        <v>2</v>
      </c>
      <c r="D137" s="110">
        <v>14</v>
      </c>
      <c r="E137" s="111">
        <v>45</v>
      </c>
      <c r="F137" s="111">
        <v>429</v>
      </c>
      <c r="G137" s="111">
        <v>792</v>
      </c>
      <c r="H137" s="111">
        <v>329</v>
      </c>
      <c r="I137" s="111">
        <v>83</v>
      </c>
      <c r="J137" s="111">
        <v>1692</v>
      </c>
      <c r="K137" s="128">
        <f t="shared" si="16"/>
        <v>0.82742316784869974</v>
      </c>
      <c r="L137" s="103">
        <f t="shared" si="16"/>
        <v>2.6595744680851063</v>
      </c>
      <c r="M137" s="103">
        <f t="shared" si="16"/>
        <v>25.354609929078016</v>
      </c>
      <c r="N137" s="103">
        <f t="shared" si="15"/>
        <v>46.808510638297875</v>
      </c>
      <c r="O137" s="103">
        <f t="shared" si="15"/>
        <v>19.444444444444446</v>
      </c>
      <c r="P137" s="103">
        <f t="shared" si="15"/>
        <v>4.9054373522458627</v>
      </c>
    </row>
    <row r="138" spans="1:16" s="141" customFormat="1" ht="13.2" customHeight="1" x14ac:dyDescent="0.45">
      <c r="A138" s="236"/>
      <c r="B138" s="203" t="s">
        <v>20</v>
      </c>
      <c r="C138" s="203" t="s">
        <v>3</v>
      </c>
      <c r="D138" s="258">
        <v>2</v>
      </c>
      <c r="E138" s="259">
        <v>4</v>
      </c>
      <c r="F138" s="259">
        <v>56</v>
      </c>
      <c r="G138" s="259">
        <v>191</v>
      </c>
      <c r="H138" s="259">
        <v>233</v>
      </c>
      <c r="I138" s="259">
        <v>57</v>
      </c>
      <c r="J138" s="259">
        <v>543</v>
      </c>
      <c r="K138" s="124">
        <f t="shared" si="16"/>
        <v>0.36832412523020258</v>
      </c>
      <c r="L138" s="100">
        <f t="shared" si="16"/>
        <v>0.73664825046040516</v>
      </c>
      <c r="M138" s="126">
        <f t="shared" si="16"/>
        <v>10.313075506445673</v>
      </c>
      <c r="N138" s="126">
        <f t="shared" si="15"/>
        <v>35.174953959484348</v>
      </c>
      <c r="O138" s="126">
        <f t="shared" si="15"/>
        <v>42.909760589318601</v>
      </c>
      <c r="P138" s="126">
        <f t="shared" si="15"/>
        <v>10.497237569060774</v>
      </c>
    </row>
    <row r="139" spans="1:16" s="141" customFormat="1" ht="13.2" customHeight="1" x14ac:dyDescent="0.45">
      <c r="A139" s="236"/>
      <c r="B139" s="202"/>
      <c r="C139" s="202" t="s">
        <v>4</v>
      </c>
      <c r="D139" s="110">
        <v>0</v>
      </c>
      <c r="E139" s="111">
        <v>0</v>
      </c>
      <c r="F139" s="111">
        <v>25</v>
      </c>
      <c r="G139" s="111">
        <v>73</v>
      </c>
      <c r="H139" s="111">
        <v>72</v>
      </c>
      <c r="I139" s="111">
        <v>19</v>
      </c>
      <c r="J139" s="111">
        <v>189</v>
      </c>
      <c r="K139" s="124">
        <f t="shared" si="16"/>
        <v>0</v>
      </c>
      <c r="L139" s="100">
        <f t="shared" si="16"/>
        <v>0</v>
      </c>
      <c r="M139" s="126">
        <f t="shared" si="16"/>
        <v>13.227513227513226</v>
      </c>
      <c r="N139" s="126">
        <f t="shared" si="15"/>
        <v>38.62433862433862</v>
      </c>
      <c r="O139" s="126">
        <f t="shared" si="15"/>
        <v>38.095238095238095</v>
      </c>
      <c r="P139" s="126">
        <f t="shared" si="15"/>
        <v>10.052910052910052</v>
      </c>
    </row>
    <row r="140" spans="1:16" s="141" customFormat="1" ht="13.2" customHeight="1" x14ac:dyDescent="0.45">
      <c r="A140" s="236"/>
      <c r="B140" s="202"/>
      <c r="C140" s="202" t="s">
        <v>5</v>
      </c>
      <c r="D140" s="110">
        <v>0</v>
      </c>
      <c r="E140" s="111">
        <v>2</v>
      </c>
      <c r="F140" s="111">
        <v>26</v>
      </c>
      <c r="G140" s="111">
        <v>78</v>
      </c>
      <c r="H140" s="111">
        <v>65</v>
      </c>
      <c r="I140" s="111">
        <v>30</v>
      </c>
      <c r="J140" s="111">
        <v>201</v>
      </c>
      <c r="K140" s="124">
        <f t="shared" si="16"/>
        <v>0</v>
      </c>
      <c r="L140" s="100">
        <f t="shared" si="16"/>
        <v>0.99502487562189057</v>
      </c>
      <c r="M140" s="126">
        <f t="shared" si="16"/>
        <v>12.935323383084576</v>
      </c>
      <c r="N140" s="126">
        <f t="shared" si="15"/>
        <v>38.805970149253731</v>
      </c>
      <c r="O140" s="126">
        <f t="shared" si="15"/>
        <v>32.338308457711449</v>
      </c>
      <c r="P140" s="126">
        <f t="shared" si="15"/>
        <v>14.925373134328357</v>
      </c>
    </row>
    <row r="141" spans="1:16" s="141" customFormat="1" ht="13.2" customHeight="1" x14ac:dyDescent="0.45">
      <c r="A141" s="236"/>
      <c r="B141" s="202"/>
      <c r="C141" s="202" t="s">
        <v>6</v>
      </c>
      <c r="D141" s="110">
        <v>0</v>
      </c>
      <c r="E141" s="111">
        <v>0</v>
      </c>
      <c r="F141" s="111">
        <v>3</v>
      </c>
      <c r="G141" s="111">
        <v>22</v>
      </c>
      <c r="H141" s="111">
        <v>15</v>
      </c>
      <c r="I141" s="111">
        <v>5</v>
      </c>
      <c r="J141" s="111">
        <v>45</v>
      </c>
      <c r="K141" s="124">
        <f t="shared" si="16"/>
        <v>0</v>
      </c>
      <c r="L141" s="100">
        <f t="shared" si="16"/>
        <v>0</v>
      </c>
      <c r="M141" s="126">
        <f t="shared" si="16"/>
        <v>6.666666666666667</v>
      </c>
      <c r="N141" s="126">
        <f t="shared" si="15"/>
        <v>48.888888888888886</v>
      </c>
      <c r="O141" s="126">
        <f t="shared" si="15"/>
        <v>33.333333333333329</v>
      </c>
      <c r="P141" s="126">
        <f t="shared" si="15"/>
        <v>11.111111111111111</v>
      </c>
    </row>
    <row r="142" spans="1:16" s="141" customFormat="1" ht="13.2" customHeight="1" x14ac:dyDescent="0.45">
      <c r="A142" s="236"/>
      <c r="B142" s="202"/>
      <c r="C142" s="202" t="s">
        <v>7</v>
      </c>
      <c r="D142" s="110">
        <v>1</v>
      </c>
      <c r="E142" s="111">
        <v>2</v>
      </c>
      <c r="F142" s="111">
        <v>17</v>
      </c>
      <c r="G142" s="111">
        <v>63</v>
      </c>
      <c r="H142" s="111">
        <v>63</v>
      </c>
      <c r="I142" s="111">
        <v>30</v>
      </c>
      <c r="J142" s="111">
        <v>176</v>
      </c>
      <c r="K142" s="124">
        <f t="shared" si="16"/>
        <v>0.56818181818181823</v>
      </c>
      <c r="L142" s="100">
        <f t="shared" si="16"/>
        <v>1.1363636363636365</v>
      </c>
      <c r="M142" s="126">
        <f t="shared" si="16"/>
        <v>9.6590909090909083</v>
      </c>
      <c r="N142" s="126">
        <f t="shared" si="15"/>
        <v>35.795454545454547</v>
      </c>
      <c r="O142" s="126">
        <f t="shared" si="15"/>
        <v>35.795454545454547</v>
      </c>
      <c r="P142" s="126">
        <f t="shared" si="15"/>
        <v>17.045454545454543</v>
      </c>
    </row>
    <row r="143" spans="1:16" s="141" customFormat="1" ht="13.2" customHeight="1" x14ac:dyDescent="0.45">
      <c r="A143" s="236"/>
      <c r="B143" s="202"/>
      <c r="C143" s="202" t="s">
        <v>8</v>
      </c>
      <c r="D143" s="110">
        <v>3</v>
      </c>
      <c r="E143" s="111">
        <v>1</v>
      </c>
      <c r="F143" s="111">
        <v>2</v>
      </c>
      <c r="G143" s="111">
        <v>17</v>
      </c>
      <c r="H143" s="111">
        <v>25</v>
      </c>
      <c r="I143" s="111">
        <v>7</v>
      </c>
      <c r="J143" s="111">
        <v>55</v>
      </c>
      <c r="K143" s="124">
        <f t="shared" si="16"/>
        <v>5.4545454545454541</v>
      </c>
      <c r="L143" s="100">
        <f t="shared" si="16"/>
        <v>1.8181818181818181</v>
      </c>
      <c r="M143" s="126">
        <f t="shared" si="16"/>
        <v>3.6363636363636362</v>
      </c>
      <c r="N143" s="126">
        <f t="shared" si="15"/>
        <v>30.909090909090907</v>
      </c>
      <c r="O143" s="126">
        <f t="shared" si="15"/>
        <v>45.454545454545453</v>
      </c>
      <c r="P143" s="126">
        <f t="shared" si="15"/>
        <v>12.727272727272727</v>
      </c>
    </row>
    <row r="144" spans="1:16" s="141" customFormat="1" ht="13.2" customHeight="1" x14ac:dyDescent="0.45">
      <c r="A144" s="236"/>
      <c r="B144" s="202"/>
      <c r="C144" s="202" t="s">
        <v>9</v>
      </c>
      <c r="D144" s="110">
        <v>0</v>
      </c>
      <c r="E144" s="111">
        <v>2</v>
      </c>
      <c r="F144" s="111">
        <v>14</v>
      </c>
      <c r="G144" s="111">
        <v>65</v>
      </c>
      <c r="H144" s="111">
        <v>109</v>
      </c>
      <c r="I144" s="111">
        <v>32</v>
      </c>
      <c r="J144" s="111">
        <v>222</v>
      </c>
      <c r="K144" s="124">
        <f t="shared" si="16"/>
        <v>0</v>
      </c>
      <c r="L144" s="100">
        <f t="shared" si="16"/>
        <v>0.90090090090090091</v>
      </c>
      <c r="M144" s="126">
        <f t="shared" si="16"/>
        <v>6.3063063063063058</v>
      </c>
      <c r="N144" s="126">
        <f t="shared" si="15"/>
        <v>29.27927927927928</v>
      </c>
      <c r="O144" s="126">
        <f t="shared" si="15"/>
        <v>49.099099099099099</v>
      </c>
      <c r="P144" s="126">
        <f t="shared" si="15"/>
        <v>14.414414414414415</v>
      </c>
    </row>
    <row r="145" spans="1:16" s="141" customFormat="1" ht="13.2" customHeight="1" x14ac:dyDescent="0.45">
      <c r="A145" s="236"/>
      <c r="B145" s="202"/>
      <c r="C145" s="202" t="s">
        <v>10</v>
      </c>
      <c r="D145" s="110">
        <v>2</v>
      </c>
      <c r="E145" s="111">
        <v>0</v>
      </c>
      <c r="F145" s="111">
        <v>10</v>
      </c>
      <c r="G145" s="111">
        <v>45</v>
      </c>
      <c r="H145" s="111">
        <v>54</v>
      </c>
      <c r="I145" s="111">
        <v>14</v>
      </c>
      <c r="J145" s="111">
        <v>125</v>
      </c>
      <c r="K145" s="124">
        <f t="shared" si="16"/>
        <v>1.6</v>
      </c>
      <c r="L145" s="100">
        <f t="shared" si="16"/>
        <v>0</v>
      </c>
      <c r="M145" s="126">
        <f t="shared" si="16"/>
        <v>8</v>
      </c>
      <c r="N145" s="126">
        <f t="shared" si="15"/>
        <v>36</v>
      </c>
      <c r="O145" s="126">
        <f t="shared" si="15"/>
        <v>43.2</v>
      </c>
      <c r="P145" s="126">
        <f t="shared" si="15"/>
        <v>11.200000000000001</v>
      </c>
    </row>
    <row r="146" spans="1:16" s="141" customFormat="1" ht="13.2" customHeight="1" x14ac:dyDescent="0.45">
      <c r="A146" s="236"/>
      <c r="B146" s="202"/>
      <c r="C146" s="202" t="s">
        <v>11</v>
      </c>
      <c r="D146" s="110">
        <v>0</v>
      </c>
      <c r="E146" s="111">
        <v>0</v>
      </c>
      <c r="F146" s="111">
        <v>9</v>
      </c>
      <c r="G146" s="111">
        <v>60</v>
      </c>
      <c r="H146" s="111">
        <v>71</v>
      </c>
      <c r="I146" s="111">
        <v>23</v>
      </c>
      <c r="J146" s="111">
        <v>163</v>
      </c>
      <c r="K146" s="124">
        <f t="shared" si="16"/>
        <v>0</v>
      </c>
      <c r="L146" s="100">
        <f t="shared" si="16"/>
        <v>0</v>
      </c>
      <c r="M146" s="126">
        <f t="shared" si="16"/>
        <v>5.5214723926380369</v>
      </c>
      <c r="N146" s="126">
        <f t="shared" si="15"/>
        <v>36.809815950920246</v>
      </c>
      <c r="O146" s="126">
        <f t="shared" si="15"/>
        <v>43.558282208588956</v>
      </c>
      <c r="P146" s="126">
        <f t="shared" si="15"/>
        <v>14.110429447852759</v>
      </c>
    </row>
    <row r="147" spans="1:16" s="141" customFormat="1" ht="13.2" customHeight="1" x14ac:dyDescent="0.45">
      <c r="A147" s="236"/>
      <c r="B147" s="206"/>
      <c r="C147" s="206" t="s">
        <v>2</v>
      </c>
      <c r="D147" s="260">
        <v>8</v>
      </c>
      <c r="E147" s="261">
        <v>11</v>
      </c>
      <c r="F147" s="261">
        <v>162</v>
      </c>
      <c r="G147" s="261">
        <v>614</v>
      </c>
      <c r="H147" s="261">
        <v>707</v>
      </c>
      <c r="I147" s="261">
        <v>217</v>
      </c>
      <c r="J147" s="261">
        <v>1719</v>
      </c>
      <c r="K147" s="124">
        <f t="shared" si="16"/>
        <v>0.46538685282140779</v>
      </c>
      <c r="L147" s="100">
        <f t="shared" si="16"/>
        <v>0.63990692262943571</v>
      </c>
      <c r="M147" s="126">
        <f t="shared" si="16"/>
        <v>9.4240837696335085</v>
      </c>
      <c r="N147" s="126">
        <f t="shared" si="15"/>
        <v>35.718440954043047</v>
      </c>
      <c r="O147" s="126">
        <f t="shared" si="15"/>
        <v>41.128563118091918</v>
      </c>
      <c r="P147" s="126">
        <f t="shared" si="15"/>
        <v>12.623618382780686</v>
      </c>
    </row>
    <row r="148" spans="1:16" s="141" customFormat="1" ht="13.2" customHeight="1" x14ac:dyDescent="0.45">
      <c r="A148" s="236"/>
      <c r="B148" s="202" t="s">
        <v>134</v>
      </c>
      <c r="C148" s="202" t="s">
        <v>3</v>
      </c>
      <c r="D148" s="110">
        <v>4</v>
      </c>
      <c r="E148" s="111">
        <v>20</v>
      </c>
      <c r="F148" s="111">
        <v>223</v>
      </c>
      <c r="G148" s="111">
        <v>427</v>
      </c>
      <c r="H148" s="111">
        <v>332</v>
      </c>
      <c r="I148" s="111">
        <v>81</v>
      </c>
      <c r="J148" s="111">
        <v>1087</v>
      </c>
      <c r="K148" s="127">
        <f t="shared" si="16"/>
        <v>0.36798528058877644</v>
      </c>
      <c r="L148" s="102">
        <f t="shared" si="16"/>
        <v>1.8399264029438822</v>
      </c>
      <c r="M148" s="102">
        <f t="shared" si="16"/>
        <v>20.515179392824287</v>
      </c>
      <c r="N148" s="102">
        <f t="shared" si="15"/>
        <v>39.282428702851888</v>
      </c>
      <c r="O148" s="102">
        <f t="shared" si="15"/>
        <v>30.542778288868444</v>
      </c>
      <c r="P148" s="102">
        <f t="shared" si="15"/>
        <v>7.4517019319227229</v>
      </c>
    </row>
    <row r="149" spans="1:16" s="141" customFormat="1" ht="13.2" customHeight="1" x14ac:dyDescent="0.45">
      <c r="A149" s="236"/>
      <c r="B149" s="202"/>
      <c r="C149" s="202" t="s">
        <v>4</v>
      </c>
      <c r="D149" s="110">
        <v>0</v>
      </c>
      <c r="E149" s="111">
        <v>5</v>
      </c>
      <c r="F149" s="111">
        <v>69</v>
      </c>
      <c r="G149" s="111">
        <v>159</v>
      </c>
      <c r="H149" s="111">
        <v>107</v>
      </c>
      <c r="I149" s="111">
        <v>22</v>
      </c>
      <c r="J149" s="111">
        <v>362</v>
      </c>
      <c r="K149" s="124">
        <f t="shared" si="16"/>
        <v>0</v>
      </c>
      <c r="L149" s="100">
        <f t="shared" si="16"/>
        <v>1.3812154696132597</v>
      </c>
      <c r="M149" s="100">
        <f t="shared" si="16"/>
        <v>19.060773480662984</v>
      </c>
      <c r="N149" s="100">
        <f t="shared" si="15"/>
        <v>43.922651933701658</v>
      </c>
      <c r="O149" s="100">
        <f t="shared" si="15"/>
        <v>29.55801104972376</v>
      </c>
      <c r="P149" s="100">
        <f t="shared" si="15"/>
        <v>6.0773480662983426</v>
      </c>
    </row>
    <row r="150" spans="1:16" s="141" customFormat="1" ht="13.2" customHeight="1" x14ac:dyDescent="0.45">
      <c r="A150" s="236"/>
      <c r="B150" s="202"/>
      <c r="C150" s="202" t="s">
        <v>5</v>
      </c>
      <c r="D150" s="110">
        <v>3</v>
      </c>
      <c r="E150" s="111">
        <v>7</v>
      </c>
      <c r="F150" s="111">
        <v>87</v>
      </c>
      <c r="G150" s="111">
        <v>158</v>
      </c>
      <c r="H150" s="111">
        <v>90</v>
      </c>
      <c r="I150" s="111">
        <v>44</v>
      </c>
      <c r="J150" s="111">
        <v>389</v>
      </c>
      <c r="K150" s="124">
        <f t="shared" si="16"/>
        <v>0.77120822622107965</v>
      </c>
      <c r="L150" s="100">
        <f t="shared" si="16"/>
        <v>1.7994858611825193</v>
      </c>
      <c r="M150" s="100">
        <f t="shared" si="16"/>
        <v>22.36503856041131</v>
      </c>
      <c r="N150" s="100">
        <f t="shared" si="15"/>
        <v>40.616966580976865</v>
      </c>
      <c r="O150" s="100">
        <f t="shared" si="15"/>
        <v>23.136246786632391</v>
      </c>
      <c r="P150" s="100">
        <f t="shared" si="15"/>
        <v>11.311053984575835</v>
      </c>
    </row>
    <row r="151" spans="1:16" s="141" customFormat="1" ht="13.2" customHeight="1" x14ac:dyDescent="0.45">
      <c r="A151" s="236"/>
      <c r="B151" s="202"/>
      <c r="C151" s="202" t="s">
        <v>6</v>
      </c>
      <c r="D151" s="110">
        <v>0</v>
      </c>
      <c r="E151" s="111">
        <v>2</v>
      </c>
      <c r="F151" s="111">
        <v>11</v>
      </c>
      <c r="G151" s="111">
        <v>40</v>
      </c>
      <c r="H151" s="111">
        <v>23</v>
      </c>
      <c r="I151" s="111">
        <v>8</v>
      </c>
      <c r="J151" s="111">
        <v>84</v>
      </c>
      <c r="K151" s="124">
        <f t="shared" si="16"/>
        <v>0</v>
      </c>
      <c r="L151" s="100">
        <f t="shared" si="16"/>
        <v>2.3809523809523809</v>
      </c>
      <c r="M151" s="100">
        <f t="shared" si="16"/>
        <v>13.095238095238097</v>
      </c>
      <c r="N151" s="100">
        <f t="shared" si="15"/>
        <v>47.619047619047613</v>
      </c>
      <c r="O151" s="100">
        <f t="shared" si="15"/>
        <v>27.380952380952383</v>
      </c>
      <c r="P151" s="100">
        <f t="shared" si="15"/>
        <v>9.5238095238095237</v>
      </c>
    </row>
    <row r="152" spans="1:16" s="141" customFormat="1" ht="13.2" customHeight="1" x14ac:dyDescent="0.45">
      <c r="A152" s="236"/>
      <c r="B152" s="202"/>
      <c r="C152" s="202" t="s">
        <v>7</v>
      </c>
      <c r="D152" s="110">
        <v>4</v>
      </c>
      <c r="E152" s="111">
        <v>3</v>
      </c>
      <c r="F152" s="111">
        <v>49</v>
      </c>
      <c r="G152" s="111">
        <v>143</v>
      </c>
      <c r="H152" s="111">
        <v>99</v>
      </c>
      <c r="I152" s="111">
        <v>36</v>
      </c>
      <c r="J152" s="111">
        <v>334</v>
      </c>
      <c r="K152" s="124">
        <f t="shared" si="16"/>
        <v>1.1976047904191618</v>
      </c>
      <c r="L152" s="100">
        <f t="shared" si="16"/>
        <v>0.89820359281437123</v>
      </c>
      <c r="M152" s="100">
        <f t="shared" si="16"/>
        <v>14.67065868263473</v>
      </c>
      <c r="N152" s="100">
        <f t="shared" si="15"/>
        <v>42.814371257485028</v>
      </c>
      <c r="O152" s="100">
        <f t="shared" si="15"/>
        <v>29.640718562874252</v>
      </c>
      <c r="P152" s="100">
        <f t="shared" si="15"/>
        <v>10.778443113772456</v>
      </c>
    </row>
    <row r="153" spans="1:16" s="141" customFormat="1" ht="13.2" customHeight="1" x14ac:dyDescent="0.45">
      <c r="A153" s="236"/>
      <c r="B153" s="202"/>
      <c r="C153" s="202" t="s">
        <v>8</v>
      </c>
      <c r="D153" s="110">
        <v>4</v>
      </c>
      <c r="E153" s="111">
        <v>1</v>
      </c>
      <c r="F153" s="111">
        <v>13</v>
      </c>
      <c r="G153" s="111">
        <v>51</v>
      </c>
      <c r="H153" s="111">
        <v>36</v>
      </c>
      <c r="I153" s="111">
        <v>8</v>
      </c>
      <c r="J153" s="111">
        <v>113</v>
      </c>
      <c r="K153" s="124">
        <f t="shared" si="16"/>
        <v>3.5398230088495577</v>
      </c>
      <c r="L153" s="100">
        <f t="shared" si="16"/>
        <v>0.88495575221238942</v>
      </c>
      <c r="M153" s="100">
        <f t="shared" si="16"/>
        <v>11.504424778761061</v>
      </c>
      <c r="N153" s="100">
        <f t="shared" si="15"/>
        <v>45.132743362831853</v>
      </c>
      <c r="O153" s="100">
        <f t="shared" si="15"/>
        <v>31.858407079646017</v>
      </c>
      <c r="P153" s="100">
        <f t="shared" si="15"/>
        <v>7.0796460176991154</v>
      </c>
    </row>
    <row r="154" spans="1:16" s="141" customFormat="1" ht="13.2" customHeight="1" x14ac:dyDescent="0.45">
      <c r="A154" s="236"/>
      <c r="B154" s="202"/>
      <c r="C154" s="202" t="s">
        <v>9</v>
      </c>
      <c r="D154" s="110">
        <v>1</v>
      </c>
      <c r="E154" s="111">
        <v>7</v>
      </c>
      <c r="F154" s="111">
        <v>63</v>
      </c>
      <c r="G154" s="111">
        <v>186</v>
      </c>
      <c r="H154" s="111">
        <v>156</v>
      </c>
      <c r="I154" s="111">
        <v>44</v>
      </c>
      <c r="J154" s="111">
        <v>457</v>
      </c>
      <c r="K154" s="124">
        <f t="shared" si="16"/>
        <v>0.21881838074398249</v>
      </c>
      <c r="L154" s="100">
        <f t="shared" si="16"/>
        <v>1.5317286652078774</v>
      </c>
      <c r="M154" s="100">
        <f t="shared" si="16"/>
        <v>13.785557986870897</v>
      </c>
      <c r="N154" s="100">
        <f t="shared" si="15"/>
        <v>40.700218818380748</v>
      </c>
      <c r="O154" s="100">
        <f t="shared" si="15"/>
        <v>34.135667396061272</v>
      </c>
      <c r="P154" s="100">
        <f t="shared" si="15"/>
        <v>9.62800875273523</v>
      </c>
    </row>
    <row r="155" spans="1:16" s="141" customFormat="1" ht="13.2" customHeight="1" x14ac:dyDescent="0.45">
      <c r="A155" s="236"/>
      <c r="B155" s="202"/>
      <c r="C155" s="202" t="s">
        <v>10</v>
      </c>
      <c r="D155" s="110">
        <v>3</v>
      </c>
      <c r="E155" s="111">
        <v>5</v>
      </c>
      <c r="F155" s="111">
        <v>35</v>
      </c>
      <c r="G155" s="111">
        <v>107</v>
      </c>
      <c r="H155" s="111">
        <v>89</v>
      </c>
      <c r="I155" s="111">
        <v>22</v>
      </c>
      <c r="J155" s="111">
        <v>261</v>
      </c>
      <c r="K155" s="124">
        <f t="shared" si="16"/>
        <v>1.1494252873563218</v>
      </c>
      <c r="L155" s="100">
        <f t="shared" si="16"/>
        <v>1.9157088122605364</v>
      </c>
      <c r="M155" s="100">
        <f t="shared" si="16"/>
        <v>13.409961685823754</v>
      </c>
      <c r="N155" s="100">
        <f t="shared" si="15"/>
        <v>40.996168582375482</v>
      </c>
      <c r="O155" s="100">
        <f t="shared" si="15"/>
        <v>34.099616858237546</v>
      </c>
      <c r="P155" s="100">
        <f t="shared" si="15"/>
        <v>8.4291187739463602</v>
      </c>
    </row>
    <row r="156" spans="1:16" s="141" customFormat="1" ht="13.2" customHeight="1" x14ac:dyDescent="0.45">
      <c r="A156" s="236"/>
      <c r="B156" s="202"/>
      <c r="C156" s="202" t="s">
        <v>11</v>
      </c>
      <c r="D156" s="110">
        <v>3</v>
      </c>
      <c r="E156" s="111">
        <v>6</v>
      </c>
      <c r="F156" s="111">
        <v>41</v>
      </c>
      <c r="G156" s="111">
        <v>135</v>
      </c>
      <c r="H156" s="111">
        <v>104</v>
      </c>
      <c r="I156" s="111">
        <v>35</v>
      </c>
      <c r="J156" s="111">
        <v>324</v>
      </c>
      <c r="K156" s="124">
        <f t="shared" si="16"/>
        <v>0.92592592592592582</v>
      </c>
      <c r="L156" s="100">
        <f t="shared" si="16"/>
        <v>1.8518518518518516</v>
      </c>
      <c r="M156" s="100">
        <f t="shared" si="16"/>
        <v>12.654320987654321</v>
      </c>
      <c r="N156" s="100">
        <f t="shared" si="15"/>
        <v>41.666666666666671</v>
      </c>
      <c r="O156" s="100">
        <f t="shared" si="15"/>
        <v>32.098765432098766</v>
      </c>
      <c r="P156" s="100">
        <f t="shared" si="15"/>
        <v>10.802469135802468</v>
      </c>
    </row>
    <row r="157" spans="1:16" s="141" customFormat="1" ht="13.2" customHeight="1" x14ac:dyDescent="0.45">
      <c r="A157" s="236"/>
      <c r="B157" s="202"/>
      <c r="C157" s="202" t="s">
        <v>2</v>
      </c>
      <c r="D157" s="110">
        <v>22</v>
      </c>
      <c r="E157" s="111">
        <v>56</v>
      </c>
      <c r="F157" s="111">
        <v>591</v>
      </c>
      <c r="G157" s="111">
        <v>1406</v>
      </c>
      <c r="H157" s="111">
        <v>1036</v>
      </c>
      <c r="I157" s="111">
        <v>300</v>
      </c>
      <c r="J157" s="111">
        <v>3411</v>
      </c>
      <c r="K157" s="125">
        <f t="shared" si="16"/>
        <v>0.64497214892993249</v>
      </c>
      <c r="L157" s="104">
        <f t="shared" si="16"/>
        <v>1.6417472881852828</v>
      </c>
      <c r="M157" s="104">
        <f t="shared" si="16"/>
        <v>17.326297273526826</v>
      </c>
      <c r="N157" s="104">
        <f t="shared" si="15"/>
        <v>41.219583699794782</v>
      </c>
      <c r="O157" s="104">
        <f t="shared" si="15"/>
        <v>30.372324831427733</v>
      </c>
      <c r="P157" s="104">
        <f t="shared" si="15"/>
        <v>8.7950747581354438</v>
      </c>
    </row>
    <row r="158" spans="1:16" s="141" customFormat="1" ht="13.2" customHeight="1" x14ac:dyDescent="0.45">
      <c r="A158" s="236"/>
      <c r="B158" s="201" t="s">
        <v>21</v>
      </c>
      <c r="C158" s="201" t="s">
        <v>3</v>
      </c>
      <c r="D158" s="139">
        <v>3</v>
      </c>
      <c r="E158" s="140">
        <v>10</v>
      </c>
      <c r="F158" s="140">
        <v>20</v>
      </c>
      <c r="G158" s="140">
        <v>100</v>
      </c>
      <c r="H158" s="140">
        <v>383</v>
      </c>
      <c r="I158" s="140">
        <v>346</v>
      </c>
      <c r="J158" s="140">
        <v>862</v>
      </c>
      <c r="K158" s="124">
        <f t="shared" si="16"/>
        <v>0.34802784222737815</v>
      </c>
      <c r="L158" s="100">
        <f t="shared" si="16"/>
        <v>1.160092807424594</v>
      </c>
      <c r="M158" s="126">
        <f t="shared" si="16"/>
        <v>2.3201856148491879</v>
      </c>
      <c r="N158" s="126">
        <f t="shared" si="15"/>
        <v>11.600928074245939</v>
      </c>
      <c r="O158" s="126">
        <f t="shared" si="15"/>
        <v>44.43155452436195</v>
      </c>
      <c r="P158" s="126">
        <f t="shared" si="15"/>
        <v>40.13921113689095</v>
      </c>
    </row>
    <row r="159" spans="1:16" s="141" customFormat="1" ht="13.2" customHeight="1" x14ac:dyDescent="0.45">
      <c r="A159" s="236"/>
      <c r="B159" s="202"/>
      <c r="C159" s="202" t="s">
        <v>4</v>
      </c>
      <c r="D159" s="110">
        <v>5</v>
      </c>
      <c r="E159" s="111">
        <v>5</v>
      </c>
      <c r="F159" s="111">
        <v>11</v>
      </c>
      <c r="G159" s="111">
        <v>84</v>
      </c>
      <c r="H159" s="111">
        <v>248</v>
      </c>
      <c r="I159" s="111">
        <v>234</v>
      </c>
      <c r="J159" s="111">
        <v>587</v>
      </c>
      <c r="K159" s="124">
        <f t="shared" si="16"/>
        <v>0.85178875638841567</v>
      </c>
      <c r="L159" s="100">
        <f t="shared" si="16"/>
        <v>0.85178875638841567</v>
      </c>
      <c r="M159" s="126">
        <f t="shared" si="16"/>
        <v>1.8739352640545146</v>
      </c>
      <c r="N159" s="126">
        <f t="shared" si="15"/>
        <v>14.310051107325384</v>
      </c>
      <c r="O159" s="126">
        <f t="shared" si="15"/>
        <v>42.248722316865418</v>
      </c>
      <c r="P159" s="126">
        <f t="shared" si="15"/>
        <v>39.863713798977848</v>
      </c>
    </row>
    <row r="160" spans="1:16" s="141" customFormat="1" ht="13.2" customHeight="1" x14ac:dyDescent="0.45">
      <c r="A160" s="236"/>
      <c r="B160" s="202"/>
      <c r="C160" s="202" t="s">
        <v>5</v>
      </c>
      <c r="D160" s="110">
        <v>5</v>
      </c>
      <c r="E160" s="111">
        <v>1</v>
      </c>
      <c r="F160" s="111">
        <v>3</v>
      </c>
      <c r="G160" s="111">
        <v>44</v>
      </c>
      <c r="H160" s="111">
        <v>164</v>
      </c>
      <c r="I160" s="111">
        <v>145</v>
      </c>
      <c r="J160" s="111">
        <v>362</v>
      </c>
      <c r="K160" s="124">
        <f t="shared" si="16"/>
        <v>1.3812154696132597</v>
      </c>
      <c r="L160" s="100">
        <f t="shared" si="16"/>
        <v>0.27624309392265189</v>
      </c>
      <c r="M160" s="126">
        <f t="shared" si="16"/>
        <v>0.82872928176795579</v>
      </c>
      <c r="N160" s="126">
        <f t="shared" si="15"/>
        <v>12.154696132596685</v>
      </c>
      <c r="O160" s="126">
        <f t="shared" si="15"/>
        <v>45.303867403314918</v>
      </c>
      <c r="P160" s="126">
        <f t="shared" si="15"/>
        <v>40.055248618784525</v>
      </c>
    </row>
    <row r="161" spans="1:16" s="141" customFormat="1" ht="13.2" customHeight="1" x14ac:dyDescent="0.45">
      <c r="A161" s="236"/>
      <c r="B161" s="202"/>
      <c r="C161" s="202" t="s">
        <v>6</v>
      </c>
      <c r="D161" s="110">
        <v>2</v>
      </c>
      <c r="E161" s="111">
        <v>1</v>
      </c>
      <c r="F161" s="111">
        <v>6</v>
      </c>
      <c r="G161" s="111">
        <v>37</v>
      </c>
      <c r="H161" s="111">
        <v>138</v>
      </c>
      <c r="I161" s="111">
        <v>109</v>
      </c>
      <c r="J161" s="111">
        <v>293</v>
      </c>
      <c r="K161" s="124">
        <f t="shared" si="16"/>
        <v>0.68259385665529015</v>
      </c>
      <c r="L161" s="100">
        <f t="shared" si="16"/>
        <v>0.34129692832764508</v>
      </c>
      <c r="M161" s="126">
        <f t="shared" si="16"/>
        <v>2.0477815699658701</v>
      </c>
      <c r="N161" s="126">
        <f t="shared" si="15"/>
        <v>12.627986348122866</v>
      </c>
      <c r="O161" s="126">
        <f t="shared" si="15"/>
        <v>47.098976109215016</v>
      </c>
      <c r="P161" s="126">
        <f t="shared" si="15"/>
        <v>37.201365187713307</v>
      </c>
    </row>
    <row r="162" spans="1:16" s="141" customFormat="1" ht="13.2" customHeight="1" x14ac:dyDescent="0.45">
      <c r="A162" s="236"/>
      <c r="B162" s="202"/>
      <c r="C162" s="202" t="s">
        <v>7</v>
      </c>
      <c r="D162" s="110">
        <v>0</v>
      </c>
      <c r="E162" s="111">
        <v>0</v>
      </c>
      <c r="F162" s="111">
        <v>4</v>
      </c>
      <c r="G162" s="111">
        <v>31</v>
      </c>
      <c r="H162" s="111">
        <v>70</v>
      </c>
      <c r="I162" s="111">
        <v>60</v>
      </c>
      <c r="J162" s="111">
        <v>165</v>
      </c>
      <c r="K162" s="124">
        <f t="shared" si="16"/>
        <v>0</v>
      </c>
      <c r="L162" s="100">
        <f t="shared" si="16"/>
        <v>0</v>
      </c>
      <c r="M162" s="126">
        <f t="shared" si="16"/>
        <v>2.4242424242424243</v>
      </c>
      <c r="N162" s="126">
        <f t="shared" si="15"/>
        <v>18.787878787878785</v>
      </c>
      <c r="O162" s="126">
        <f t="shared" si="15"/>
        <v>42.424242424242422</v>
      </c>
      <c r="P162" s="126">
        <f t="shared" si="15"/>
        <v>36.363636363636367</v>
      </c>
    </row>
    <row r="163" spans="1:16" s="141" customFormat="1" ht="13.2" customHeight="1" x14ac:dyDescent="0.45">
      <c r="A163" s="236"/>
      <c r="B163" s="202"/>
      <c r="C163" s="202" t="s">
        <v>8</v>
      </c>
      <c r="D163" s="110">
        <v>1</v>
      </c>
      <c r="E163" s="111">
        <v>0</v>
      </c>
      <c r="F163" s="111">
        <v>0</v>
      </c>
      <c r="G163" s="111">
        <v>8</v>
      </c>
      <c r="H163" s="111">
        <v>40</v>
      </c>
      <c r="I163" s="111">
        <v>28</v>
      </c>
      <c r="J163" s="111">
        <v>77</v>
      </c>
      <c r="K163" s="124">
        <f t="shared" si="16"/>
        <v>1.2987012987012987</v>
      </c>
      <c r="L163" s="100">
        <f t="shared" si="16"/>
        <v>0</v>
      </c>
      <c r="M163" s="126">
        <f t="shared" si="16"/>
        <v>0</v>
      </c>
      <c r="N163" s="126">
        <f t="shared" si="15"/>
        <v>10.38961038961039</v>
      </c>
      <c r="O163" s="126">
        <f t="shared" si="15"/>
        <v>51.94805194805194</v>
      </c>
      <c r="P163" s="126">
        <f t="shared" si="15"/>
        <v>36.363636363636367</v>
      </c>
    </row>
    <row r="164" spans="1:16" s="141" customFormat="1" ht="13.2" customHeight="1" x14ac:dyDescent="0.45">
      <c r="A164" s="236"/>
      <c r="B164" s="202"/>
      <c r="C164" s="202" t="s">
        <v>9</v>
      </c>
      <c r="D164" s="110">
        <v>0</v>
      </c>
      <c r="E164" s="111">
        <v>4</v>
      </c>
      <c r="F164" s="111">
        <v>4</v>
      </c>
      <c r="G164" s="111">
        <v>17</v>
      </c>
      <c r="H164" s="111">
        <v>58</v>
      </c>
      <c r="I164" s="111">
        <v>56</v>
      </c>
      <c r="J164" s="111">
        <v>139</v>
      </c>
      <c r="K164" s="124">
        <f t="shared" si="16"/>
        <v>0</v>
      </c>
      <c r="L164" s="100">
        <f t="shared" si="16"/>
        <v>2.877697841726619</v>
      </c>
      <c r="M164" s="126">
        <f t="shared" si="16"/>
        <v>2.877697841726619</v>
      </c>
      <c r="N164" s="126">
        <f t="shared" si="15"/>
        <v>12.23021582733813</v>
      </c>
      <c r="O164" s="126">
        <f t="shared" si="15"/>
        <v>41.726618705035975</v>
      </c>
      <c r="P164" s="126">
        <f t="shared" si="15"/>
        <v>40.28776978417266</v>
      </c>
    </row>
    <row r="165" spans="1:16" s="141" customFormat="1" ht="13.2" customHeight="1" x14ac:dyDescent="0.45">
      <c r="A165" s="236"/>
      <c r="B165" s="202"/>
      <c r="C165" s="202" t="s">
        <v>10</v>
      </c>
      <c r="D165" s="110">
        <v>2</v>
      </c>
      <c r="E165" s="111">
        <v>3</v>
      </c>
      <c r="F165" s="111">
        <v>4</v>
      </c>
      <c r="G165" s="111">
        <v>27</v>
      </c>
      <c r="H165" s="111">
        <v>75</v>
      </c>
      <c r="I165" s="111">
        <v>68</v>
      </c>
      <c r="J165" s="111">
        <v>179</v>
      </c>
      <c r="K165" s="124">
        <f t="shared" si="16"/>
        <v>1.1173184357541899</v>
      </c>
      <c r="L165" s="100">
        <f t="shared" si="16"/>
        <v>1.6759776536312849</v>
      </c>
      <c r="M165" s="126">
        <f t="shared" si="16"/>
        <v>2.2346368715083798</v>
      </c>
      <c r="N165" s="126">
        <f t="shared" si="15"/>
        <v>15.083798882681565</v>
      </c>
      <c r="O165" s="126">
        <f t="shared" si="15"/>
        <v>41.899441340782126</v>
      </c>
      <c r="P165" s="126">
        <f t="shared" si="15"/>
        <v>37.988826815642454</v>
      </c>
    </row>
    <row r="166" spans="1:16" s="141" customFormat="1" ht="13.2" customHeight="1" x14ac:dyDescent="0.45">
      <c r="A166" s="236"/>
      <c r="B166" s="202"/>
      <c r="C166" s="202" t="s">
        <v>11</v>
      </c>
      <c r="D166" s="110">
        <v>1</v>
      </c>
      <c r="E166" s="111">
        <v>0</v>
      </c>
      <c r="F166" s="111">
        <v>1</v>
      </c>
      <c r="G166" s="111">
        <v>20</v>
      </c>
      <c r="H166" s="111">
        <v>65</v>
      </c>
      <c r="I166" s="111">
        <v>50</v>
      </c>
      <c r="J166" s="111">
        <v>137</v>
      </c>
      <c r="K166" s="124">
        <f t="shared" si="16"/>
        <v>0.72992700729927007</v>
      </c>
      <c r="L166" s="100">
        <f t="shared" si="16"/>
        <v>0</v>
      </c>
      <c r="M166" s="126">
        <f t="shared" si="16"/>
        <v>0.72992700729927007</v>
      </c>
      <c r="N166" s="126">
        <f t="shared" si="15"/>
        <v>14.5985401459854</v>
      </c>
      <c r="O166" s="126">
        <f t="shared" si="15"/>
        <v>47.445255474452551</v>
      </c>
      <c r="P166" s="126">
        <f t="shared" si="15"/>
        <v>36.496350364963504</v>
      </c>
    </row>
    <row r="167" spans="1:16" s="141" customFormat="1" ht="13.2" customHeight="1" x14ac:dyDescent="0.45">
      <c r="A167" s="230"/>
      <c r="B167" s="209"/>
      <c r="C167" s="209" t="s">
        <v>2</v>
      </c>
      <c r="D167" s="262">
        <v>19</v>
      </c>
      <c r="E167" s="263">
        <v>24</v>
      </c>
      <c r="F167" s="263">
        <v>53</v>
      </c>
      <c r="G167" s="263">
        <v>368</v>
      </c>
      <c r="H167" s="263">
        <v>1241</v>
      </c>
      <c r="I167" s="263">
        <v>1096</v>
      </c>
      <c r="J167" s="263">
        <v>2801</v>
      </c>
      <c r="K167" s="124">
        <f t="shared" si="16"/>
        <v>0.67832916815423061</v>
      </c>
      <c r="L167" s="100">
        <f t="shared" si="16"/>
        <v>0.85683684398429139</v>
      </c>
      <c r="M167" s="126">
        <f t="shared" si="16"/>
        <v>1.8921813637986433</v>
      </c>
      <c r="N167" s="126">
        <f t="shared" si="15"/>
        <v>13.138164941092468</v>
      </c>
      <c r="O167" s="126">
        <f t="shared" si="15"/>
        <v>44.305605141021061</v>
      </c>
      <c r="P167" s="126">
        <f t="shared" si="15"/>
        <v>39.128882541949309</v>
      </c>
    </row>
    <row r="168" spans="1:16" s="141" customFormat="1" ht="13.2" customHeight="1" x14ac:dyDescent="0.45">
      <c r="A168" s="223" t="s">
        <v>166</v>
      </c>
      <c r="B168" s="216" t="s">
        <v>132</v>
      </c>
      <c r="C168" s="216" t="s">
        <v>3</v>
      </c>
      <c r="D168" s="114">
        <f>D198+D228+D238</f>
        <v>13</v>
      </c>
      <c r="E168" s="115">
        <f t="shared" ref="E168:J168" si="17">E198+E228+E238</f>
        <v>97</v>
      </c>
      <c r="F168" s="115">
        <f t="shared" si="17"/>
        <v>621</v>
      </c>
      <c r="G168" s="115">
        <f t="shared" si="17"/>
        <v>649</v>
      </c>
      <c r="H168" s="115">
        <f t="shared" si="17"/>
        <v>714</v>
      </c>
      <c r="I168" s="115">
        <f t="shared" si="17"/>
        <v>442</v>
      </c>
      <c r="J168" s="115">
        <f t="shared" si="17"/>
        <v>2536</v>
      </c>
      <c r="K168" s="129">
        <f t="shared" si="16"/>
        <v>0.51261829652996849</v>
      </c>
      <c r="L168" s="105">
        <f t="shared" si="16"/>
        <v>3.8249211356466875</v>
      </c>
      <c r="M168" s="105">
        <f t="shared" si="16"/>
        <v>24.487381703470032</v>
      </c>
      <c r="N168" s="105">
        <f t="shared" si="15"/>
        <v>25.591482649842273</v>
      </c>
      <c r="O168" s="105">
        <f t="shared" si="15"/>
        <v>28.154574132492115</v>
      </c>
      <c r="P168" s="105">
        <f t="shared" si="15"/>
        <v>17.429022082018928</v>
      </c>
    </row>
    <row r="169" spans="1:16" s="141" customFormat="1" ht="13.2" customHeight="1" x14ac:dyDescent="0.45">
      <c r="A169" s="223"/>
      <c r="B169" s="216"/>
      <c r="C169" s="216" t="s">
        <v>4</v>
      </c>
      <c r="D169" s="114">
        <f t="shared" ref="D169:J169" si="18">D199+D229+D239</f>
        <v>4</v>
      </c>
      <c r="E169" s="115">
        <f t="shared" si="18"/>
        <v>48</v>
      </c>
      <c r="F169" s="115">
        <f t="shared" si="18"/>
        <v>294</v>
      </c>
      <c r="G169" s="115">
        <f t="shared" si="18"/>
        <v>280</v>
      </c>
      <c r="H169" s="115">
        <f t="shared" si="18"/>
        <v>358</v>
      </c>
      <c r="I169" s="115">
        <f t="shared" si="18"/>
        <v>225</v>
      </c>
      <c r="J169" s="115">
        <f t="shared" si="18"/>
        <v>1209</v>
      </c>
      <c r="K169" s="130">
        <f t="shared" si="16"/>
        <v>0.33085194375516958</v>
      </c>
      <c r="L169" s="106">
        <f t="shared" si="16"/>
        <v>3.9702233250620349</v>
      </c>
      <c r="M169" s="106">
        <f t="shared" si="16"/>
        <v>24.317617866004962</v>
      </c>
      <c r="N169" s="106">
        <f t="shared" si="15"/>
        <v>23.159636062861868</v>
      </c>
      <c r="O169" s="106">
        <f t="shared" si="15"/>
        <v>29.611248966087679</v>
      </c>
      <c r="P169" s="106">
        <f t="shared" si="15"/>
        <v>18.610421836228287</v>
      </c>
    </row>
    <row r="170" spans="1:16" s="141" customFormat="1" ht="13.2" customHeight="1" x14ac:dyDescent="0.45">
      <c r="A170" s="223"/>
      <c r="B170" s="216"/>
      <c r="C170" s="216" t="s">
        <v>5</v>
      </c>
      <c r="D170" s="114">
        <f t="shared" ref="D170:J170" si="19">D200+D230+D240</f>
        <v>3</v>
      </c>
      <c r="E170" s="115">
        <f t="shared" si="19"/>
        <v>91</v>
      </c>
      <c r="F170" s="115">
        <f t="shared" si="19"/>
        <v>302</v>
      </c>
      <c r="G170" s="115">
        <f t="shared" si="19"/>
        <v>268</v>
      </c>
      <c r="H170" s="115">
        <f t="shared" si="19"/>
        <v>267</v>
      </c>
      <c r="I170" s="115">
        <f t="shared" si="19"/>
        <v>164</v>
      </c>
      <c r="J170" s="115">
        <f t="shared" si="19"/>
        <v>1095</v>
      </c>
      <c r="K170" s="130">
        <f t="shared" si="16"/>
        <v>0.27397260273972601</v>
      </c>
      <c r="L170" s="106">
        <f t="shared" si="16"/>
        <v>8.3105022831050235</v>
      </c>
      <c r="M170" s="106">
        <f t="shared" si="16"/>
        <v>27.579908675799086</v>
      </c>
      <c r="N170" s="106">
        <f t="shared" si="16"/>
        <v>24.474885844748858</v>
      </c>
      <c r="O170" s="106">
        <f t="shared" si="16"/>
        <v>24.383561643835616</v>
      </c>
      <c r="P170" s="106">
        <f t="shared" si="16"/>
        <v>14.977168949771688</v>
      </c>
    </row>
    <row r="171" spans="1:16" s="141" customFormat="1" ht="13.2" customHeight="1" x14ac:dyDescent="0.45">
      <c r="A171" s="223"/>
      <c r="B171" s="216"/>
      <c r="C171" s="216" t="s">
        <v>6</v>
      </c>
      <c r="D171" s="114">
        <f t="shared" ref="D171:J171" si="20">D201+D231+D241</f>
        <v>1</v>
      </c>
      <c r="E171" s="115">
        <f t="shared" si="20"/>
        <v>17</v>
      </c>
      <c r="F171" s="115">
        <f t="shared" si="20"/>
        <v>100</v>
      </c>
      <c r="G171" s="115">
        <f t="shared" si="20"/>
        <v>88</v>
      </c>
      <c r="H171" s="115">
        <f t="shared" si="20"/>
        <v>139</v>
      </c>
      <c r="I171" s="115">
        <f t="shared" si="20"/>
        <v>95</v>
      </c>
      <c r="J171" s="115">
        <f t="shared" si="20"/>
        <v>440</v>
      </c>
      <c r="K171" s="130">
        <f t="shared" ref="K171:P213" si="21">D171/$J171*100</f>
        <v>0.22727272727272727</v>
      </c>
      <c r="L171" s="106">
        <f t="shared" si="21"/>
        <v>3.8636363636363633</v>
      </c>
      <c r="M171" s="106">
        <f t="shared" si="21"/>
        <v>22.727272727272727</v>
      </c>
      <c r="N171" s="106">
        <f t="shared" si="21"/>
        <v>20</v>
      </c>
      <c r="O171" s="106">
        <f t="shared" si="21"/>
        <v>31.590909090909093</v>
      </c>
      <c r="P171" s="106">
        <f t="shared" si="21"/>
        <v>21.59090909090909</v>
      </c>
    </row>
    <row r="172" spans="1:16" s="141" customFormat="1" ht="13.2" customHeight="1" x14ac:dyDescent="0.45">
      <c r="A172" s="223"/>
      <c r="B172" s="216"/>
      <c r="C172" s="216" t="s">
        <v>7</v>
      </c>
      <c r="D172" s="114">
        <f t="shared" ref="D172:J172" si="22">D202+D232+D242</f>
        <v>5</v>
      </c>
      <c r="E172" s="115">
        <f t="shared" si="22"/>
        <v>38</v>
      </c>
      <c r="F172" s="115">
        <f t="shared" si="22"/>
        <v>204</v>
      </c>
      <c r="G172" s="115">
        <f t="shared" si="22"/>
        <v>202</v>
      </c>
      <c r="H172" s="115">
        <f t="shared" si="22"/>
        <v>203</v>
      </c>
      <c r="I172" s="115">
        <f t="shared" si="22"/>
        <v>163</v>
      </c>
      <c r="J172" s="115">
        <f t="shared" si="22"/>
        <v>815</v>
      </c>
      <c r="K172" s="130">
        <f t="shared" si="21"/>
        <v>0.61349693251533743</v>
      </c>
      <c r="L172" s="106">
        <f t="shared" si="21"/>
        <v>4.6625766871165641</v>
      </c>
      <c r="M172" s="106">
        <f t="shared" si="21"/>
        <v>25.030674846625768</v>
      </c>
      <c r="N172" s="106">
        <f t="shared" si="21"/>
        <v>24.785276073619634</v>
      </c>
      <c r="O172" s="106">
        <f t="shared" si="21"/>
        <v>24.907975460122699</v>
      </c>
      <c r="P172" s="106">
        <f t="shared" si="21"/>
        <v>20</v>
      </c>
    </row>
    <row r="173" spans="1:16" s="141" customFormat="1" ht="13.2" customHeight="1" x14ac:dyDescent="0.45">
      <c r="A173" s="223"/>
      <c r="B173" s="216"/>
      <c r="C173" s="216" t="s">
        <v>8</v>
      </c>
      <c r="D173" s="114">
        <f t="shared" ref="D173:J173" si="23">D203+D233+D243</f>
        <v>0</v>
      </c>
      <c r="E173" s="115">
        <f t="shared" si="23"/>
        <v>8</v>
      </c>
      <c r="F173" s="115">
        <f t="shared" si="23"/>
        <v>69</v>
      </c>
      <c r="G173" s="115">
        <f t="shared" si="23"/>
        <v>81</v>
      </c>
      <c r="H173" s="115">
        <f t="shared" si="23"/>
        <v>83</v>
      </c>
      <c r="I173" s="115">
        <f t="shared" si="23"/>
        <v>53</v>
      </c>
      <c r="J173" s="115">
        <f t="shared" si="23"/>
        <v>294</v>
      </c>
      <c r="K173" s="130">
        <f t="shared" si="21"/>
        <v>0</v>
      </c>
      <c r="L173" s="106">
        <f t="shared" si="21"/>
        <v>2.7210884353741496</v>
      </c>
      <c r="M173" s="106">
        <f t="shared" si="21"/>
        <v>23.469387755102041</v>
      </c>
      <c r="N173" s="106">
        <f t="shared" si="21"/>
        <v>27.551020408163261</v>
      </c>
      <c r="O173" s="106">
        <f t="shared" si="21"/>
        <v>28.2312925170068</v>
      </c>
      <c r="P173" s="106">
        <f t="shared" si="21"/>
        <v>18.027210884353742</v>
      </c>
    </row>
    <row r="174" spans="1:16" s="141" customFormat="1" ht="13.2" customHeight="1" x14ac:dyDescent="0.45">
      <c r="A174" s="223"/>
      <c r="B174" s="216"/>
      <c r="C174" s="216" t="s">
        <v>9</v>
      </c>
      <c r="D174" s="114">
        <f t="shared" ref="D174:J174" si="24">D204+D234+D244</f>
        <v>5</v>
      </c>
      <c r="E174" s="115">
        <f t="shared" si="24"/>
        <v>43</v>
      </c>
      <c r="F174" s="115">
        <f t="shared" si="24"/>
        <v>284</v>
      </c>
      <c r="G174" s="115">
        <f t="shared" si="24"/>
        <v>271</v>
      </c>
      <c r="H174" s="115">
        <f t="shared" si="24"/>
        <v>213</v>
      </c>
      <c r="I174" s="115">
        <f t="shared" si="24"/>
        <v>119</v>
      </c>
      <c r="J174" s="115">
        <f t="shared" si="24"/>
        <v>935</v>
      </c>
      <c r="K174" s="130">
        <f t="shared" si="21"/>
        <v>0.53475935828876997</v>
      </c>
      <c r="L174" s="106">
        <f t="shared" si="21"/>
        <v>4.5989304812834222</v>
      </c>
      <c r="M174" s="106">
        <f t="shared" si="21"/>
        <v>30.374331550802143</v>
      </c>
      <c r="N174" s="106">
        <f t="shared" si="21"/>
        <v>28.983957219251337</v>
      </c>
      <c r="O174" s="106">
        <f t="shared" si="21"/>
        <v>22.780748663101605</v>
      </c>
      <c r="P174" s="106">
        <f t="shared" si="21"/>
        <v>12.727272727272727</v>
      </c>
    </row>
    <row r="175" spans="1:16" s="141" customFormat="1" ht="13.2" customHeight="1" x14ac:dyDescent="0.45">
      <c r="A175" s="223"/>
      <c r="B175" s="216"/>
      <c r="C175" s="216" t="s">
        <v>10</v>
      </c>
      <c r="D175" s="114">
        <f t="shared" ref="D175:J175" si="25">D205+D235+D245</f>
        <v>7</v>
      </c>
      <c r="E175" s="115">
        <f t="shared" si="25"/>
        <v>25</v>
      </c>
      <c r="F175" s="115">
        <f t="shared" si="25"/>
        <v>149</v>
      </c>
      <c r="G175" s="115">
        <f t="shared" si="25"/>
        <v>167</v>
      </c>
      <c r="H175" s="115">
        <f t="shared" si="25"/>
        <v>185</v>
      </c>
      <c r="I175" s="115">
        <f t="shared" si="25"/>
        <v>102</v>
      </c>
      <c r="J175" s="115">
        <f t="shared" si="25"/>
        <v>635</v>
      </c>
      <c r="K175" s="130">
        <f t="shared" si="21"/>
        <v>1.1023622047244095</v>
      </c>
      <c r="L175" s="106">
        <f t="shared" si="21"/>
        <v>3.9370078740157481</v>
      </c>
      <c r="M175" s="106">
        <f t="shared" si="21"/>
        <v>23.464566929133859</v>
      </c>
      <c r="N175" s="106">
        <f t="shared" si="21"/>
        <v>26.299212598425196</v>
      </c>
      <c r="O175" s="106">
        <f t="shared" si="21"/>
        <v>29.133858267716533</v>
      </c>
      <c r="P175" s="106">
        <f t="shared" si="21"/>
        <v>16.062992125984252</v>
      </c>
    </row>
    <row r="176" spans="1:16" s="141" customFormat="1" ht="13.2" customHeight="1" x14ac:dyDescent="0.45">
      <c r="A176" s="223"/>
      <c r="B176" s="216"/>
      <c r="C176" s="216" t="s">
        <v>11</v>
      </c>
      <c r="D176" s="114">
        <f t="shared" ref="D176:J176" si="26">D206+D236+D246</f>
        <v>4</v>
      </c>
      <c r="E176" s="115">
        <f t="shared" si="26"/>
        <v>27</v>
      </c>
      <c r="F176" s="115">
        <f t="shared" si="26"/>
        <v>222</v>
      </c>
      <c r="G176" s="115">
        <f t="shared" si="26"/>
        <v>156</v>
      </c>
      <c r="H176" s="115">
        <f t="shared" si="26"/>
        <v>197</v>
      </c>
      <c r="I176" s="115">
        <f t="shared" si="26"/>
        <v>102</v>
      </c>
      <c r="J176" s="115">
        <f t="shared" si="26"/>
        <v>708</v>
      </c>
      <c r="K176" s="130">
        <f t="shared" si="21"/>
        <v>0.56497175141242939</v>
      </c>
      <c r="L176" s="106">
        <f t="shared" si="21"/>
        <v>3.8135593220338984</v>
      </c>
      <c r="M176" s="106">
        <f t="shared" si="21"/>
        <v>31.35593220338983</v>
      </c>
      <c r="N176" s="106">
        <f t="shared" si="21"/>
        <v>22.033898305084744</v>
      </c>
      <c r="O176" s="106">
        <f t="shared" si="21"/>
        <v>27.824858757062149</v>
      </c>
      <c r="P176" s="106">
        <f t="shared" si="21"/>
        <v>14.40677966101695</v>
      </c>
    </row>
    <row r="177" spans="1:16" s="141" customFormat="1" ht="13.2" customHeight="1" x14ac:dyDescent="0.45">
      <c r="A177" s="223"/>
      <c r="B177" s="216"/>
      <c r="C177" s="216" t="s">
        <v>2</v>
      </c>
      <c r="D177" s="114">
        <f t="shared" ref="D177:J177" si="27">D207+D237+D247</f>
        <v>42</v>
      </c>
      <c r="E177" s="115">
        <f t="shared" si="27"/>
        <v>394</v>
      </c>
      <c r="F177" s="115">
        <f t="shared" si="27"/>
        <v>2245</v>
      </c>
      <c r="G177" s="115">
        <f t="shared" si="27"/>
        <v>2162</v>
      </c>
      <c r="H177" s="115">
        <f t="shared" si="27"/>
        <v>2359</v>
      </c>
      <c r="I177" s="115">
        <f t="shared" si="27"/>
        <v>1465</v>
      </c>
      <c r="J177" s="115">
        <f t="shared" si="27"/>
        <v>8667</v>
      </c>
      <c r="K177" s="131">
        <f t="shared" si="21"/>
        <v>0.4845967462789893</v>
      </c>
      <c r="L177" s="109">
        <f t="shared" si="21"/>
        <v>4.5459790008076615</v>
      </c>
      <c r="M177" s="109">
        <f t="shared" si="21"/>
        <v>25.902849890388829</v>
      </c>
      <c r="N177" s="109">
        <f t="shared" si="21"/>
        <v>24.945194415599399</v>
      </c>
      <c r="O177" s="109">
        <f t="shared" si="21"/>
        <v>27.21818391600323</v>
      </c>
      <c r="P177" s="109">
        <f t="shared" si="21"/>
        <v>16.903196030921887</v>
      </c>
    </row>
    <row r="178" spans="1:16" s="141" customFormat="1" ht="13.2" customHeight="1" x14ac:dyDescent="0.45">
      <c r="A178" s="223"/>
      <c r="B178" s="215" t="s">
        <v>12</v>
      </c>
      <c r="C178" s="215" t="s">
        <v>3</v>
      </c>
      <c r="D178" s="112">
        <v>3</v>
      </c>
      <c r="E178" s="113">
        <v>53</v>
      </c>
      <c r="F178" s="113">
        <v>224</v>
      </c>
      <c r="G178" s="113">
        <v>33</v>
      </c>
      <c r="H178" s="113">
        <v>0</v>
      </c>
      <c r="I178" s="113">
        <v>0</v>
      </c>
      <c r="J178" s="113">
        <v>313</v>
      </c>
      <c r="K178" s="130">
        <f t="shared" si="21"/>
        <v>0.95846645367412142</v>
      </c>
      <c r="L178" s="106">
        <f t="shared" si="21"/>
        <v>16.932907348242811</v>
      </c>
      <c r="M178" s="132">
        <f t="shared" si="21"/>
        <v>71.565495207667723</v>
      </c>
      <c r="N178" s="132">
        <f t="shared" si="21"/>
        <v>10.543130990415335</v>
      </c>
      <c r="O178" s="132">
        <f t="shared" si="21"/>
        <v>0</v>
      </c>
      <c r="P178" s="132">
        <f t="shared" si="21"/>
        <v>0</v>
      </c>
    </row>
    <row r="179" spans="1:16" s="141" customFormat="1" ht="13.2" customHeight="1" x14ac:dyDescent="0.45">
      <c r="A179" s="223"/>
      <c r="B179" s="216"/>
      <c r="C179" s="216" t="s">
        <v>4</v>
      </c>
      <c r="D179" s="114">
        <v>1</v>
      </c>
      <c r="E179" s="115">
        <v>31</v>
      </c>
      <c r="F179" s="115">
        <v>111</v>
      </c>
      <c r="G179" s="115">
        <v>34</v>
      </c>
      <c r="H179" s="115">
        <v>2</v>
      </c>
      <c r="I179" s="115">
        <v>0</v>
      </c>
      <c r="J179" s="115">
        <v>179</v>
      </c>
      <c r="K179" s="130">
        <f t="shared" si="21"/>
        <v>0.55865921787709494</v>
      </c>
      <c r="L179" s="106">
        <f t="shared" si="21"/>
        <v>17.318435754189945</v>
      </c>
      <c r="M179" s="132">
        <f t="shared" si="21"/>
        <v>62.011173184357538</v>
      </c>
      <c r="N179" s="132">
        <f t="shared" si="21"/>
        <v>18.994413407821227</v>
      </c>
      <c r="O179" s="132">
        <f t="shared" si="21"/>
        <v>1.1173184357541899</v>
      </c>
      <c r="P179" s="132">
        <f t="shared" si="21"/>
        <v>0</v>
      </c>
    </row>
    <row r="180" spans="1:16" s="141" customFormat="1" ht="13.2" customHeight="1" x14ac:dyDescent="0.45">
      <c r="A180" s="223"/>
      <c r="B180" s="216"/>
      <c r="C180" s="216" t="s">
        <v>5</v>
      </c>
      <c r="D180" s="114">
        <v>1</v>
      </c>
      <c r="E180" s="115">
        <v>62</v>
      </c>
      <c r="F180" s="115">
        <v>118</v>
      </c>
      <c r="G180" s="115">
        <v>19</v>
      </c>
      <c r="H180" s="115">
        <v>0</v>
      </c>
      <c r="I180" s="115">
        <v>0</v>
      </c>
      <c r="J180" s="115">
        <v>200</v>
      </c>
      <c r="K180" s="130">
        <f t="shared" si="21"/>
        <v>0.5</v>
      </c>
      <c r="L180" s="106">
        <f t="shared" si="21"/>
        <v>31</v>
      </c>
      <c r="M180" s="132">
        <f t="shared" si="21"/>
        <v>59</v>
      </c>
      <c r="N180" s="132">
        <f t="shared" si="21"/>
        <v>9.5</v>
      </c>
      <c r="O180" s="132">
        <f t="shared" si="21"/>
        <v>0</v>
      </c>
      <c r="P180" s="132">
        <f t="shared" si="21"/>
        <v>0</v>
      </c>
    </row>
    <row r="181" spans="1:16" s="141" customFormat="1" ht="13.2" customHeight="1" x14ac:dyDescent="0.45">
      <c r="A181" s="223"/>
      <c r="B181" s="216"/>
      <c r="C181" s="216" t="s">
        <v>6</v>
      </c>
      <c r="D181" s="114">
        <v>1</v>
      </c>
      <c r="E181" s="115">
        <v>9</v>
      </c>
      <c r="F181" s="115">
        <v>41</v>
      </c>
      <c r="G181" s="115">
        <v>7</v>
      </c>
      <c r="H181" s="115">
        <v>0</v>
      </c>
      <c r="I181" s="115">
        <v>0</v>
      </c>
      <c r="J181" s="115">
        <v>58</v>
      </c>
      <c r="K181" s="130">
        <f t="shared" si="21"/>
        <v>1.7241379310344827</v>
      </c>
      <c r="L181" s="106">
        <f t="shared" si="21"/>
        <v>15.517241379310345</v>
      </c>
      <c r="M181" s="132">
        <f t="shared" si="21"/>
        <v>70.689655172413794</v>
      </c>
      <c r="N181" s="132">
        <f t="shared" si="21"/>
        <v>12.068965517241379</v>
      </c>
      <c r="O181" s="132">
        <f t="shared" si="21"/>
        <v>0</v>
      </c>
      <c r="P181" s="132">
        <f t="shared" si="21"/>
        <v>0</v>
      </c>
    </row>
    <row r="182" spans="1:16" s="141" customFormat="1" ht="13.2" customHeight="1" x14ac:dyDescent="0.45">
      <c r="A182" s="223"/>
      <c r="B182" s="216"/>
      <c r="C182" s="216" t="s">
        <v>7</v>
      </c>
      <c r="D182" s="114">
        <v>3</v>
      </c>
      <c r="E182" s="115">
        <v>24</v>
      </c>
      <c r="F182" s="115">
        <v>86</v>
      </c>
      <c r="G182" s="115">
        <v>23</v>
      </c>
      <c r="H182" s="115">
        <v>2</v>
      </c>
      <c r="I182" s="115">
        <v>0</v>
      </c>
      <c r="J182" s="115">
        <v>138</v>
      </c>
      <c r="K182" s="130">
        <f t="shared" si="21"/>
        <v>2.1739130434782608</v>
      </c>
      <c r="L182" s="106">
        <f t="shared" si="21"/>
        <v>17.391304347826086</v>
      </c>
      <c r="M182" s="132">
        <f t="shared" si="21"/>
        <v>62.318840579710141</v>
      </c>
      <c r="N182" s="132">
        <f t="shared" si="21"/>
        <v>16.666666666666664</v>
      </c>
      <c r="O182" s="132">
        <f t="shared" si="21"/>
        <v>1.4492753623188406</v>
      </c>
      <c r="P182" s="132">
        <f t="shared" si="21"/>
        <v>0</v>
      </c>
    </row>
    <row r="183" spans="1:16" s="141" customFormat="1" ht="13.2" customHeight="1" x14ac:dyDescent="0.45">
      <c r="A183" s="223"/>
      <c r="B183" s="216"/>
      <c r="C183" s="216" t="s">
        <v>8</v>
      </c>
      <c r="D183" s="114">
        <v>0</v>
      </c>
      <c r="E183" s="115">
        <v>3</v>
      </c>
      <c r="F183" s="115">
        <v>33</v>
      </c>
      <c r="G183" s="115">
        <v>10</v>
      </c>
      <c r="H183" s="115">
        <v>0</v>
      </c>
      <c r="I183" s="115">
        <v>0</v>
      </c>
      <c r="J183" s="115">
        <v>46</v>
      </c>
      <c r="K183" s="130">
        <f t="shared" si="21"/>
        <v>0</v>
      </c>
      <c r="L183" s="106">
        <f t="shared" si="21"/>
        <v>6.5217391304347823</v>
      </c>
      <c r="M183" s="132">
        <f t="shared" si="21"/>
        <v>71.739130434782609</v>
      </c>
      <c r="N183" s="132">
        <f t="shared" si="21"/>
        <v>21.739130434782609</v>
      </c>
      <c r="O183" s="132">
        <f t="shared" si="21"/>
        <v>0</v>
      </c>
      <c r="P183" s="132">
        <f t="shared" si="21"/>
        <v>0</v>
      </c>
    </row>
    <row r="184" spans="1:16" s="141" customFormat="1" ht="13.2" customHeight="1" x14ac:dyDescent="0.45">
      <c r="A184" s="223"/>
      <c r="B184" s="216"/>
      <c r="C184" s="216" t="s">
        <v>9</v>
      </c>
      <c r="D184" s="114">
        <v>1</v>
      </c>
      <c r="E184" s="115">
        <v>30</v>
      </c>
      <c r="F184" s="115">
        <v>107</v>
      </c>
      <c r="G184" s="115">
        <v>23</v>
      </c>
      <c r="H184" s="115">
        <v>1</v>
      </c>
      <c r="I184" s="115">
        <v>0</v>
      </c>
      <c r="J184" s="115">
        <v>162</v>
      </c>
      <c r="K184" s="130">
        <f t="shared" si="21"/>
        <v>0.61728395061728392</v>
      </c>
      <c r="L184" s="106">
        <f t="shared" si="21"/>
        <v>18.518518518518519</v>
      </c>
      <c r="M184" s="132">
        <f t="shared" si="21"/>
        <v>66.049382716049394</v>
      </c>
      <c r="N184" s="132">
        <f t="shared" si="21"/>
        <v>14.19753086419753</v>
      </c>
      <c r="O184" s="132">
        <f t="shared" si="21"/>
        <v>0.61728395061728392</v>
      </c>
      <c r="P184" s="132">
        <f t="shared" si="21"/>
        <v>0</v>
      </c>
    </row>
    <row r="185" spans="1:16" s="141" customFormat="1" ht="13.2" customHeight="1" x14ac:dyDescent="0.45">
      <c r="A185" s="223"/>
      <c r="B185" s="216"/>
      <c r="C185" s="216" t="s">
        <v>10</v>
      </c>
      <c r="D185" s="114">
        <v>2</v>
      </c>
      <c r="E185" s="115">
        <v>15</v>
      </c>
      <c r="F185" s="115">
        <v>51</v>
      </c>
      <c r="G185" s="115">
        <v>21</v>
      </c>
      <c r="H185" s="115">
        <v>0</v>
      </c>
      <c r="I185" s="115">
        <v>0</v>
      </c>
      <c r="J185" s="115">
        <v>89</v>
      </c>
      <c r="K185" s="130">
        <f t="shared" si="21"/>
        <v>2.2471910112359552</v>
      </c>
      <c r="L185" s="106">
        <f t="shared" si="21"/>
        <v>16.853932584269664</v>
      </c>
      <c r="M185" s="132">
        <f t="shared" si="21"/>
        <v>57.303370786516851</v>
      </c>
      <c r="N185" s="132">
        <f t="shared" si="21"/>
        <v>23.595505617977526</v>
      </c>
      <c r="O185" s="132">
        <f t="shared" si="21"/>
        <v>0</v>
      </c>
      <c r="P185" s="132">
        <f t="shared" si="21"/>
        <v>0</v>
      </c>
    </row>
    <row r="186" spans="1:16" s="141" customFormat="1" ht="13.2" customHeight="1" x14ac:dyDescent="0.45">
      <c r="A186" s="223"/>
      <c r="B186" s="216"/>
      <c r="C186" s="216" t="s">
        <v>11</v>
      </c>
      <c r="D186" s="114">
        <v>2</v>
      </c>
      <c r="E186" s="115">
        <v>18</v>
      </c>
      <c r="F186" s="115">
        <v>81</v>
      </c>
      <c r="G186" s="115">
        <v>6</v>
      </c>
      <c r="H186" s="115">
        <v>0</v>
      </c>
      <c r="I186" s="115">
        <v>0</v>
      </c>
      <c r="J186" s="115">
        <v>107</v>
      </c>
      <c r="K186" s="130">
        <f t="shared" si="21"/>
        <v>1.8691588785046727</v>
      </c>
      <c r="L186" s="106">
        <f t="shared" si="21"/>
        <v>16.822429906542055</v>
      </c>
      <c r="M186" s="132">
        <f t="shared" si="21"/>
        <v>75.700934579439249</v>
      </c>
      <c r="N186" s="132">
        <f t="shared" si="21"/>
        <v>5.6074766355140184</v>
      </c>
      <c r="O186" s="132">
        <f t="shared" si="21"/>
        <v>0</v>
      </c>
      <c r="P186" s="132">
        <f t="shared" si="21"/>
        <v>0</v>
      </c>
    </row>
    <row r="187" spans="1:16" s="141" customFormat="1" ht="13.2" customHeight="1" x14ac:dyDescent="0.45">
      <c r="A187" s="223"/>
      <c r="B187" s="216"/>
      <c r="C187" s="216" t="s">
        <v>2</v>
      </c>
      <c r="D187" s="114">
        <v>14</v>
      </c>
      <c r="E187" s="115">
        <v>245</v>
      </c>
      <c r="F187" s="115">
        <v>852</v>
      </c>
      <c r="G187" s="115">
        <v>176</v>
      </c>
      <c r="H187" s="115">
        <v>5</v>
      </c>
      <c r="I187" s="115">
        <v>0</v>
      </c>
      <c r="J187" s="115">
        <v>1292</v>
      </c>
      <c r="K187" s="130">
        <f t="shared" si="21"/>
        <v>1.0835913312693499</v>
      </c>
      <c r="L187" s="106">
        <f t="shared" si="21"/>
        <v>18.962848297213622</v>
      </c>
      <c r="M187" s="132">
        <f t="shared" si="21"/>
        <v>65.944272445820431</v>
      </c>
      <c r="N187" s="132">
        <f t="shared" si="21"/>
        <v>13.622291021671826</v>
      </c>
      <c r="O187" s="132">
        <f t="shared" si="21"/>
        <v>0.38699690402476783</v>
      </c>
      <c r="P187" s="132">
        <f t="shared" si="21"/>
        <v>0</v>
      </c>
    </row>
    <row r="188" spans="1:16" s="141" customFormat="1" ht="13.2" customHeight="1" x14ac:dyDescent="0.45">
      <c r="A188" s="223"/>
      <c r="B188" s="220" t="s">
        <v>19</v>
      </c>
      <c r="C188" s="220" t="s">
        <v>3</v>
      </c>
      <c r="D188" s="264">
        <v>0</v>
      </c>
      <c r="E188" s="265">
        <v>24</v>
      </c>
      <c r="F188" s="265">
        <v>226</v>
      </c>
      <c r="G188" s="265">
        <v>114</v>
      </c>
      <c r="H188" s="265">
        <v>5</v>
      </c>
      <c r="I188" s="265">
        <v>1</v>
      </c>
      <c r="J188" s="265">
        <v>370</v>
      </c>
      <c r="K188" s="133">
        <f t="shared" si="21"/>
        <v>0</v>
      </c>
      <c r="L188" s="107">
        <f t="shared" si="21"/>
        <v>6.4864864864864868</v>
      </c>
      <c r="M188" s="107">
        <f t="shared" si="21"/>
        <v>61.081081081081081</v>
      </c>
      <c r="N188" s="107">
        <f t="shared" si="21"/>
        <v>30.810810810810814</v>
      </c>
      <c r="O188" s="107">
        <f t="shared" si="21"/>
        <v>1.3513513513513513</v>
      </c>
      <c r="P188" s="107">
        <f t="shared" si="21"/>
        <v>0.27027027027027029</v>
      </c>
    </row>
    <row r="189" spans="1:16" s="141" customFormat="1" ht="13.2" customHeight="1" x14ac:dyDescent="0.45">
      <c r="A189" s="223"/>
      <c r="B189" s="216"/>
      <c r="C189" s="216" t="s">
        <v>4</v>
      </c>
      <c r="D189" s="114">
        <v>0</v>
      </c>
      <c r="E189" s="115">
        <v>14</v>
      </c>
      <c r="F189" s="115">
        <v>130</v>
      </c>
      <c r="G189" s="115">
        <v>57</v>
      </c>
      <c r="H189" s="115">
        <v>5</v>
      </c>
      <c r="I189" s="115">
        <v>0</v>
      </c>
      <c r="J189" s="115">
        <v>206</v>
      </c>
      <c r="K189" s="130">
        <f t="shared" si="21"/>
        <v>0</v>
      </c>
      <c r="L189" s="106">
        <f t="shared" si="21"/>
        <v>6.7961165048543686</v>
      </c>
      <c r="M189" s="106">
        <f t="shared" si="21"/>
        <v>63.10679611650486</v>
      </c>
      <c r="N189" s="106">
        <f t="shared" si="21"/>
        <v>27.669902912621357</v>
      </c>
      <c r="O189" s="106">
        <f t="shared" si="21"/>
        <v>2.4271844660194173</v>
      </c>
      <c r="P189" s="106">
        <f t="shared" si="21"/>
        <v>0</v>
      </c>
    </row>
    <row r="190" spans="1:16" s="141" customFormat="1" ht="13.2" customHeight="1" x14ac:dyDescent="0.45">
      <c r="A190" s="223"/>
      <c r="B190" s="216"/>
      <c r="C190" s="216" t="s">
        <v>5</v>
      </c>
      <c r="D190" s="114">
        <v>1</v>
      </c>
      <c r="E190" s="115">
        <v>16</v>
      </c>
      <c r="F190" s="115">
        <v>120</v>
      </c>
      <c r="G190" s="115">
        <v>48</v>
      </c>
      <c r="H190" s="115">
        <v>0</v>
      </c>
      <c r="I190" s="115">
        <v>0</v>
      </c>
      <c r="J190" s="115">
        <v>185</v>
      </c>
      <c r="K190" s="130">
        <f t="shared" si="21"/>
        <v>0.54054054054054057</v>
      </c>
      <c r="L190" s="106">
        <f t="shared" si="21"/>
        <v>8.6486486486486491</v>
      </c>
      <c r="M190" s="106">
        <f t="shared" si="21"/>
        <v>64.86486486486487</v>
      </c>
      <c r="N190" s="106">
        <f t="shared" si="21"/>
        <v>25.945945945945947</v>
      </c>
      <c r="O190" s="106">
        <f t="shared" si="21"/>
        <v>0</v>
      </c>
      <c r="P190" s="106">
        <f t="shared" si="21"/>
        <v>0</v>
      </c>
    </row>
    <row r="191" spans="1:16" s="141" customFormat="1" ht="13.2" customHeight="1" x14ac:dyDescent="0.45">
      <c r="A191" s="223"/>
      <c r="B191" s="216"/>
      <c r="C191" s="216" t="s">
        <v>6</v>
      </c>
      <c r="D191" s="114">
        <v>0</v>
      </c>
      <c r="E191" s="115">
        <v>7</v>
      </c>
      <c r="F191" s="115">
        <v>51</v>
      </c>
      <c r="G191" s="115">
        <v>18</v>
      </c>
      <c r="H191" s="115">
        <v>1</v>
      </c>
      <c r="I191" s="115">
        <v>0</v>
      </c>
      <c r="J191" s="115">
        <v>77</v>
      </c>
      <c r="K191" s="130">
        <f t="shared" si="21"/>
        <v>0</v>
      </c>
      <c r="L191" s="106">
        <f t="shared" si="21"/>
        <v>9.0909090909090917</v>
      </c>
      <c r="M191" s="106">
        <f t="shared" si="21"/>
        <v>66.233766233766232</v>
      </c>
      <c r="N191" s="106">
        <f t="shared" si="21"/>
        <v>23.376623376623375</v>
      </c>
      <c r="O191" s="106">
        <f t="shared" si="21"/>
        <v>1.2987012987012987</v>
      </c>
      <c r="P191" s="106">
        <f t="shared" si="21"/>
        <v>0</v>
      </c>
    </row>
    <row r="192" spans="1:16" s="141" customFormat="1" ht="13.2" customHeight="1" x14ac:dyDescent="0.45">
      <c r="A192" s="223"/>
      <c r="B192" s="216"/>
      <c r="C192" s="216" t="s">
        <v>7</v>
      </c>
      <c r="D192" s="114">
        <v>0</v>
      </c>
      <c r="E192" s="115">
        <v>9</v>
      </c>
      <c r="F192" s="115">
        <v>81</v>
      </c>
      <c r="G192" s="115">
        <v>42</v>
      </c>
      <c r="H192" s="115">
        <v>6</v>
      </c>
      <c r="I192" s="115">
        <v>0</v>
      </c>
      <c r="J192" s="115">
        <v>138</v>
      </c>
      <c r="K192" s="130">
        <f t="shared" si="21"/>
        <v>0</v>
      </c>
      <c r="L192" s="106">
        <f t="shared" si="21"/>
        <v>6.5217391304347823</v>
      </c>
      <c r="M192" s="106">
        <f t="shared" si="21"/>
        <v>58.695652173913047</v>
      </c>
      <c r="N192" s="106">
        <f t="shared" si="21"/>
        <v>30.434782608695656</v>
      </c>
      <c r="O192" s="106">
        <f t="shared" si="21"/>
        <v>4.3478260869565215</v>
      </c>
      <c r="P192" s="106">
        <f t="shared" si="21"/>
        <v>0</v>
      </c>
    </row>
    <row r="193" spans="1:16" s="141" customFormat="1" ht="13.2" customHeight="1" x14ac:dyDescent="0.45">
      <c r="A193" s="223"/>
      <c r="B193" s="216"/>
      <c r="C193" s="216" t="s">
        <v>8</v>
      </c>
      <c r="D193" s="114">
        <v>0</v>
      </c>
      <c r="E193" s="115">
        <v>3</v>
      </c>
      <c r="F193" s="115">
        <v>25</v>
      </c>
      <c r="G193" s="115">
        <v>19</v>
      </c>
      <c r="H193" s="115">
        <v>4</v>
      </c>
      <c r="I193" s="115">
        <v>0</v>
      </c>
      <c r="J193" s="115">
        <v>51</v>
      </c>
      <c r="K193" s="130">
        <f t="shared" si="21"/>
        <v>0</v>
      </c>
      <c r="L193" s="106">
        <f t="shared" si="21"/>
        <v>5.8823529411764701</v>
      </c>
      <c r="M193" s="106">
        <f t="shared" si="21"/>
        <v>49.019607843137251</v>
      </c>
      <c r="N193" s="106">
        <f t="shared" si="21"/>
        <v>37.254901960784316</v>
      </c>
      <c r="O193" s="106">
        <f t="shared" si="21"/>
        <v>7.8431372549019605</v>
      </c>
      <c r="P193" s="106">
        <f t="shared" si="21"/>
        <v>0</v>
      </c>
    </row>
    <row r="194" spans="1:16" s="141" customFormat="1" ht="13.2" customHeight="1" x14ac:dyDescent="0.45">
      <c r="A194" s="223"/>
      <c r="B194" s="216"/>
      <c r="C194" s="216" t="s">
        <v>9</v>
      </c>
      <c r="D194" s="114">
        <v>0</v>
      </c>
      <c r="E194" s="115">
        <v>9</v>
      </c>
      <c r="F194" s="115">
        <v>116</v>
      </c>
      <c r="G194" s="115">
        <v>57</v>
      </c>
      <c r="H194" s="115">
        <v>4</v>
      </c>
      <c r="I194" s="115">
        <v>2</v>
      </c>
      <c r="J194" s="115">
        <v>188</v>
      </c>
      <c r="K194" s="130">
        <f t="shared" si="21"/>
        <v>0</v>
      </c>
      <c r="L194" s="106">
        <f t="shared" si="21"/>
        <v>4.7872340425531918</v>
      </c>
      <c r="M194" s="106">
        <f t="shared" si="21"/>
        <v>61.702127659574465</v>
      </c>
      <c r="N194" s="106">
        <f t="shared" si="21"/>
        <v>30.319148936170215</v>
      </c>
      <c r="O194" s="106">
        <f t="shared" si="21"/>
        <v>2.1276595744680851</v>
      </c>
      <c r="P194" s="106">
        <f t="shared" si="21"/>
        <v>1.0638297872340425</v>
      </c>
    </row>
    <row r="195" spans="1:16" s="141" customFormat="1" ht="13.2" customHeight="1" x14ac:dyDescent="0.45">
      <c r="A195" s="223"/>
      <c r="B195" s="216"/>
      <c r="C195" s="216" t="s">
        <v>10</v>
      </c>
      <c r="D195" s="114">
        <v>0</v>
      </c>
      <c r="E195" s="115">
        <v>9</v>
      </c>
      <c r="F195" s="115">
        <v>57</v>
      </c>
      <c r="G195" s="115">
        <v>28</v>
      </c>
      <c r="H195" s="115">
        <v>7</v>
      </c>
      <c r="I195" s="115">
        <v>0</v>
      </c>
      <c r="J195" s="115">
        <v>101</v>
      </c>
      <c r="K195" s="130">
        <f t="shared" si="21"/>
        <v>0</v>
      </c>
      <c r="L195" s="106">
        <f t="shared" si="21"/>
        <v>8.9108910891089099</v>
      </c>
      <c r="M195" s="106">
        <f t="shared" si="21"/>
        <v>56.435643564356432</v>
      </c>
      <c r="N195" s="106">
        <f t="shared" si="21"/>
        <v>27.722772277227726</v>
      </c>
      <c r="O195" s="106">
        <f t="shared" si="21"/>
        <v>6.9306930693069315</v>
      </c>
      <c r="P195" s="106">
        <f t="shared" si="21"/>
        <v>0</v>
      </c>
    </row>
    <row r="196" spans="1:16" s="141" customFormat="1" ht="13.2" customHeight="1" x14ac:dyDescent="0.45">
      <c r="A196" s="223"/>
      <c r="B196" s="216"/>
      <c r="C196" s="216" t="s">
        <v>11</v>
      </c>
      <c r="D196" s="114">
        <v>0</v>
      </c>
      <c r="E196" s="115">
        <v>6</v>
      </c>
      <c r="F196" s="115">
        <v>85</v>
      </c>
      <c r="G196" s="115">
        <v>31</v>
      </c>
      <c r="H196" s="115">
        <v>2</v>
      </c>
      <c r="I196" s="115">
        <v>0</v>
      </c>
      <c r="J196" s="115">
        <v>124</v>
      </c>
      <c r="K196" s="130">
        <f t="shared" si="21"/>
        <v>0</v>
      </c>
      <c r="L196" s="106">
        <f t="shared" si="21"/>
        <v>4.838709677419355</v>
      </c>
      <c r="M196" s="106">
        <f t="shared" si="21"/>
        <v>68.548387096774192</v>
      </c>
      <c r="N196" s="106">
        <f t="shared" si="21"/>
        <v>25</v>
      </c>
      <c r="O196" s="106">
        <f t="shared" si="21"/>
        <v>1.6129032258064515</v>
      </c>
      <c r="P196" s="106">
        <f t="shared" si="21"/>
        <v>0</v>
      </c>
    </row>
    <row r="197" spans="1:16" s="141" customFormat="1" ht="13.2" customHeight="1" x14ac:dyDescent="0.45">
      <c r="A197" s="223"/>
      <c r="B197" s="217"/>
      <c r="C197" s="217" t="s">
        <v>2</v>
      </c>
      <c r="D197" s="266">
        <v>1</v>
      </c>
      <c r="E197" s="267">
        <v>97</v>
      </c>
      <c r="F197" s="267">
        <v>891</v>
      </c>
      <c r="G197" s="267">
        <v>414</v>
      </c>
      <c r="H197" s="267">
        <v>34</v>
      </c>
      <c r="I197" s="267">
        <v>3</v>
      </c>
      <c r="J197" s="267">
        <v>1440</v>
      </c>
      <c r="K197" s="134">
        <f t="shared" si="21"/>
        <v>6.9444444444444448E-2</v>
      </c>
      <c r="L197" s="108">
        <f t="shared" si="21"/>
        <v>6.7361111111111107</v>
      </c>
      <c r="M197" s="108">
        <f t="shared" si="21"/>
        <v>61.875</v>
      </c>
      <c r="N197" s="108">
        <f t="shared" si="21"/>
        <v>28.749999999999996</v>
      </c>
      <c r="O197" s="108">
        <f t="shared" si="21"/>
        <v>2.3611111111111112</v>
      </c>
      <c r="P197" s="108">
        <f t="shared" si="21"/>
        <v>0.20833333333333334</v>
      </c>
    </row>
    <row r="198" spans="1:16" s="141" customFormat="1" ht="13.2" customHeight="1" x14ac:dyDescent="0.45">
      <c r="A198" s="223"/>
      <c r="B198" s="216" t="s">
        <v>133</v>
      </c>
      <c r="C198" s="216" t="s">
        <v>3</v>
      </c>
      <c r="D198" s="114">
        <v>3</v>
      </c>
      <c r="E198" s="115">
        <v>77</v>
      </c>
      <c r="F198" s="115">
        <v>450</v>
      </c>
      <c r="G198" s="115">
        <v>147</v>
      </c>
      <c r="H198" s="115">
        <v>5</v>
      </c>
      <c r="I198" s="115">
        <v>1</v>
      </c>
      <c r="J198" s="115">
        <v>683</v>
      </c>
      <c r="K198" s="130">
        <f t="shared" si="21"/>
        <v>0.43923865300146414</v>
      </c>
      <c r="L198" s="106">
        <f t="shared" si="21"/>
        <v>11.273792093704246</v>
      </c>
      <c r="M198" s="132">
        <f t="shared" si="21"/>
        <v>65.885797950219612</v>
      </c>
      <c r="N198" s="132">
        <f t="shared" si="21"/>
        <v>21.522693997071745</v>
      </c>
      <c r="O198" s="132">
        <f t="shared" si="21"/>
        <v>0.7320644216691069</v>
      </c>
      <c r="P198" s="132">
        <f t="shared" si="21"/>
        <v>0.14641288433382138</v>
      </c>
    </row>
    <row r="199" spans="1:16" s="141" customFormat="1" ht="13.2" customHeight="1" x14ac:dyDescent="0.45">
      <c r="A199" s="223"/>
      <c r="B199" s="216"/>
      <c r="C199" s="216" t="s">
        <v>4</v>
      </c>
      <c r="D199" s="114">
        <v>1</v>
      </c>
      <c r="E199" s="115">
        <v>45</v>
      </c>
      <c r="F199" s="115">
        <v>241</v>
      </c>
      <c r="G199" s="115">
        <v>91</v>
      </c>
      <c r="H199" s="115">
        <v>7</v>
      </c>
      <c r="I199" s="115">
        <v>0</v>
      </c>
      <c r="J199" s="115">
        <v>385</v>
      </c>
      <c r="K199" s="130">
        <f t="shared" si="21"/>
        <v>0.25974025974025972</v>
      </c>
      <c r="L199" s="106">
        <f t="shared" si="21"/>
        <v>11.688311688311687</v>
      </c>
      <c r="M199" s="132">
        <f t="shared" si="21"/>
        <v>62.597402597402599</v>
      </c>
      <c r="N199" s="132">
        <f t="shared" si="21"/>
        <v>23.636363636363637</v>
      </c>
      <c r="O199" s="132">
        <f t="shared" si="21"/>
        <v>1.8181818181818181</v>
      </c>
      <c r="P199" s="132">
        <f t="shared" si="21"/>
        <v>0</v>
      </c>
    </row>
    <row r="200" spans="1:16" s="141" customFormat="1" ht="13.2" customHeight="1" x14ac:dyDescent="0.45">
      <c r="A200" s="223"/>
      <c r="B200" s="216"/>
      <c r="C200" s="216" t="s">
        <v>5</v>
      </c>
      <c r="D200" s="114">
        <v>2</v>
      </c>
      <c r="E200" s="115">
        <v>78</v>
      </c>
      <c r="F200" s="115">
        <v>238</v>
      </c>
      <c r="G200" s="115">
        <v>67</v>
      </c>
      <c r="H200" s="115">
        <v>0</v>
      </c>
      <c r="I200" s="115">
        <v>0</v>
      </c>
      <c r="J200" s="115">
        <v>385</v>
      </c>
      <c r="K200" s="130">
        <f t="shared" si="21"/>
        <v>0.51948051948051943</v>
      </c>
      <c r="L200" s="106">
        <f t="shared" si="21"/>
        <v>20.259740259740262</v>
      </c>
      <c r="M200" s="132">
        <f t="shared" si="21"/>
        <v>61.818181818181813</v>
      </c>
      <c r="N200" s="132">
        <f t="shared" si="21"/>
        <v>17.402597402597404</v>
      </c>
      <c r="O200" s="132">
        <f t="shared" si="21"/>
        <v>0</v>
      </c>
      <c r="P200" s="132">
        <f t="shared" si="21"/>
        <v>0</v>
      </c>
    </row>
    <row r="201" spans="1:16" s="141" customFormat="1" ht="13.2" customHeight="1" x14ac:dyDescent="0.45">
      <c r="A201" s="223"/>
      <c r="B201" s="216"/>
      <c r="C201" s="216" t="s">
        <v>6</v>
      </c>
      <c r="D201" s="114">
        <v>1</v>
      </c>
      <c r="E201" s="115">
        <v>16</v>
      </c>
      <c r="F201" s="115">
        <v>92</v>
      </c>
      <c r="G201" s="115">
        <v>25</v>
      </c>
      <c r="H201" s="115">
        <v>1</v>
      </c>
      <c r="I201" s="115">
        <v>0</v>
      </c>
      <c r="J201" s="115">
        <v>135</v>
      </c>
      <c r="K201" s="130">
        <f t="shared" si="21"/>
        <v>0.74074074074074081</v>
      </c>
      <c r="L201" s="106">
        <f t="shared" si="21"/>
        <v>11.851851851851853</v>
      </c>
      <c r="M201" s="132">
        <f t="shared" si="21"/>
        <v>68.148148148148152</v>
      </c>
      <c r="N201" s="132">
        <f t="shared" si="21"/>
        <v>18.518518518518519</v>
      </c>
      <c r="O201" s="132">
        <f t="shared" si="21"/>
        <v>0.74074074074074081</v>
      </c>
      <c r="P201" s="132">
        <f t="shared" si="21"/>
        <v>0</v>
      </c>
    </row>
    <row r="202" spans="1:16" s="141" customFormat="1" ht="13.2" customHeight="1" x14ac:dyDescent="0.45">
      <c r="A202" s="223"/>
      <c r="B202" s="216"/>
      <c r="C202" s="216" t="s">
        <v>7</v>
      </c>
      <c r="D202" s="114">
        <v>3</v>
      </c>
      <c r="E202" s="115">
        <v>33</v>
      </c>
      <c r="F202" s="115">
        <v>167</v>
      </c>
      <c r="G202" s="115">
        <v>65</v>
      </c>
      <c r="H202" s="115">
        <v>8</v>
      </c>
      <c r="I202" s="115">
        <v>0</v>
      </c>
      <c r="J202" s="115">
        <v>276</v>
      </c>
      <c r="K202" s="130">
        <f t="shared" si="21"/>
        <v>1.0869565217391304</v>
      </c>
      <c r="L202" s="106">
        <f t="shared" si="21"/>
        <v>11.956521739130435</v>
      </c>
      <c r="M202" s="132">
        <f t="shared" si="21"/>
        <v>60.507246376811594</v>
      </c>
      <c r="N202" s="132">
        <f t="shared" si="21"/>
        <v>23.55072463768116</v>
      </c>
      <c r="O202" s="132">
        <f t="shared" si="21"/>
        <v>2.8985507246376812</v>
      </c>
      <c r="P202" s="132">
        <f t="shared" si="21"/>
        <v>0</v>
      </c>
    </row>
    <row r="203" spans="1:16" s="141" customFormat="1" ht="13.2" customHeight="1" x14ac:dyDescent="0.45">
      <c r="A203" s="223"/>
      <c r="B203" s="216"/>
      <c r="C203" s="216" t="s">
        <v>8</v>
      </c>
      <c r="D203" s="114">
        <v>0</v>
      </c>
      <c r="E203" s="115">
        <v>6</v>
      </c>
      <c r="F203" s="115">
        <v>58</v>
      </c>
      <c r="G203" s="115">
        <v>29</v>
      </c>
      <c r="H203" s="115">
        <v>4</v>
      </c>
      <c r="I203" s="115">
        <v>0</v>
      </c>
      <c r="J203" s="115">
        <v>97</v>
      </c>
      <c r="K203" s="130">
        <f t="shared" si="21"/>
        <v>0</v>
      </c>
      <c r="L203" s="106">
        <f t="shared" si="21"/>
        <v>6.1855670103092786</v>
      </c>
      <c r="M203" s="132">
        <f t="shared" si="21"/>
        <v>59.793814432989691</v>
      </c>
      <c r="N203" s="132">
        <f t="shared" si="21"/>
        <v>29.896907216494846</v>
      </c>
      <c r="O203" s="132">
        <f t="shared" si="21"/>
        <v>4.1237113402061851</v>
      </c>
      <c r="P203" s="132">
        <f t="shared" si="21"/>
        <v>0</v>
      </c>
    </row>
    <row r="204" spans="1:16" s="141" customFormat="1" ht="13.2" customHeight="1" x14ac:dyDescent="0.45">
      <c r="A204" s="223"/>
      <c r="B204" s="216"/>
      <c r="C204" s="216" t="s">
        <v>9</v>
      </c>
      <c r="D204" s="114">
        <v>1</v>
      </c>
      <c r="E204" s="115">
        <v>39</v>
      </c>
      <c r="F204" s="115">
        <v>223</v>
      </c>
      <c r="G204" s="115">
        <v>80</v>
      </c>
      <c r="H204" s="115">
        <v>5</v>
      </c>
      <c r="I204" s="115">
        <v>2</v>
      </c>
      <c r="J204" s="115">
        <v>350</v>
      </c>
      <c r="K204" s="130">
        <f t="shared" si="21"/>
        <v>0.2857142857142857</v>
      </c>
      <c r="L204" s="106">
        <f t="shared" si="21"/>
        <v>11.142857142857142</v>
      </c>
      <c r="M204" s="132">
        <f t="shared" si="21"/>
        <v>63.714285714285715</v>
      </c>
      <c r="N204" s="132">
        <f t="shared" si="21"/>
        <v>22.857142857142858</v>
      </c>
      <c r="O204" s="132">
        <f t="shared" si="21"/>
        <v>1.4285714285714286</v>
      </c>
      <c r="P204" s="132">
        <f t="shared" si="21"/>
        <v>0.5714285714285714</v>
      </c>
    </row>
    <row r="205" spans="1:16" s="141" customFormat="1" ht="13.2" customHeight="1" x14ac:dyDescent="0.45">
      <c r="A205" s="223"/>
      <c r="B205" s="216"/>
      <c r="C205" s="216" t="s">
        <v>10</v>
      </c>
      <c r="D205" s="114">
        <v>2</v>
      </c>
      <c r="E205" s="115">
        <v>24</v>
      </c>
      <c r="F205" s="115">
        <v>108</v>
      </c>
      <c r="G205" s="115">
        <v>49</v>
      </c>
      <c r="H205" s="115">
        <v>7</v>
      </c>
      <c r="I205" s="115">
        <v>0</v>
      </c>
      <c r="J205" s="115">
        <v>190</v>
      </c>
      <c r="K205" s="130">
        <f t="shared" si="21"/>
        <v>1.0526315789473684</v>
      </c>
      <c r="L205" s="106">
        <f t="shared" si="21"/>
        <v>12.631578947368421</v>
      </c>
      <c r="M205" s="132">
        <f t="shared" si="21"/>
        <v>56.84210526315789</v>
      </c>
      <c r="N205" s="132">
        <f t="shared" si="21"/>
        <v>25.789473684210527</v>
      </c>
      <c r="O205" s="132">
        <f t="shared" si="21"/>
        <v>3.6842105263157889</v>
      </c>
      <c r="P205" s="132">
        <f t="shared" si="21"/>
        <v>0</v>
      </c>
    </row>
    <row r="206" spans="1:16" s="141" customFormat="1" ht="13.2" customHeight="1" x14ac:dyDescent="0.45">
      <c r="A206" s="223"/>
      <c r="B206" s="216"/>
      <c r="C206" s="216" t="s">
        <v>11</v>
      </c>
      <c r="D206" s="114">
        <v>2</v>
      </c>
      <c r="E206" s="115">
        <v>24</v>
      </c>
      <c r="F206" s="115">
        <v>166</v>
      </c>
      <c r="G206" s="115">
        <v>37</v>
      </c>
      <c r="H206" s="115">
        <v>2</v>
      </c>
      <c r="I206" s="115">
        <v>0</v>
      </c>
      <c r="J206" s="115">
        <v>231</v>
      </c>
      <c r="K206" s="130">
        <f t="shared" si="21"/>
        <v>0.86580086580086579</v>
      </c>
      <c r="L206" s="106">
        <f t="shared" si="21"/>
        <v>10.38961038961039</v>
      </c>
      <c r="M206" s="132">
        <f t="shared" si="21"/>
        <v>71.861471861471856</v>
      </c>
      <c r="N206" s="132">
        <f t="shared" si="21"/>
        <v>16.017316017316016</v>
      </c>
      <c r="O206" s="132">
        <f t="shared" si="21"/>
        <v>0.86580086580086579</v>
      </c>
      <c r="P206" s="132">
        <f t="shared" si="21"/>
        <v>0</v>
      </c>
    </row>
    <row r="207" spans="1:16" s="141" customFormat="1" ht="13.2" customHeight="1" x14ac:dyDescent="0.45">
      <c r="A207" s="223"/>
      <c r="B207" s="224"/>
      <c r="C207" s="224" t="s">
        <v>2</v>
      </c>
      <c r="D207" s="268">
        <v>15</v>
      </c>
      <c r="E207" s="269">
        <v>342</v>
      </c>
      <c r="F207" s="269">
        <v>1743</v>
      </c>
      <c r="G207" s="269">
        <v>590</v>
      </c>
      <c r="H207" s="269">
        <v>39</v>
      </c>
      <c r="I207" s="269">
        <v>3</v>
      </c>
      <c r="J207" s="269">
        <v>2732</v>
      </c>
      <c r="K207" s="130">
        <f t="shared" si="21"/>
        <v>0.54904831625183015</v>
      </c>
      <c r="L207" s="106">
        <f t="shared" si="21"/>
        <v>12.518301610541727</v>
      </c>
      <c r="M207" s="132">
        <f t="shared" si="21"/>
        <v>63.799414348462669</v>
      </c>
      <c r="N207" s="132">
        <f t="shared" si="21"/>
        <v>21.595900439238651</v>
      </c>
      <c r="O207" s="132">
        <f t="shared" si="21"/>
        <v>1.4275256222547585</v>
      </c>
      <c r="P207" s="132">
        <f t="shared" si="21"/>
        <v>0.10980966325036604</v>
      </c>
    </row>
    <row r="208" spans="1:16" s="141" customFormat="1" ht="13.2" customHeight="1" x14ac:dyDescent="0.45">
      <c r="A208" s="223"/>
      <c r="B208" s="216" t="s">
        <v>18</v>
      </c>
      <c r="C208" s="216" t="s">
        <v>3</v>
      </c>
      <c r="D208" s="114">
        <v>3</v>
      </c>
      <c r="E208" s="115">
        <v>15</v>
      </c>
      <c r="F208" s="115">
        <v>126</v>
      </c>
      <c r="G208" s="115">
        <v>257</v>
      </c>
      <c r="H208" s="115">
        <v>127</v>
      </c>
      <c r="I208" s="115">
        <v>32</v>
      </c>
      <c r="J208" s="115">
        <v>560</v>
      </c>
      <c r="K208" s="129">
        <f t="shared" si="21"/>
        <v>0.5357142857142857</v>
      </c>
      <c r="L208" s="105">
        <f t="shared" si="21"/>
        <v>2.6785714285714284</v>
      </c>
      <c r="M208" s="105">
        <f t="shared" si="21"/>
        <v>22.5</v>
      </c>
      <c r="N208" s="105">
        <f t="shared" si="21"/>
        <v>45.892857142857139</v>
      </c>
      <c r="O208" s="105">
        <f t="shared" si="21"/>
        <v>22.678571428571427</v>
      </c>
      <c r="P208" s="105">
        <f t="shared" si="21"/>
        <v>5.7142857142857144</v>
      </c>
    </row>
    <row r="209" spans="1:16" s="141" customFormat="1" ht="13.2" customHeight="1" x14ac:dyDescent="0.45">
      <c r="A209" s="223"/>
      <c r="B209" s="216"/>
      <c r="C209" s="216" t="s">
        <v>4</v>
      </c>
      <c r="D209" s="114">
        <v>1</v>
      </c>
      <c r="E209" s="115">
        <v>2</v>
      </c>
      <c r="F209" s="115">
        <v>41</v>
      </c>
      <c r="G209" s="115">
        <v>67</v>
      </c>
      <c r="H209" s="115">
        <v>31</v>
      </c>
      <c r="I209" s="115">
        <v>6</v>
      </c>
      <c r="J209" s="115">
        <v>148</v>
      </c>
      <c r="K209" s="130">
        <f t="shared" si="21"/>
        <v>0.67567567567567566</v>
      </c>
      <c r="L209" s="106">
        <f t="shared" si="21"/>
        <v>1.3513513513513513</v>
      </c>
      <c r="M209" s="106">
        <f t="shared" si="21"/>
        <v>27.702702702702702</v>
      </c>
      <c r="N209" s="106">
        <f t="shared" si="21"/>
        <v>45.270270270270267</v>
      </c>
      <c r="O209" s="106">
        <f t="shared" si="21"/>
        <v>20.945945945945947</v>
      </c>
      <c r="P209" s="106">
        <f t="shared" si="21"/>
        <v>4.0540540540540544</v>
      </c>
    </row>
    <row r="210" spans="1:16" s="141" customFormat="1" ht="13.2" customHeight="1" x14ac:dyDescent="0.45">
      <c r="A210" s="223"/>
      <c r="B210" s="216"/>
      <c r="C210" s="216" t="s">
        <v>5</v>
      </c>
      <c r="D210" s="114">
        <v>1</v>
      </c>
      <c r="E210" s="115">
        <v>7</v>
      </c>
      <c r="F210" s="115">
        <v>45</v>
      </c>
      <c r="G210" s="115">
        <v>89</v>
      </c>
      <c r="H210" s="115">
        <v>34</v>
      </c>
      <c r="I210" s="115">
        <v>10</v>
      </c>
      <c r="J210" s="115">
        <v>186</v>
      </c>
      <c r="K210" s="130">
        <f t="shared" si="21"/>
        <v>0.53763440860215062</v>
      </c>
      <c r="L210" s="106">
        <f t="shared" si="21"/>
        <v>3.763440860215054</v>
      </c>
      <c r="M210" s="106">
        <f t="shared" si="21"/>
        <v>24.193548387096776</v>
      </c>
      <c r="N210" s="106">
        <f t="shared" si="21"/>
        <v>47.8494623655914</v>
      </c>
      <c r="O210" s="106">
        <f t="shared" si="21"/>
        <v>18.27956989247312</v>
      </c>
      <c r="P210" s="106">
        <f t="shared" si="21"/>
        <v>5.376344086021505</v>
      </c>
    </row>
    <row r="211" spans="1:16" s="141" customFormat="1" ht="13.2" customHeight="1" x14ac:dyDescent="0.45">
      <c r="A211" s="223"/>
      <c r="B211" s="216"/>
      <c r="C211" s="216" t="s">
        <v>6</v>
      </c>
      <c r="D211" s="114">
        <v>0</v>
      </c>
      <c r="E211" s="115">
        <v>1</v>
      </c>
      <c r="F211" s="115">
        <v>6</v>
      </c>
      <c r="G211" s="115">
        <v>16</v>
      </c>
      <c r="H211" s="115">
        <v>12</v>
      </c>
      <c r="I211" s="115">
        <v>0</v>
      </c>
      <c r="J211" s="115">
        <v>35</v>
      </c>
      <c r="K211" s="130">
        <f t="shared" si="21"/>
        <v>0</v>
      </c>
      <c r="L211" s="106">
        <f t="shared" si="21"/>
        <v>2.8571428571428572</v>
      </c>
      <c r="M211" s="106">
        <f t="shared" si="21"/>
        <v>17.142857142857142</v>
      </c>
      <c r="N211" s="106">
        <f t="shared" si="21"/>
        <v>45.714285714285715</v>
      </c>
      <c r="O211" s="106">
        <f t="shared" si="21"/>
        <v>34.285714285714285</v>
      </c>
      <c r="P211" s="106">
        <f t="shared" si="21"/>
        <v>0</v>
      </c>
    </row>
    <row r="212" spans="1:16" s="141" customFormat="1" ht="13.2" customHeight="1" x14ac:dyDescent="0.45">
      <c r="A212" s="223"/>
      <c r="B212" s="216"/>
      <c r="C212" s="216" t="s">
        <v>7</v>
      </c>
      <c r="D212" s="114">
        <v>2</v>
      </c>
      <c r="E212" s="115">
        <v>4</v>
      </c>
      <c r="F212" s="115">
        <v>24</v>
      </c>
      <c r="G212" s="115">
        <v>75</v>
      </c>
      <c r="H212" s="115">
        <v>37</v>
      </c>
      <c r="I212" s="115">
        <v>16</v>
      </c>
      <c r="J212" s="115">
        <v>158</v>
      </c>
      <c r="K212" s="130">
        <f t="shared" si="21"/>
        <v>1.2658227848101267</v>
      </c>
      <c r="L212" s="106">
        <f t="shared" si="21"/>
        <v>2.5316455696202533</v>
      </c>
      <c r="M212" s="106">
        <f t="shared" si="21"/>
        <v>15.18987341772152</v>
      </c>
      <c r="N212" s="106">
        <f t="shared" si="21"/>
        <v>47.468354430379748</v>
      </c>
      <c r="O212" s="106">
        <f t="shared" si="21"/>
        <v>23.417721518987342</v>
      </c>
      <c r="P212" s="106">
        <f t="shared" si="21"/>
        <v>10.126582278481013</v>
      </c>
    </row>
    <row r="213" spans="1:16" s="141" customFormat="1" ht="13.2" customHeight="1" x14ac:dyDescent="0.45">
      <c r="A213" s="223"/>
      <c r="B213" s="216"/>
      <c r="C213" s="216" t="s">
        <v>8</v>
      </c>
      <c r="D213" s="114">
        <v>0</v>
      </c>
      <c r="E213" s="115">
        <v>0</v>
      </c>
      <c r="F213" s="115">
        <v>8</v>
      </c>
      <c r="G213" s="115">
        <v>29</v>
      </c>
      <c r="H213" s="115">
        <v>11</v>
      </c>
      <c r="I213" s="115">
        <v>9</v>
      </c>
      <c r="J213" s="115">
        <v>57</v>
      </c>
      <c r="K213" s="130">
        <f t="shared" si="21"/>
        <v>0</v>
      </c>
      <c r="L213" s="106">
        <f t="shared" si="21"/>
        <v>0</v>
      </c>
      <c r="M213" s="106">
        <f t="shared" si="21"/>
        <v>14.035087719298245</v>
      </c>
      <c r="N213" s="106">
        <f t="shared" ref="N213:P247" si="28">G213/$J213*100</f>
        <v>50.877192982456144</v>
      </c>
      <c r="O213" s="106">
        <f t="shared" si="28"/>
        <v>19.298245614035086</v>
      </c>
      <c r="P213" s="106">
        <f t="shared" si="28"/>
        <v>15.789473684210526</v>
      </c>
    </row>
    <row r="214" spans="1:16" s="141" customFormat="1" ht="13.2" customHeight="1" x14ac:dyDescent="0.45">
      <c r="A214" s="223"/>
      <c r="B214" s="216"/>
      <c r="C214" s="216" t="s">
        <v>9</v>
      </c>
      <c r="D214" s="114">
        <v>3</v>
      </c>
      <c r="E214" s="115">
        <v>4</v>
      </c>
      <c r="F214" s="115">
        <v>41</v>
      </c>
      <c r="G214" s="115">
        <v>110</v>
      </c>
      <c r="H214" s="115">
        <v>61</v>
      </c>
      <c r="I214" s="115">
        <v>18</v>
      </c>
      <c r="J214" s="115">
        <v>237</v>
      </c>
      <c r="K214" s="130">
        <f t="shared" ref="K214:M247" si="29">D214/$J214*100</f>
        <v>1.2658227848101267</v>
      </c>
      <c r="L214" s="106">
        <f t="shared" si="29"/>
        <v>1.6877637130801686</v>
      </c>
      <c r="M214" s="106">
        <f t="shared" si="29"/>
        <v>17.299578059071731</v>
      </c>
      <c r="N214" s="106">
        <f t="shared" si="28"/>
        <v>46.413502109704638</v>
      </c>
      <c r="O214" s="106">
        <f t="shared" si="28"/>
        <v>25.738396624472575</v>
      </c>
      <c r="P214" s="106">
        <f t="shared" si="28"/>
        <v>7.59493670886076</v>
      </c>
    </row>
    <row r="215" spans="1:16" s="141" customFormat="1" ht="13.2" customHeight="1" x14ac:dyDescent="0.45">
      <c r="A215" s="223"/>
      <c r="B215" s="216"/>
      <c r="C215" s="216" t="s">
        <v>10</v>
      </c>
      <c r="D215" s="114">
        <v>3</v>
      </c>
      <c r="E215" s="115">
        <v>0</v>
      </c>
      <c r="F215" s="115">
        <v>27</v>
      </c>
      <c r="G215" s="115">
        <v>63</v>
      </c>
      <c r="H215" s="115">
        <v>34</v>
      </c>
      <c r="I215" s="115">
        <v>7</v>
      </c>
      <c r="J215" s="115">
        <v>134</v>
      </c>
      <c r="K215" s="130">
        <f t="shared" si="29"/>
        <v>2.2388059701492535</v>
      </c>
      <c r="L215" s="106">
        <f t="shared" si="29"/>
        <v>0</v>
      </c>
      <c r="M215" s="106">
        <f t="shared" si="29"/>
        <v>20.149253731343283</v>
      </c>
      <c r="N215" s="106">
        <f t="shared" si="28"/>
        <v>47.014925373134332</v>
      </c>
      <c r="O215" s="106">
        <f t="shared" si="28"/>
        <v>25.373134328358208</v>
      </c>
      <c r="P215" s="106">
        <f t="shared" si="28"/>
        <v>5.2238805970149249</v>
      </c>
    </row>
    <row r="216" spans="1:16" s="141" customFormat="1" ht="13.2" customHeight="1" x14ac:dyDescent="0.45">
      <c r="A216" s="223"/>
      <c r="B216" s="216"/>
      <c r="C216" s="216" t="s">
        <v>11</v>
      </c>
      <c r="D216" s="114">
        <v>1</v>
      </c>
      <c r="E216" s="115">
        <v>1</v>
      </c>
      <c r="F216" s="115">
        <v>40</v>
      </c>
      <c r="G216" s="115">
        <v>66</v>
      </c>
      <c r="H216" s="115">
        <v>49</v>
      </c>
      <c r="I216" s="115">
        <v>6</v>
      </c>
      <c r="J216" s="115">
        <v>163</v>
      </c>
      <c r="K216" s="130">
        <f t="shared" si="29"/>
        <v>0.61349693251533743</v>
      </c>
      <c r="L216" s="106">
        <f t="shared" si="29"/>
        <v>0.61349693251533743</v>
      </c>
      <c r="M216" s="106">
        <f t="shared" si="29"/>
        <v>24.539877300613497</v>
      </c>
      <c r="N216" s="106">
        <f t="shared" si="28"/>
        <v>40.490797546012267</v>
      </c>
      <c r="O216" s="106">
        <f t="shared" si="28"/>
        <v>30.061349693251532</v>
      </c>
      <c r="P216" s="106">
        <f t="shared" si="28"/>
        <v>3.6809815950920246</v>
      </c>
    </row>
    <row r="217" spans="1:16" s="141" customFormat="1" ht="13.2" customHeight="1" x14ac:dyDescent="0.45">
      <c r="A217" s="223"/>
      <c r="B217" s="216"/>
      <c r="C217" s="216" t="s">
        <v>2</v>
      </c>
      <c r="D217" s="114">
        <v>14</v>
      </c>
      <c r="E217" s="115">
        <v>34</v>
      </c>
      <c r="F217" s="115">
        <v>358</v>
      </c>
      <c r="G217" s="115">
        <v>772</v>
      </c>
      <c r="H217" s="115">
        <v>396</v>
      </c>
      <c r="I217" s="115">
        <v>104</v>
      </c>
      <c r="J217" s="115">
        <v>1678</v>
      </c>
      <c r="K217" s="134">
        <f t="shared" si="29"/>
        <v>0.83432657926102505</v>
      </c>
      <c r="L217" s="108">
        <f t="shared" si="29"/>
        <v>2.026221692491061</v>
      </c>
      <c r="M217" s="108">
        <f t="shared" si="29"/>
        <v>21.334922526817639</v>
      </c>
      <c r="N217" s="108">
        <f t="shared" si="28"/>
        <v>46.007151370679381</v>
      </c>
      <c r="O217" s="108">
        <f t="shared" si="28"/>
        <v>23.59952324195471</v>
      </c>
      <c r="P217" s="108">
        <f t="shared" si="28"/>
        <v>6.1978545887961856</v>
      </c>
    </row>
    <row r="218" spans="1:16" s="141" customFormat="1" ht="13.2" customHeight="1" x14ac:dyDescent="0.45">
      <c r="A218" s="223"/>
      <c r="B218" s="220" t="s">
        <v>20</v>
      </c>
      <c r="C218" s="220" t="s">
        <v>3</v>
      </c>
      <c r="D218" s="264">
        <v>4</v>
      </c>
      <c r="E218" s="265">
        <v>4</v>
      </c>
      <c r="F218" s="265">
        <v>35</v>
      </c>
      <c r="G218" s="265">
        <v>152</v>
      </c>
      <c r="H218" s="265">
        <v>255</v>
      </c>
      <c r="I218" s="265">
        <v>89</v>
      </c>
      <c r="J218" s="265">
        <v>539</v>
      </c>
      <c r="K218" s="130">
        <f t="shared" si="29"/>
        <v>0.7421150278293136</v>
      </c>
      <c r="L218" s="106">
        <f t="shared" si="29"/>
        <v>0.7421150278293136</v>
      </c>
      <c r="M218" s="132">
        <f t="shared" si="29"/>
        <v>6.4935064935064926</v>
      </c>
      <c r="N218" s="132">
        <f t="shared" si="28"/>
        <v>28.200371057513912</v>
      </c>
      <c r="O218" s="132">
        <f t="shared" si="28"/>
        <v>47.309833024118738</v>
      </c>
      <c r="P218" s="132">
        <f t="shared" si="28"/>
        <v>16.512059369202227</v>
      </c>
    </row>
    <row r="219" spans="1:16" s="141" customFormat="1" ht="13.2" customHeight="1" x14ac:dyDescent="0.45">
      <c r="A219" s="223"/>
      <c r="B219" s="216"/>
      <c r="C219" s="216" t="s">
        <v>4</v>
      </c>
      <c r="D219" s="114">
        <v>0</v>
      </c>
      <c r="E219" s="115">
        <v>0</v>
      </c>
      <c r="F219" s="115">
        <v>6</v>
      </c>
      <c r="G219" s="115">
        <v>56</v>
      </c>
      <c r="H219" s="115">
        <v>87</v>
      </c>
      <c r="I219" s="115">
        <v>33</v>
      </c>
      <c r="J219" s="115">
        <v>182</v>
      </c>
      <c r="K219" s="130">
        <f t="shared" si="29"/>
        <v>0</v>
      </c>
      <c r="L219" s="106">
        <f t="shared" si="29"/>
        <v>0</v>
      </c>
      <c r="M219" s="132">
        <f t="shared" si="29"/>
        <v>3.296703296703297</v>
      </c>
      <c r="N219" s="132">
        <f t="shared" si="28"/>
        <v>30.76923076923077</v>
      </c>
      <c r="O219" s="132">
        <f t="shared" si="28"/>
        <v>47.802197802197803</v>
      </c>
      <c r="P219" s="132">
        <f t="shared" si="28"/>
        <v>18.131868131868131</v>
      </c>
    </row>
    <row r="220" spans="1:16" s="141" customFormat="1" ht="13.2" customHeight="1" x14ac:dyDescent="0.45">
      <c r="A220" s="223"/>
      <c r="B220" s="216"/>
      <c r="C220" s="216" t="s">
        <v>5</v>
      </c>
      <c r="D220" s="114">
        <v>0</v>
      </c>
      <c r="E220" s="115">
        <v>2</v>
      </c>
      <c r="F220" s="115">
        <v>11</v>
      </c>
      <c r="G220" s="115">
        <v>70</v>
      </c>
      <c r="H220" s="115">
        <v>87</v>
      </c>
      <c r="I220" s="115">
        <v>25</v>
      </c>
      <c r="J220" s="115">
        <v>195</v>
      </c>
      <c r="K220" s="130">
        <f t="shared" si="29"/>
        <v>0</v>
      </c>
      <c r="L220" s="106">
        <f t="shared" si="29"/>
        <v>1.0256410256410255</v>
      </c>
      <c r="M220" s="132">
        <f t="shared" si="29"/>
        <v>5.6410256410256414</v>
      </c>
      <c r="N220" s="132">
        <f t="shared" si="28"/>
        <v>35.897435897435898</v>
      </c>
      <c r="O220" s="132">
        <f t="shared" si="28"/>
        <v>44.61538461538462</v>
      </c>
      <c r="P220" s="132">
        <f t="shared" si="28"/>
        <v>12.820512820512819</v>
      </c>
    </row>
    <row r="221" spans="1:16" s="141" customFormat="1" ht="13.2" customHeight="1" x14ac:dyDescent="0.45">
      <c r="A221" s="223"/>
      <c r="B221" s="216"/>
      <c r="C221" s="216" t="s">
        <v>6</v>
      </c>
      <c r="D221" s="114">
        <v>0</v>
      </c>
      <c r="E221" s="115">
        <v>0</v>
      </c>
      <c r="F221" s="115">
        <v>1</v>
      </c>
      <c r="G221" s="115">
        <v>11</v>
      </c>
      <c r="H221" s="115">
        <v>11</v>
      </c>
      <c r="I221" s="115">
        <v>4</v>
      </c>
      <c r="J221" s="115">
        <v>27</v>
      </c>
      <c r="K221" s="130">
        <f t="shared" si="29"/>
        <v>0</v>
      </c>
      <c r="L221" s="106">
        <f t="shared" si="29"/>
        <v>0</v>
      </c>
      <c r="M221" s="132">
        <f t="shared" si="29"/>
        <v>3.7037037037037033</v>
      </c>
      <c r="N221" s="132">
        <f t="shared" si="28"/>
        <v>40.74074074074074</v>
      </c>
      <c r="O221" s="132">
        <f t="shared" si="28"/>
        <v>40.74074074074074</v>
      </c>
      <c r="P221" s="132">
        <f t="shared" si="28"/>
        <v>14.814814814814813</v>
      </c>
    </row>
    <row r="222" spans="1:16" s="141" customFormat="1" ht="13.2" customHeight="1" x14ac:dyDescent="0.45">
      <c r="A222" s="223"/>
      <c r="B222" s="216"/>
      <c r="C222" s="216" t="s">
        <v>7</v>
      </c>
      <c r="D222" s="114">
        <v>0</v>
      </c>
      <c r="E222" s="115">
        <v>0</v>
      </c>
      <c r="F222" s="115">
        <v>11</v>
      </c>
      <c r="G222" s="115">
        <v>47</v>
      </c>
      <c r="H222" s="115">
        <v>92</v>
      </c>
      <c r="I222" s="115">
        <v>45</v>
      </c>
      <c r="J222" s="115">
        <v>195</v>
      </c>
      <c r="K222" s="130">
        <f t="shared" si="29"/>
        <v>0</v>
      </c>
      <c r="L222" s="106">
        <f t="shared" si="29"/>
        <v>0</v>
      </c>
      <c r="M222" s="132">
        <f t="shared" si="29"/>
        <v>5.6410256410256414</v>
      </c>
      <c r="N222" s="132">
        <f t="shared" si="28"/>
        <v>24.102564102564102</v>
      </c>
      <c r="O222" s="132">
        <f t="shared" si="28"/>
        <v>47.179487179487175</v>
      </c>
      <c r="P222" s="132">
        <f t="shared" si="28"/>
        <v>23.076923076923077</v>
      </c>
    </row>
    <row r="223" spans="1:16" s="141" customFormat="1" ht="13.2" customHeight="1" x14ac:dyDescent="0.45">
      <c r="A223" s="223"/>
      <c r="B223" s="216"/>
      <c r="C223" s="216" t="s">
        <v>8</v>
      </c>
      <c r="D223" s="114">
        <v>0</v>
      </c>
      <c r="E223" s="115">
        <v>0</v>
      </c>
      <c r="F223" s="115">
        <v>2</v>
      </c>
      <c r="G223" s="115">
        <v>14</v>
      </c>
      <c r="H223" s="115">
        <v>27</v>
      </c>
      <c r="I223" s="115">
        <v>9</v>
      </c>
      <c r="J223" s="115">
        <v>52</v>
      </c>
      <c r="K223" s="130">
        <f t="shared" si="29"/>
        <v>0</v>
      </c>
      <c r="L223" s="106">
        <f t="shared" si="29"/>
        <v>0</v>
      </c>
      <c r="M223" s="132">
        <f t="shared" si="29"/>
        <v>3.8461538461538463</v>
      </c>
      <c r="N223" s="132">
        <f t="shared" si="28"/>
        <v>26.923076923076923</v>
      </c>
      <c r="O223" s="132">
        <f t="shared" si="28"/>
        <v>51.923076923076927</v>
      </c>
      <c r="P223" s="132">
        <f t="shared" si="28"/>
        <v>17.307692307692307</v>
      </c>
    </row>
    <row r="224" spans="1:16" s="141" customFormat="1" ht="13.2" customHeight="1" x14ac:dyDescent="0.45">
      <c r="A224" s="223"/>
      <c r="B224" s="216"/>
      <c r="C224" s="216" t="s">
        <v>9</v>
      </c>
      <c r="D224" s="114">
        <v>1</v>
      </c>
      <c r="E224" s="115">
        <v>0</v>
      </c>
      <c r="F224" s="115">
        <v>15</v>
      </c>
      <c r="G224" s="115">
        <v>61</v>
      </c>
      <c r="H224" s="115">
        <v>102</v>
      </c>
      <c r="I224" s="115">
        <v>53</v>
      </c>
      <c r="J224" s="115">
        <v>232</v>
      </c>
      <c r="K224" s="130">
        <f t="shared" si="29"/>
        <v>0.43103448275862066</v>
      </c>
      <c r="L224" s="106">
        <f t="shared" si="29"/>
        <v>0</v>
      </c>
      <c r="M224" s="132">
        <f t="shared" si="29"/>
        <v>6.4655172413793105</v>
      </c>
      <c r="N224" s="132">
        <f t="shared" si="28"/>
        <v>26.293103448275861</v>
      </c>
      <c r="O224" s="132">
        <f t="shared" si="28"/>
        <v>43.96551724137931</v>
      </c>
      <c r="P224" s="132">
        <f t="shared" si="28"/>
        <v>22.844827586206897</v>
      </c>
    </row>
    <row r="225" spans="1:16" s="141" customFormat="1" ht="13.2" customHeight="1" x14ac:dyDescent="0.45">
      <c r="A225" s="223"/>
      <c r="B225" s="216"/>
      <c r="C225" s="216" t="s">
        <v>10</v>
      </c>
      <c r="D225" s="114">
        <v>0</v>
      </c>
      <c r="E225" s="115">
        <v>1</v>
      </c>
      <c r="F225" s="115">
        <v>12</v>
      </c>
      <c r="G225" s="115">
        <v>35</v>
      </c>
      <c r="H225" s="115">
        <v>67</v>
      </c>
      <c r="I225" s="115">
        <v>24</v>
      </c>
      <c r="J225" s="115">
        <v>139</v>
      </c>
      <c r="K225" s="130">
        <f t="shared" si="29"/>
        <v>0</v>
      </c>
      <c r="L225" s="106">
        <f t="shared" si="29"/>
        <v>0.71942446043165476</v>
      </c>
      <c r="M225" s="132">
        <f t="shared" si="29"/>
        <v>8.6330935251798557</v>
      </c>
      <c r="N225" s="132">
        <f t="shared" si="28"/>
        <v>25.179856115107913</v>
      </c>
      <c r="O225" s="132">
        <f t="shared" si="28"/>
        <v>48.201438848920866</v>
      </c>
      <c r="P225" s="132">
        <f t="shared" si="28"/>
        <v>17.266187050359711</v>
      </c>
    </row>
    <row r="226" spans="1:16" s="141" customFormat="1" ht="13.2" customHeight="1" x14ac:dyDescent="0.45">
      <c r="A226" s="223"/>
      <c r="B226" s="216"/>
      <c r="C226" s="216" t="s">
        <v>11</v>
      </c>
      <c r="D226" s="114">
        <v>0</v>
      </c>
      <c r="E226" s="115">
        <v>1</v>
      </c>
      <c r="F226" s="115">
        <v>11</v>
      </c>
      <c r="G226" s="115">
        <v>38</v>
      </c>
      <c r="H226" s="115">
        <v>82</v>
      </c>
      <c r="I226" s="115">
        <v>39</v>
      </c>
      <c r="J226" s="115">
        <v>171</v>
      </c>
      <c r="K226" s="130">
        <f t="shared" si="29"/>
        <v>0</v>
      </c>
      <c r="L226" s="106">
        <f t="shared" si="29"/>
        <v>0.58479532163742687</v>
      </c>
      <c r="M226" s="132">
        <f t="shared" si="29"/>
        <v>6.4327485380116958</v>
      </c>
      <c r="N226" s="132">
        <f t="shared" si="28"/>
        <v>22.222222222222221</v>
      </c>
      <c r="O226" s="132">
        <f t="shared" si="28"/>
        <v>47.953216374269005</v>
      </c>
      <c r="P226" s="132">
        <f t="shared" si="28"/>
        <v>22.807017543859647</v>
      </c>
    </row>
    <row r="227" spans="1:16" s="141" customFormat="1" ht="13.2" customHeight="1" x14ac:dyDescent="0.45">
      <c r="A227" s="223"/>
      <c r="B227" s="217"/>
      <c r="C227" s="217" t="s">
        <v>2</v>
      </c>
      <c r="D227" s="266">
        <v>5</v>
      </c>
      <c r="E227" s="267">
        <v>8</v>
      </c>
      <c r="F227" s="267">
        <v>104</v>
      </c>
      <c r="G227" s="267">
        <v>484</v>
      </c>
      <c r="H227" s="267">
        <v>810</v>
      </c>
      <c r="I227" s="267">
        <v>321</v>
      </c>
      <c r="J227" s="267">
        <v>1732</v>
      </c>
      <c r="K227" s="130">
        <f t="shared" si="29"/>
        <v>0.28868360277136257</v>
      </c>
      <c r="L227" s="106">
        <f t="shared" si="29"/>
        <v>0.46189376443418012</v>
      </c>
      <c r="M227" s="132">
        <f t="shared" si="29"/>
        <v>6.0046189376443415</v>
      </c>
      <c r="N227" s="132">
        <f t="shared" si="28"/>
        <v>27.944572748267898</v>
      </c>
      <c r="O227" s="132">
        <f t="shared" si="28"/>
        <v>46.766743648960741</v>
      </c>
      <c r="P227" s="132">
        <f t="shared" si="28"/>
        <v>18.533487297921479</v>
      </c>
    </row>
    <row r="228" spans="1:16" s="141" customFormat="1" ht="13.2" customHeight="1" x14ac:dyDescent="0.45">
      <c r="A228" s="223"/>
      <c r="B228" s="216" t="s">
        <v>134</v>
      </c>
      <c r="C228" s="216" t="s">
        <v>3</v>
      </c>
      <c r="D228" s="114">
        <v>7</v>
      </c>
      <c r="E228" s="115">
        <v>19</v>
      </c>
      <c r="F228" s="115">
        <v>161</v>
      </c>
      <c r="G228" s="115">
        <v>409</v>
      </c>
      <c r="H228" s="115">
        <v>382</v>
      </c>
      <c r="I228" s="115">
        <v>121</v>
      </c>
      <c r="J228" s="115">
        <v>1099</v>
      </c>
      <c r="K228" s="133">
        <f t="shared" si="29"/>
        <v>0.63694267515923575</v>
      </c>
      <c r="L228" s="107">
        <f t="shared" si="29"/>
        <v>1.7288444040036397</v>
      </c>
      <c r="M228" s="107">
        <f t="shared" si="29"/>
        <v>14.64968152866242</v>
      </c>
      <c r="N228" s="107">
        <f t="shared" si="28"/>
        <v>37.215650591446767</v>
      </c>
      <c r="O228" s="107">
        <f t="shared" si="28"/>
        <v>34.758871701546859</v>
      </c>
      <c r="P228" s="107">
        <f t="shared" si="28"/>
        <v>11.010009099181074</v>
      </c>
    </row>
    <row r="229" spans="1:16" s="141" customFormat="1" ht="13.2" customHeight="1" x14ac:dyDescent="0.45">
      <c r="A229" s="223"/>
      <c r="B229" s="216"/>
      <c r="C229" s="216" t="s">
        <v>4</v>
      </c>
      <c r="D229" s="114">
        <v>1</v>
      </c>
      <c r="E229" s="115">
        <v>2</v>
      </c>
      <c r="F229" s="115">
        <v>47</v>
      </c>
      <c r="G229" s="115">
        <v>123</v>
      </c>
      <c r="H229" s="115">
        <v>118</v>
      </c>
      <c r="I229" s="115">
        <v>39</v>
      </c>
      <c r="J229" s="115">
        <v>330</v>
      </c>
      <c r="K229" s="130">
        <f t="shared" si="29"/>
        <v>0.30303030303030304</v>
      </c>
      <c r="L229" s="106">
        <f t="shared" si="29"/>
        <v>0.60606060606060608</v>
      </c>
      <c r="M229" s="106">
        <f t="shared" si="29"/>
        <v>14.242424242424242</v>
      </c>
      <c r="N229" s="106">
        <f t="shared" si="28"/>
        <v>37.272727272727273</v>
      </c>
      <c r="O229" s="106">
        <f t="shared" si="28"/>
        <v>35.757575757575758</v>
      </c>
      <c r="P229" s="106">
        <f t="shared" si="28"/>
        <v>11.818181818181818</v>
      </c>
    </row>
    <row r="230" spans="1:16" s="141" customFormat="1" ht="13.2" customHeight="1" x14ac:dyDescent="0.45">
      <c r="A230" s="223"/>
      <c r="B230" s="216"/>
      <c r="C230" s="216" t="s">
        <v>5</v>
      </c>
      <c r="D230" s="114">
        <v>1</v>
      </c>
      <c r="E230" s="115">
        <v>9</v>
      </c>
      <c r="F230" s="115">
        <v>56</v>
      </c>
      <c r="G230" s="115">
        <v>159</v>
      </c>
      <c r="H230" s="115">
        <v>121</v>
      </c>
      <c r="I230" s="115">
        <v>35</v>
      </c>
      <c r="J230" s="115">
        <v>381</v>
      </c>
      <c r="K230" s="130">
        <f t="shared" si="29"/>
        <v>0.26246719160104987</v>
      </c>
      <c r="L230" s="106">
        <f t="shared" si="29"/>
        <v>2.3622047244094486</v>
      </c>
      <c r="M230" s="106">
        <f t="shared" si="29"/>
        <v>14.698162729658792</v>
      </c>
      <c r="N230" s="106">
        <f t="shared" si="28"/>
        <v>41.732283464566926</v>
      </c>
      <c r="O230" s="106">
        <f t="shared" si="28"/>
        <v>31.758530183727036</v>
      </c>
      <c r="P230" s="106">
        <f t="shared" si="28"/>
        <v>9.1863517060367457</v>
      </c>
    </row>
    <row r="231" spans="1:16" s="141" customFormat="1" ht="13.2" customHeight="1" x14ac:dyDescent="0.45">
      <c r="A231" s="223"/>
      <c r="B231" s="216"/>
      <c r="C231" s="216" t="s">
        <v>6</v>
      </c>
      <c r="D231" s="114">
        <v>0</v>
      </c>
      <c r="E231" s="115">
        <v>1</v>
      </c>
      <c r="F231" s="115">
        <v>7</v>
      </c>
      <c r="G231" s="115">
        <v>27</v>
      </c>
      <c r="H231" s="115">
        <v>23</v>
      </c>
      <c r="I231" s="115">
        <v>4</v>
      </c>
      <c r="J231" s="115">
        <v>62</v>
      </c>
      <c r="K231" s="130">
        <f t="shared" si="29"/>
        <v>0</v>
      </c>
      <c r="L231" s="106">
        <f t="shared" si="29"/>
        <v>1.6129032258064515</v>
      </c>
      <c r="M231" s="106">
        <f t="shared" si="29"/>
        <v>11.29032258064516</v>
      </c>
      <c r="N231" s="106">
        <f t="shared" si="28"/>
        <v>43.548387096774192</v>
      </c>
      <c r="O231" s="106">
        <f t="shared" si="28"/>
        <v>37.096774193548384</v>
      </c>
      <c r="P231" s="106">
        <f t="shared" si="28"/>
        <v>6.4516129032258061</v>
      </c>
    </row>
    <row r="232" spans="1:16" s="141" customFormat="1" ht="13.2" customHeight="1" x14ac:dyDescent="0.45">
      <c r="A232" s="223"/>
      <c r="B232" s="216"/>
      <c r="C232" s="216" t="s">
        <v>7</v>
      </c>
      <c r="D232" s="114">
        <v>2</v>
      </c>
      <c r="E232" s="115">
        <v>4</v>
      </c>
      <c r="F232" s="115">
        <v>35</v>
      </c>
      <c r="G232" s="115">
        <v>122</v>
      </c>
      <c r="H232" s="115">
        <v>129</v>
      </c>
      <c r="I232" s="115">
        <v>61</v>
      </c>
      <c r="J232" s="115">
        <v>353</v>
      </c>
      <c r="K232" s="130">
        <f t="shared" si="29"/>
        <v>0.56657223796033995</v>
      </c>
      <c r="L232" s="106">
        <f t="shared" si="29"/>
        <v>1.1331444759206799</v>
      </c>
      <c r="M232" s="106">
        <f t="shared" si="29"/>
        <v>9.9150141643059495</v>
      </c>
      <c r="N232" s="106">
        <f t="shared" si="28"/>
        <v>34.560906515580733</v>
      </c>
      <c r="O232" s="106">
        <f t="shared" si="28"/>
        <v>36.543909348441929</v>
      </c>
      <c r="P232" s="106">
        <f t="shared" si="28"/>
        <v>17.280453257790366</v>
      </c>
    </row>
    <row r="233" spans="1:16" s="141" customFormat="1" ht="13.2" customHeight="1" x14ac:dyDescent="0.45">
      <c r="A233" s="223"/>
      <c r="B233" s="216"/>
      <c r="C233" s="216" t="s">
        <v>8</v>
      </c>
      <c r="D233" s="114">
        <v>0</v>
      </c>
      <c r="E233" s="115">
        <v>0</v>
      </c>
      <c r="F233" s="115">
        <v>10</v>
      </c>
      <c r="G233" s="115">
        <v>43</v>
      </c>
      <c r="H233" s="115">
        <v>38</v>
      </c>
      <c r="I233" s="115">
        <v>18</v>
      </c>
      <c r="J233" s="115">
        <v>109</v>
      </c>
      <c r="K233" s="130">
        <f t="shared" si="29"/>
        <v>0</v>
      </c>
      <c r="L233" s="106">
        <f t="shared" si="29"/>
        <v>0</v>
      </c>
      <c r="M233" s="106">
        <f t="shared" si="29"/>
        <v>9.1743119266055047</v>
      </c>
      <c r="N233" s="106">
        <f t="shared" si="28"/>
        <v>39.449541284403672</v>
      </c>
      <c r="O233" s="106">
        <f t="shared" si="28"/>
        <v>34.862385321100916</v>
      </c>
      <c r="P233" s="106">
        <f t="shared" si="28"/>
        <v>16.513761467889911</v>
      </c>
    </row>
    <row r="234" spans="1:16" s="141" customFormat="1" ht="13.2" customHeight="1" x14ac:dyDescent="0.45">
      <c r="A234" s="223"/>
      <c r="B234" s="216"/>
      <c r="C234" s="216" t="s">
        <v>9</v>
      </c>
      <c r="D234" s="114">
        <v>4</v>
      </c>
      <c r="E234" s="115">
        <v>4</v>
      </c>
      <c r="F234" s="115">
        <v>56</v>
      </c>
      <c r="G234" s="115">
        <v>171</v>
      </c>
      <c r="H234" s="115">
        <v>163</v>
      </c>
      <c r="I234" s="115">
        <v>71</v>
      </c>
      <c r="J234" s="115">
        <v>469</v>
      </c>
      <c r="K234" s="130">
        <f t="shared" si="29"/>
        <v>0.85287846481876328</v>
      </c>
      <c r="L234" s="106">
        <f t="shared" si="29"/>
        <v>0.85287846481876328</v>
      </c>
      <c r="M234" s="106">
        <f t="shared" si="29"/>
        <v>11.940298507462686</v>
      </c>
      <c r="N234" s="106">
        <f t="shared" si="28"/>
        <v>36.460554371002132</v>
      </c>
      <c r="O234" s="106">
        <f t="shared" si="28"/>
        <v>34.754797441364602</v>
      </c>
      <c r="P234" s="106">
        <f t="shared" si="28"/>
        <v>15.13859275053305</v>
      </c>
    </row>
    <row r="235" spans="1:16" s="141" customFormat="1" ht="13.2" customHeight="1" x14ac:dyDescent="0.45">
      <c r="A235" s="223"/>
      <c r="B235" s="216"/>
      <c r="C235" s="216" t="s">
        <v>10</v>
      </c>
      <c r="D235" s="114">
        <v>3</v>
      </c>
      <c r="E235" s="115">
        <v>1</v>
      </c>
      <c r="F235" s="115">
        <v>39</v>
      </c>
      <c r="G235" s="115">
        <v>98</v>
      </c>
      <c r="H235" s="115">
        <v>101</v>
      </c>
      <c r="I235" s="115">
        <v>31</v>
      </c>
      <c r="J235" s="115">
        <v>273</v>
      </c>
      <c r="K235" s="130">
        <f t="shared" si="29"/>
        <v>1.098901098901099</v>
      </c>
      <c r="L235" s="106">
        <f t="shared" si="29"/>
        <v>0.36630036630036628</v>
      </c>
      <c r="M235" s="106">
        <f t="shared" si="29"/>
        <v>14.285714285714285</v>
      </c>
      <c r="N235" s="106">
        <f t="shared" si="28"/>
        <v>35.897435897435898</v>
      </c>
      <c r="O235" s="106">
        <f t="shared" si="28"/>
        <v>36.996336996337</v>
      </c>
      <c r="P235" s="106">
        <f t="shared" si="28"/>
        <v>11.355311355311356</v>
      </c>
    </row>
    <row r="236" spans="1:16" s="141" customFormat="1" ht="13.2" customHeight="1" x14ac:dyDescent="0.45">
      <c r="A236" s="223"/>
      <c r="B236" s="216"/>
      <c r="C236" s="216" t="s">
        <v>11</v>
      </c>
      <c r="D236" s="114">
        <v>1</v>
      </c>
      <c r="E236" s="115">
        <v>2</v>
      </c>
      <c r="F236" s="115">
        <v>51</v>
      </c>
      <c r="G236" s="115">
        <v>104</v>
      </c>
      <c r="H236" s="115">
        <v>131</v>
      </c>
      <c r="I236" s="115">
        <v>45</v>
      </c>
      <c r="J236" s="115">
        <v>334</v>
      </c>
      <c r="K236" s="130">
        <f t="shared" si="29"/>
        <v>0.29940119760479045</v>
      </c>
      <c r="L236" s="106">
        <f t="shared" si="29"/>
        <v>0.5988023952095809</v>
      </c>
      <c r="M236" s="106">
        <f t="shared" si="29"/>
        <v>15.269461077844312</v>
      </c>
      <c r="N236" s="106">
        <f t="shared" si="28"/>
        <v>31.137724550898206</v>
      </c>
      <c r="O236" s="106">
        <f t="shared" si="28"/>
        <v>39.221556886227546</v>
      </c>
      <c r="P236" s="106">
        <f t="shared" si="28"/>
        <v>13.473053892215569</v>
      </c>
    </row>
    <row r="237" spans="1:16" s="141" customFormat="1" ht="13.2" customHeight="1" x14ac:dyDescent="0.45">
      <c r="A237" s="223"/>
      <c r="B237" s="216"/>
      <c r="C237" s="216" t="s">
        <v>2</v>
      </c>
      <c r="D237" s="114">
        <v>19</v>
      </c>
      <c r="E237" s="115">
        <v>42</v>
      </c>
      <c r="F237" s="115">
        <v>462</v>
      </c>
      <c r="G237" s="115">
        <v>1256</v>
      </c>
      <c r="H237" s="115">
        <v>1206</v>
      </c>
      <c r="I237" s="115">
        <v>425</v>
      </c>
      <c r="J237" s="115">
        <v>3410</v>
      </c>
      <c r="K237" s="131">
        <f t="shared" si="29"/>
        <v>0.55718475073313789</v>
      </c>
      <c r="L237" s="109">
        <f t="shared" si="29"/>
        <v>1.2316715542521994</v>
      </c>
      <c r="M237" s="109">
        <f t="shared" si="29"/>
        <v>13.548387096774196</v>
      </c>
      <c r="N237" s="109">
        <f t="shared" si="28"/>
        <v>36.832844574780061</v>
      </c>
      <c r="O237" s="109">
        <f t="shared" si="28"/>
        <v>35.366568914956012</v>
      </c>
      <c r="P237" s="109">
        <f t="shared" si="28"/>
        <v>12.463343108504398</v>
      </c>
    </row>
    <row r="238" spans="1:16" s="141" customFormat="1" ht="13.2" customHeight="1" x14ac:dyDescent="0.45">
      <c r="A238" s="223"/>
      <c r="B238" s="215" t="s">
        <v>21</v>
      </c>
      <c r="C238" s="215" t="s">
        <v>3</v>
      </c>
      <c r="D238" s="112">
        <v>3</v>
      </c>
      <c r="E238" s="113">
        <v>1</v>
      </c>
      <c r="F238" s="113">
        <v>10</v>
      </c>
      <c r="G238" s="113">
        <v>93</v>
      </c>
      <c r="H238" s="113">
        <v>327</v>
      </c>
      <c r="I238" s="113">
        <v>320</v>
      </c>
      <c r="J238" s="113">
        <v>754</v>
      </c>
      <c r="K238" s="130">
        <f t="shared" si="29"/>
        <v>0.39787798408488062</v>
      </c>
      <c r="L238" s="106">
        <f t="shared" si="29"/>
        <v>0.1326259946949602</v>
      </c>
      <c r="M238" s="132">
        <f t="shared" si="29"/>
        <v>1.3262599469496021</v>
      </c>
      <c r="N238" s="132">
        <f t="shared" si="28"/>
        <v>12.334217506631299</v>
      </c>
      <c r="O238" s="132">
        <f t="shared" si="28"/>
        <v>43.368700265251988</v>
      </c>
      <c r="P238" s="132">
        <f t="shared" si="28"/>
        <v>42.440318302387269</v>
      </c>
    </row>
    <row r="239" spans="1:16" s="141" customFormat="1" ht="13.2" customHeight="1" x14ac:dyDescent="0.45">
      <c r="A239" s="223"/>
      <c r="B239" s="216"/>
      <c r="C239" s="216" t="s">
        <v>4</v>
      </c>
      <c r="D239" s="114">
        <v>2</v>
      </c>
      <c r="E239" s="115">
        <v>1</v>
      </c>
      <c r="F239" s="115">
        <v>6</v>
      </c>
      <c r="G239" s="115">
        <v>66</v>
      </c>
      <c r="H239" s="115">
        <v>233</v>
      </c>
      <c r="I239" s="115">
        <v>186</v>
      </c>
      <c r="J239" s="115">
        <v>494</v>
      </c>
      <c r="K239" s="130">
        <f t="shared" si="29"/>
        <v>0.40485829959514169</v>
      </c>
      <c r="L239" s="106">
        <f t="shared" si="29"/>
        <v>0.20242914979757085</v>
      </c>
      <c r="M239" s="132">
        <f t="shared" si="29"/>
        <v>1.214574898785425</v>
      </c>
      <c r="N239" s="132">
        <f t="shared" si="28"/>
        <v>13.360323886639677</v>
      </c>
      <c r="O239" s="132">
        <f t="shared" si="28"/>
        <v>47.165991902834008</v>
      </c>
      <c r="P239" s="132">
        <f t="shared" si="28"/>
        <v>37.651821862348179</v>
      </c>
    </row>
    <row r="240" spans="1:16" s="141" customFormat="1" ht="13.2" customHeight="1" x14ac:dyDescent="0.45">
      <c r="A240" s="223"/>
      <c r="B240" s="216"/>
      <c r="C240" s="216" t="s">
        <v>5</v>
      </c>
      <c r="D240" s="114">
        <v>0</v>
      </c>
      <c r="E240" s="115">
        <v>4</v>
      </c>
      <c r="F240" s="115">
        <v>8</v>
      </c>
      <c r="G240" s="115">
        <v>42</v>
      </c>
      <c r="H240" s="115">
        <v>146</v>
      </c>
      <c r="I240" s="115">
        <v>129</v>
      </c>
      <c r="J240" s="115">
        <v>329</v>
      </c>
      <c r="K240" s="130">
        <f t="shared" si="29"/>
        <v>0</v>
      </c>
      <c r="L240" s="106">
        <f t="shared" si="29"/>
        <v>1.21580547112462</v>
      </c>
      <c r="M240" s="132">
        <f t="shared" si="29"/>
        <v>2.43161094224924</v>
      </c>
      <c r="N240" s="132">
        <f t="shared" si="28"/>
        <v>12.76595744680851</v>
      </c>
      <c r="O240" s="132">
        <f t="shared" si="28"/>
        <v>44.376899696048632</v>
      </c>
      <c r="P240" s="132">
        <f t="shared" si="28"/>
        <v>39.209726443769</v>
      </c>
    </row>
    <row r="241" spans="1:16" s="141" customFormat="1" ht="13.2" customHeight="1" x14ac:dyDescent="0.45">
      <c r="A241" s="223"/>
      <c r="B241" s="216"/>
      <c r="C241" s="216" t="s">
        <v>6</v>
      </c>
      <c r="D241" s="114">
        <v>0</v>
      </c>
      <c r="E241" s="115">
        <v>0</v>
      </c>
      <c r="F241" s="115">
        <v>1</v>
      </c>
      <c r="G241" s="115">
        <v>36</v>
      </c>
      <c r="H241" s="115">
        <v>115</v>
      </c>
      <c r="I241" s="115">
        <v>91</v>
      </c>
      <c r="J241" s="115">
        <v>243</v>
      </c>
      <c r="K241" s="130">
        <f t="shared" si="29"/>
        <v>0</v>
      </c>
      <c r="L241" s="106">
        <f t="shared" si="29"/>
        <v>0</v>
      </c>
      <c r="M241" s="132">
        <f t="shared" si="29"/>
        <v>0.41152263374485598</v>
      </c>
      <c r="N241" s="132">
        <f t="shared" si="28"/>
        <v>14.814814814814813</v>
      </c>
      <c r="O241" s="132">
        <f t="shared" si="28"/>
        <v>47.325102880658434</v>
      </c>
      <c r="P241" s="132">
        <f t="shared" si="28"/>
        <v>37.448559670781897</v>
      </c>
    </row>
    <row r="242" spans="1:16" s="141" customFormat="1" ht="13.2" customHeight="1" x14ac:dyDescent="0.45">
      <c r="A242" s="223"/>
      <c r="B242" s="216"/>
      <c r="C242" s="216" t="s">
        <v>7</v>
      </c>
      <c r="D242" s="114">
        <v>0</v>
      </c>
      <c r="E242" s="115">
        <v>1</v>
      </c>
      <c r="F242" s="115">
        <v>2</v>
      </c>
      <c r="G242" s="115">
        <v>15</v>
      </c>
      <c r="H242" s="115">
        <v>66</v>
      </c>
      <c r="I242" s="115">
        <v>102</v>
      </c>
      <c r="J242" s="115">
        <v>186</v>
      </c>
      <c r="K242" s="130">
        <f t="shared" si="29"/>
        <v>0</v>
      </c>
      <c r="L242" s="106">
        <f t="shared" si="29"/>
        <v>0.53763440860215062</v>
      </c>
      <c r="M242" s="132">
        <f t="shared" si="29"/>
        <v>1.0752688172043012</v>
      </c>
      <c r="N242" s="132">
        <f t="shared" si="28"/>
        <v>8.064516129032258</v>
      </c>
      <c r="O242" s="132">
        <f t="shared" si="28"/>
        <v>35.483870967741936</v>
      </c>
      <c r="P242" s="132">
        <f t="shared" si="28"/>
        <v>54.838709677419352</v>
      </c>
    </row>
    <row r="243" spans="1:16" s="141" customFormat="1" ht="13.2" customHeight="1" x14ac:dyDescent="0.45">
      <c r="A243" s="223"/>
      <c r="B243" s="216"/>
      <c r="C243" s="216" t="s">
        <v>8</v>
      </c>
      <c r="D243" s="114">
        <v>0</v>
      </c>
      <c r="E243" s="115">
        <v>2</v>
      </c>
      <c r="F243" s="115">
        <v>1</v>
      </c>
      <c r="G243" s="115">
        <v>9</v>
      </c>
      <c r="H243" s="115">
        <v>41</v>
      </c>
      <c r="I243" s="115">
        <v>35</v>
      </c>
      <c r="J243" s="115">
        <v>88</v>
      </c>
      <c r="K243" s="130">
        <f t="shared" si="29"/>
        <v>0</v>
      </c>
      <c r="L243" s="106">
        <f t="shared" si="29"/>
        <v>2.2727272727272729</v>
      </c>
      <c r="M243" s="132">
        <f t="shared" si="29"/>
        <v>1.1363636363636365</v>
      </c>
      <c r="N243" s="132">
        <f t="shared" si="28"/>
        <v>10.227272727272728</v>
      </c>
      <c r="O243" s="132">
        <f t="shared" si="28"/>
        <v>46.590909090909086</v>
      </c>
      <c r="P243" s="132">
        <f t="shared" si="28"/>
        <v>39.772727272727273</v>
      </c>
    </row>
    <row r="244" spans="1:16" s="141" customFormat="1" ht="13.2" customHeight="1" x14ac:dyDescent="0.45">
      <c r="A244" s="223"/>
      <c r="B244" s="216"/>
      <c r="C244" s="216" t="s">
        <v>9</v>
      </c>
      <c r="D244" s="114">
        <v>0</v>
      </c>
      <c r="E244" s="115">
        <v>0</v>
      </c>
      <c r="F244" s="115">
        <v>5</v>
      </c>
      <c r="G244" s="115">
        <v>20</v>
      </c>
      <c r="H244" s="115">
        <v>45</v>
      </c>
      <c r="I244" s="115">
        <v>46</v>
      </c>
      <c r="J244" s="115">
        <v>116</v>
      </c>
      <c r="K244" s="130">
        <f t="shared" si="29"/>
        <v>0</v>
      </c>
      <c r="L244" s="106">
        <f t="shared" si="29"/>
        <v>0</v>
      </c>
      <c r="M244" s="132">
        <f t="shared" si="29"/>
        <v>4.3103448275862073</v>
      </c>
      <c r="N244" s="132">
        <f t="shared" si="28"/>
        <v>17.241379310344829</v>
      </c>
      <c r="O244" s="132">
        <f t="shared" si="28"/>
        <v>38.793103448275865</v>
      </c>
      <c r="P244" s="132">
        <f t="shared" si="28"/>
        <v>39.655172413793103</v>
      </c>
    </row>
    <row r="245" spans="1:16" s="141" customFormat="1" ht="13.2" customHeight="1" x14ac:dyDescent="0.45">
      <c r="A245" s="223"/>
      <c r="B245" s="216"/>
      <c r="C245" s="216" t="s">
        <v>10</v>
      </c>
      <c r="D245" s="114">
        <v>2</v>
      </c>
      <c r="E245" s="115">
        <v>0</v>
      </c>
      <c r="F245" s="115">
        <v>2</v>
      </c>
      <c r="G245" s="115">
        <v>20</v>
      </c>
      <c r="H245" s="115">
        <v>77</v>
      </c>
      <c r="I245" s="115">
        <v>71</v>
      </c>
      <c r="J245" s="115">
        <v>172</v>
      </c>
      <c r="K245" s="130">
        <f t="shared" si="29"/>
        <v>1.1627906976744187</v>
      </c>
      <c r="L245" s="106">
        <f t="shared" si="29"/>
        <v>0</v>
      </c>
      <c r="M245" s="132">
        <f t="shared" si="29"/>
        <v>1.1627906976744187</v>
      </c>
      <c r="N245" s="132">
        <f t="shared" si="28"/>
        <v>11.627906976744185</v>
      </c>
      <c r="O245" s="132">
        <f t="shared" si="28"/>
        <v>44.767441860465119</v>
      </c>
      <c r="P245" s="132">
        <f t="shared" si="28"/>
        <v>41.279069767441861</v>
      </c>
    </row>
    <row r="246" spans="1:16" s="141" customFormat="1" ht="13.2" customHeight="1" x14ac:dyDescent="0.45">
      <c r="A246" s="223"/>
      <c r="B246" s="216"/>
      <c r="C246" s="216" t="s">
        <v>11</v>
      </c>
      <c r="D246" s="114">
        <v>1</v>
      </c>
      <c r="E246" s="115">
        <v>1</v>
      </c>
      <c r="F246" s="115">
        <v>5</v>
      </c>
      <c r="G246" s="115">
        <v>15</v>
      </c>
      <c r="H246" s="115">
        <v>64</v>
      </c>
      <c r="I246" s="115">
        <v>57</v>
      </c>
      <c r="J246" s="115">
        <v>143</v>
      </c>
      <c r="K246" s="130">
        <f t="shared" si="29"/>
        <v>0.69930069930069927</v>
      </c>
      <c r="L246" s="106">
        <f t="shared" si="29"/>
        <v>0.69930069930069927</v>
      </c>
      <c r="M246" s="132">
        <f t="shared" si="29"/>
        <v>3.4965034965034967</v>
      </c>
      <c r="N246" s="132">
        <f t="shared" si="28"/>
        <v>10.48951048951049</v>
      </c>
      <c r="O246" s="132">
        <f t="shared" si="28"/>
        <v>44.755244755244753</v>
      </c>
      <c r="P246" s="132">
        <f t="shared" si="28"/>
        <v>39.86013986013986</v>
      </c>
    </row>
    <row r="247" spans="1:16" s="141" customFormat="1" ht="13.2" customHeight="1" x14ac:dyDescent="0.45">
      <c r="A247" s="227"/>
      <c r="B247" s="224"/>
      <c r="C247" s="224" t="s">
        <v>2</v>
      </c>
      <c r="D247" s="268">
        <v>8</v>
      </c>
      <c r="E247" s="269">
        <v>10</v>
      </c>
      <c r="F247" s="269">
        <v>40</v>
      </c>
      <c r="G247" s="269">
        <v>316</v>
      </c>
      <c r="H247" s="269">
        <v>1114</v>
      </c>
      <c r="I247" s="269">
        <v>1037</v>
      </c>
      <c r="J247" s="269">
        <v>2525</v>
      </c>
      <c r="K247" s="131">
        <f t="shared" si="29"/>
        <v>0.31683168316831684</v>
      </c>
      <c r="L247" s="109">
        <f t="shared" si="29"/>
        <v>0.39603960396039606</v>
      </c>
      <c r="M247" s="109">
        <f t="shared" si="29"/>
        <v>1.5841584158415842</v>
      </c>
      <c r="N247" s="109">
        <f t="shared" si="28"/>
        <v>12.514851485148515</v>
      </c>
      <c r="O247" s="109">
        <f t="shared" si="28"/>
        <v>44.118811881188122</v>
      </c>
      <c r="P247" s="109">
        <f t="shared" si="28"/>
        <v>41.069306930693067</v>
      </c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2" sqref="L2"/>
    </sheetView>
  </sheetViews>
  <sheetFormatPr defaultRowHeight="13.2" x14ac:dyDescent="0.45"/>
  <cols>
    <col min="1" max="1" width="9.69921875" style="178" customWidth="1"/>
    <col min="2" max="2" width="15.296875" style="178" customWidth="1"/>
    <col min="3" max="16384" width="8.796875" style="178"/>
  </cols>
  <sheetData>
    <row r="1" spans="1:16" s="141" customFormat="1" ht="16.2" customHeight="1" x14ac:dyDescent="0.45">
      <c r="A1" s="141" t="s">
        <v>0</v>
      </c>
      <c r="B1" s="141" t="s">
        <v>1</v>
      </c>
    </row>
    <row r="2" spans="1:16" s="141" customFormat="1" ht="16.2" customHeight="1" x14ac:dyDescent="0.45">
      <c r="A2" s="141" t="s">
        <v>158</v>
      </c>
    </row>
    <row r="3" spans="1:16" ht="6" customHeight="1" x14ac:dyDescent="0.45"/>
    <row r="4" spans="1:16" ht="13.8" customHeight="1" x14ac:dyDescent="0.45">
      <c r="A4" s="180" t="s">
        <v>129</v>
      </c>
      <c r="B4" s="141" t="s">
        <v>130</v>
      </c>
    </row>
    <row r="5" spans="1:16" s="141" customFormat="1" ht="12" x14ac:dyDescent="0.45">
      <c r="A5" s="180"/>
    </row>
    <row r="6" spans="1:16" s="141" customFormat="1" ht="13.2" customHeight="1" x14ac:dyDescent="0.45">
      <c r="D6" s="181" t="s">
        <v>142</v>
      </c>
      <c r="E6" s="186"/>
      <c r="F6" s="186"/>
      <c r="G6" s="186"/>
      <c r="H6" s="186"/>
      <c r="I6" s="186"/>
      <c r="J6" s="186"/>
      <c r="K6" s="181" t="s">
        <v>143</v>
      </c>
    </row>
    <row r="7" spans="1:16" s="141" customFormat="1" ht="13.2" customHeight="1" x14ac:dyDescent="0.45">
      <c r="D7" s="181" t="s">
        <v>53</v>
      </c>
      <c r="E7" s="186" t="s">
        <v>54</v>
      </c>
      <c r="F7" s="186" t="s">
        <v>55</v>
      </c>
      <c r="G7" s="186" t="s">
        <v>56</v>
      </c>
      <c r="H7" s="186" t="s">
        <v>57</v>
      </c>
      <c r="I7" s="186" t="s">
        <v>58</v>
      </c>
      <c r="J7" s="186" t="s">
        <v>16</v>
      </c>
      <c r="K7" s="181" t="s">
        <v>53</v>
      </c>
      <c r="L7" s="186" t="s">
        <v>54</v>
      </c>
      <c r="M7" s="186" t="s">
        <v>55</v>
      </c>
      <c r="N7" s="186" t="s">
        <v>56</v>
      </c>
      <c r="O7" s="186" t="s">
        <v>57</v>
      </c>
      <c r="P7" s="186" t="s">
        <v>58</v>
      </c>
    </row>
    <row r="8" spans="1:16" s="141" customFormat="1" ht="13.2" customHeight="1" x14ac:dyDescent="0.45">
      <c r="A8" s="184" t="s">
        <v>17</v>
      </c>
      <c r="B8" s="185" t="s">
        <v>132</v>
      </c>
      <c r="C8" s="185" t="s">
        <v>3</v>
      </c>
      <c r="D8" s="76">
        <f>D38+D68+D78</f>
        <v>387</v>
      </c>
      <c r="E8" s="77">
        <f t="shared" ref="E8:J8" si="0">E38+E68+E78</f>
        <v>958</v>
      </c>
      <c r="F8" s="77">
        <f t="shared" si="0"/>
        <v>1252</v>
      </c>
      <c r="G8" s="77">
        <f t="shared" si="0"/>
        <v>1428</v>
      </c>
      <c r="H8" s="77">
        <f t="shared" si="0"/>
        <v>1036</v>
      </c>
      <c r="I8" s="77">
        <f t="shared" si="0"/>
        <v>129</v>
      </c>
      <c r="J8" s="77">
        <f t="shared" si="0"/>
        <v>5190</v>
      </c>
      <c r="K8" s="116">
        <f>D8/$J8*100</f>
        <v>7.4566473988439315</v>
      </c>
      <c r="L8" s="79">
        <f t="shared" ref="L8:P23" si="1">E8/$J8*100</f>
        <v>18.458574181117534</v>
      </c>
      <c r="M8" s="79">
        <f t="shared" si="1"/>
        <v>24.123314065510598</v>
      </c>
      <c r="N8" s="79">
        <f t="shared" si="1"/>
        <v>27.51445086705202</v>
      </c>
      <c r="O8" s="79">
        <f t="shared" si="1"/>
        <v>19.961464354527937</v>
      </c>
      <c r="P8" s="79">
        <f t="shared" si="1"/>
        <v>2.4855491329479769</v>
      </c>
    </row>
    <row r="9" spans="1:16" s="141" customFormat="1" ht="13.2" customHeight="1" x14ac:dyDescent="0.45">
      <c r="A9" s="194"/>
      <c r="B9" s="187"/>
      <c r="C9" s="187" t="s">
        <v>4</v>
      </c>
      <c r="D9" s="80">
        <f t="shared" ref="D9:J17" si="2">D39+D69+D79</f>
        <v>210</v>
      </c>
      <c r="E9" s="81">
        <f t="shared" si="2"/>
        <v>501</v>
      </c>
      <c r="F9" s="81">
        <f t="shared" si="2"/>
        <v>650</v>
      </c>
      <c r="G9" s="81">
        <f t="shared" si="2"/>
        <v>687</v>
      </c>
      <c r="H9" s="81">
        <f t="shared" si="2"/>
        <v>469</v>
      </c>
      <c r="I9" s="81">
        <f t="shared" si="2"/>
        <v>34</v>
      </c>
      <c r="J9" s="81">
        <f t="shared" si="2"/>
        <v>2551</v>
      </c>
      <c r="K9" s="117">
        <f t="shared" ref="K9:P63" si="3">D9/$J9*100</f>
        <v>8.2320658565268516</v>
      </c>
      <c r="L9" s="83">
        <f t="shared" si="1"/>
        <v>19.639357114856921</v>
      </c>
      <c r="M9" s="83">
        <f t="shared" si="1"/>
        <v>25.480203841630733</v>
      </c>
      <c r="N9" s="83">
        <f t="shared" si="1"/>
        <v>26.930615444923561</v>
      </c>
      <c r="O9" s="83">
        <f t="shared" si="1"/>
        <v>18.384947079576637</v>
      </c>
      <c r="P9" s="83">
        <f t="shared" si="1"/>
        <v>1.3328106624852998</v>
      </c>
    </row>
    <row r="10" spans="1:16" s="141" customFormat="1" ht="13.2" customHeight="1" x14ac:dyDescent="0.45">
      <c r="A10" s="194"/>
      <c r="B10" s="187"/>
      <c r="C10" s="187" t="s">
        <v>5</v>
      </c>
      <c r="D10" s="80">
        <f t="shared" si="2"/>
        <v>150</v>
      </c>
      <c r="E10" s="81">
        <f t="shared" si="2"/>
        <v>354</v>
      </c>
      <c r="F10" s="81">
        <f t="shared" si="2"/>
        <v>513</v>
      </c>
      <c r="G10" s="81">
        <f t="shared" si="2"/>
        <v>617</v>
      </c>
      <c r="H10" s="81">
        <f t="shared" si="2"/>
        <v>555</v>
      </c>
      <c r="I10" s="81">
        <f t="shared" si="2"/>
        <v>56</v>
      </c>
      <c r="J10" s="81">
        <f t="shared" si="2"/>
        <v>2245</v>
      </c>
      <c r="K10" s="117">
        <f t="shared" si="3"/>
        <v>6.6815144766146997</v>
      </c>
      <c r="L10" s="83">
        <f t="shared" si="1"/>
        <v>15.768374164810691</v>
      </c>
      <c r="M10" s="83">
        <f t="shared" si="1"/>
        <v>22.850779510022271</v>
      </c>
      <c r="N10" s="83">
        <f t="shared" si="1"/>
        <v>27.483296213808462</v>
      </c>
      <c r="O10" s="83">
        <f t="shared" si="1"/>
        <v>24.721603563474385</v>
      </c>
      <c r="P10" s="83">
        <f t="shared" si="1"/>
        <v>2.4944320712694878</v>
      </c>
    </row>
    <row r="11" spans="1:16" s="141" customFormat="1" ht="13.2" customHeight="1" x14ac:dyDescent="0.45">
      <c r="A11" s="194"/>
      <c r="B11" s="187"/>
      <c r="C11" s="187" t="s">
        <v>6</v>
      </c>
      <c r="D11" s="80">
        <f t="shared" si="2"/>
        <v>90</v>
      </c>
      <c r="E11" s="81">
        <f t="shared" si="2"/>
        <v>203</v>
      </c>
      <c r="F11" s="81">
        <f t="shared" si="2"/>
        <v>279</v>
      </c>
      <c r="G11" s="81">
        <f t="shared" si="2"/>
        <v>213</v>
      </c>
      <c r="H11" s="81">
        <f t="shared" si="2"/>
        <v>171</v>
      </c>
      <c r="I11" s="81">
        <f t="shared" si="2"/>
        <v>15</v>
      </c>
      <c r="J11" s="81">
        <f t="shared" si="2"/>
        <v>971</v>
      </c>
      <c r="K11" s="117">
        <f t="shared" si="3"/>
        <v>9.2687950566426363</v>
      </c>
      <c r="L11" s="83">
        <f t="shared" si="1"/>
        <v>20.906282183316168</v>
      </c>
      <c r="M11" s="83">
        <f t="shared" si="1"/>
        <v>28.733264675592174</v>
      </c>
      <c r="N11" s="83">
        <f t="shared" si="1"/>
        <v>21.936148300720905</v>
      </c>
      <c r="O11" s="83">
        <f t="shared" si="1"/>
        <v>17.610710607621009</v>
      </c>
      <c r="P11" s="83">
        <f t="shared" si="1"/>
        <v>1.544799176107106</v>
      </c>
    </row>
    <row r="12" spans="1:16" s="141" customFormat="1" ht="13.2" customHeight="1" x14ac:dyDescent="0.45">
      <c r="A12" s="194"/>
      <c r="B12" s="187"/>
      <c r="C12" s="187" t="s">
        <v>7</v>
      </c>
      <c r="D12" s="80">
        <f t="shared" si="2"/>
        <v>127</v>
      </c>
      <c r="E12" s="81">
        <f t="shared" si="2"/>
        <v>242</v>
      </c>
      <c r="F12" s="81">
        <f t="shared" si="2"/>
        <v>374</v>
      </c>
      <c r="G12" s="81">
        <f t="shared" si="2"/>
        <v>492</v>
      </c>
      <c r="H12" s="81">
        <f t="shared" si="2"/>
        <v>343</v>
      </c>
      <c r="I12" s="81">
        <f t="shared" si="2"/>
        <v>36</v>
      </c>
      <c r="J12" s="81">
        <f t="shared" si="2"/>
        <v>1614</v>
      </c>
      <c r="K12" s="117">
        <f t="shared" si="3"/>
        <v>7.8686493184634445</v>
      </c>
      <c r="L12" s="83">
        <f t="shared" si="1"/>
        <v>14.993804213135068</v>
      </c>
      <c r="M12" s="83">
        <f t="shared" si="1"/>
        <v>23.172242874845107</v>
      </c>
      <c r="N12" s="83">
        <f t="shared" si="1"/>
        <v>30.483271375464682</v>
      </c>
      <c r="O12" s="83">
        <f t="shared" si="1"/>
        <v>21.251548946716234</v>
      </c>
      <c r="P12" s="83">
        <f t="shared" si="1"/>
        <v>2.2304832713754648</v>
      </c>
    </row>
    <row r="13" spans="1:16" s="141" customFormat="1" ht="13.2" customHeight="1" x14ac:dyDescent="0.45">
      <c r="A13" s="194"/>
      <c r="B13" s="187"/>
      <c r="C13" s="187" t="s">
        <v>8</v>
      </c>
      <c r="D13" s="80">
        <f t="shared" si="2"/>
        <v>41</v>
      </c>
      <c r="E13" s="81">
        <f t="shared" si="2"/>
        <v>100</v>
      </c>
      <c r="F13" s="81">
        <f t="shared" si="2"/>
        <v>139</v>
      </c>
      <c r="G13" s="81">
        <f t="shared" si="2"/>
        <v>182</v>
      </c>
      <c r="H13" s="81">
        <f t="shared" si="2"/>
        <v>112</v>
      </c>
      <c r="I13" s="81">
        <f t="shared" si="2"/>
        <v>12</v>
      </c>
      <c r="J13" s="81">
        <f t="shared" si="2"/>
        <v>586</v>
      </c>
      <c r="K13" s="117">
        <f t="shared" si="3"/>
        <v>6.9965870307167233</v>
      </c>
      <c r="L13" s="83">
        <f t="shared" si="1"/>
        <v>17.064846416382252</v>
      </c>
      <c r="M13" s="83">
        <f t="shared" si="1"/>
        <v>23.72013651877133</v>
      </c>
      <c r="N13" s="83">
        <f t="shared" si="1"/>
        <v>31.058020477815703</v>
      </c>
      <c r="O13" s="83">
        <f t="shared" si="1"/>
        <v>19.112627986348123</v>
      </c>
      <c r="P13" s="83">
        <f t="shared" si="1"/>
        <v>2.0477815699658701</v>
      </c>
    </row>
    <row r="14" spans="1:16" s="141" customFormat="1" ht="13.2" customHeight="1" x14ac:dyDescent="0.45">
      <c r="A14" s="194"/>
      <c r="B14" s="187"/>
      <c r="C14" s="187" t="s">
        <v>9</v>
      </c>
      <c r="D14" s="80">
        <f t="shared" si="2"/>
        <v>102</v>
      </c>
      <c r="E14" s="81">
        <f t="shared" si="2"/>
        <v>211</v>
      </c>
      <c r="F14" s="81">
        <f t="shared" si="2"/>
        <v>456</v>
      </c>
      <c r="G14" s="81">
        <f t="shared" si="2"/>
        <v>643</v>
      </c>
      <c r="H14" s="81">
        <f t="shared" si="2"/>
        <v>445</v>
      </c>
      <c r="I14" s="81">
        <f t="shared" si="2"/>
        <v>60</v>
      </c>
      <c r="J14" s="81">
        <f t="shared" si="2"/>
        <v>1917</v>
      </c>
      <c r="K14" s="117">
        <f t="shared" si="3"/>
        <v>5.3208137715179964</v>
      </c>
      <c r="L14" s="83">
        <f t="shared" si="1"/>
        <v>11.006781429316641</v>
      </c>
      <c r="M14" s="83">
        <f t="shared" si="1"/>
        <v>23.787167449139279</v>
      </c>
      <c r="N14" s="83">
        <f t="shared" si="1"/>
        <v>33.541992696922271</v>
      </c>
      <c r="O14" s="83">
        <f t="shared" si="1"/>
        <v>23.213354199269691</v>
      </c>
      <c r="P14" s="83">
        <f t="shared" si="1"/>
        <v>3.1298904538341157</v>
      </c>
    </row>
    <row r="15" spans="1:16" s="141" customFormat="1" ht="13.2" customHeight="1" x14ac:dyDescent="0.45">
      <c r="A15" s="194"/>
      <c r="B15" s="187"/>
      <c r="C15" s="187" t="s">
        <v>10</v>
      </c>
      <c r="D15" s="80">
        <f t="shared" si="2"/>
        <v>89</v>
      </c>
      <c r="E15" s="81">
        <f t="shared" si="2"/>
        <v>211</v>
      </c>
      <c r="F15" s="81">
        <f t="shared" si="2"/>
        <v>347</v>
      </c>
      <c r="G15" s="81">
        <f t="shared" si="2"/>
        <v>355</v>
      </c>
      <c r="H15" s="81">
        <f t="shared" si="2"/>
        <v>234</v>
      </c>
      <c r="I15" s="81">
        <f t="shared" si="2"/>
        <v>38</v>
      </c>
      <c r="J15" s="81">
        <f t="shared" si="2"/>
        <v>1274</v>
      </c>
      <c r="K15" s="117">
        <f t="shared" si="3"/>
        <v>6.9858712715855571</v>
      </c>
      <c r="L15" s="83">
        <f t="shared" si="1"/>
        <v>16.562009419152275</v>
      </c>
      <c r="M15" s="83">
        <f t="shared" si="1"/>
        <v>27.237048665620094</v>
      </c>
      <c r="N15" s="83">
        <f t="shared" si="1"/>
        <v>27.864992150706435</v>
      </c>
      <c r="O15" s="83">
        <f t="shared" si="1"/>
        <v>18.367346938775512</v>
      </c>
      <c r="P15" s="83">
        <f t="shared" si="1"/>
        <v>2.9827315541601256</v>
      </c>
    </row>
    <row r="16" spans="1:16" s="141" customFormat="1" ht="13.2" customHeight="1" x14ac:dyDescent="0.45">
      <c r="A16" s="194"/>
      <c r="B16" s="187"/>
      <c r="C16" s="187" t="s">
        <v>11</v>
      </c>
      <c r="D16" s="80">
        <f t="shared" si="2"/>
        <v>75</v>
      </c>
      <c r="E16" s="81">
        <f t="shared" si="2"/>
        <v>203</v>
      </c>
      <c r="F16" s="81">
        <f t="shared" si="2"/>
        <v>319</v>
      </c>
      <c r="G16" s="81">
        <f t="shared" si="2"/>
        <v>458</v>
      </c>
      <c r="H16" s="81">
        <f t="shared" si="2"/>
        <v>329</v>
      </c>
      <c r="I16" s="81">
        <f t="shared" si="2"/>
        <v>30</v>
      </c>
      <c r="J16" s="81">
        <f t="shared" si="2"/>
        <v>1414</v>
      </c>
      <c r="K16" s="117">
        <f t="shared" si="3"/>
        <v>5.3041018387553045</v>
      </c>
      <c r="L16" s="83">
        <f t="shared" si="1"/>
        <v>14.356435643564355</v>
      </c>
      <c r="M16" s="83">
        <f t="shared" si="1"/>
        <v>22.560113154172559</v>
      </c>
      <c r="N16" s="83">
        <f t="shared" si="1"/>
        <v>32.390381895332396</v>
      </c>
      <c r="O16" s="83">
        <f t="shared" si="1"/>
        <v>23.267326732673268</v>
      </c>
      <c r="P16" s="83">
        <f t="shared" si="1"/>
        <v>2.1216407355021216</v>
      </c>
    </row>
    <row r="17" spans="1:16" s="141" customFormat="1" ht="13.2" customHeight="1" x14ac:dyDescent="0.45">
      <c r="A17" s="194"/>
      <c r="B17" s="187"/>
      <c r="C17" s="187" t="s">
        <v>2</v>
      </c>
      <c r="D17" s="80">
        <f t="shared" si="2"/>
        <v>1271</v>
      </c>
      <c r="E17" s="81">
        <f t="shared" si="2"/>
        <v>2983</v>
      </c>
      <c r="F17" s="81">
        <f t="shared" si="2"/>
        <v>4329</v>
      </c>
      <c r="G17" s="81">
        <f t="shared" si="2"/>
        <v>5075</v>
      </c>
      <c r="H17" s="81">
        <f t="shared" si="2"/>
        <v>3694</v>
      </c>
      <c r="I17" s="81">
        <f t="shared" si="2"/>
        <v>410</v>
      </c>
      <c r="J17" s="81">
        <f t="shared" si="2"/>
        <v>17762</v>
      </c>
      <c r="K17" s="118">
        <f t="shared" si="3"/>
        <v>7.155725706564577</v>
      </c>
      <c r="L17" s="119">
        <f t="shared" si="1"/>
        <v>16.794279923432047</v>
      </c>
      <c r="M17" s="119">
        <f t="shared" si="1"/>
        <v>24.372255376646773</v>
      </c>
      <c r="N17" s="119">
        <f t="shared" si="1"/>
        <v>28.572232856660285</v>
      </c>
      <c r="O17" s="119">
        <f t="shared" si="1"/>
        <v>20.797207521675489</v>
      </c>
      <c r="P17" s="119">
        <f t="shared" si="1"/>
        <v>2.3082986150208309</v>
      </c>
    </row>
    <row r="18" spans="1:16" s="141" customFormat="1" ht="13.2" customHeight="1" x14ac:dyDescent="0.45">
      <c r="A18" s="194"/>
      <c r="B18" s="185" t="s">
        <v>12</v>
      </c>
      <c r="C18" s="185" t="s">
        <v>3</v>
      </c>
      <c r="D18" s="76">
        <v>0</v>
      </c>
      <c r="E18" s="77">
        <v>1</v>
      </c>
      <c r="F18" s="77">
        <v>13</v>
      </c>
      <c r="G18" s="77">
        <v>187</v>
      </c>
      <c r="H18" s="77">
        <v>409</v>
      </c>
      <c r="I18" s="77">
        <v>50</v>
      </c>
      <c r="J18" s="77">
        <v>660</v>
      </c>
      <c r="K18" s="117">
        <f t="shared" si="3"/>
        <v>0</v>
      </c>
      <c r="L18" s="83">
        <f t="shared" si="1"/>
        <v>0.15151515151515152</v>
      </c>
      <c r="M18" s="120">
        <f t="shared" si="1"/>
        <v>1.9696969696969695</v>
      </c>
      <c r="N18" s="120">
        <f t="shared" si="1"/>
        <v>28.333333333333332</v>
      </c>
      <c r="O18" s="120">
        <f t="shared" si="1"/>
        <v>61.969696969696976</v>
      </c>
      <c r="P18" s="120">
        <f t="shared" si="1"/>
        <v>7.5757575757575761</v>
      </c>
    </row>
    <row r="19" spans="1:16" s="141" customFormat="1" ht="13.2" customHeight="1" x14ac:dyDescent="0.45">
      <c r="A19" s="194"/>
      <c r="B19" s="187"/>
      <c r="C19" s="187" t="s">
        <v>4</v>
      </c>
      <c r="D19" s="80">
        <v>0</v>
      </c>
      <c r="E19" s="81">
        <v>3</v>
      </c>
      <c r="F19" s="81">
        <v>19</v>
      </c>
      <c r="G19" s="81">
        <v>134</v>
      </c>
      <c r="H19" s="81">
        <v>202</v>
      </c>
      <c r="I19" s="81">
        <v>17</v>
      </c>
      <c r="J19" s="81">
        <v>375</v>
      </c>
      <c r="K19" s="117">
        <f t="shared" si="3"/>
        <v>0</v>
      </c>
      <c r="L19" s="83">
        <f t="shared" si="1"/>
        <v>0.8</v>
      </c>
      <c r="M19" s="120">
        <f t="shared" si="1"/>
        <v>5.0666666666666664</v>
      </c>
      <c r="N19" s="120">
        <f t="shared" si="1"/>
        <v>35.733333333333334</v>
      </c>
      <c r="O19" s="120">
        <f t="shared" si="1"/>
        <v>53.86666666666666</v>
      </c>
      <c r="P19" s="120">
        <f t="shared" si="1"/>
        <v>4.5333333333333332</v>
      </c>
    </row>
    <row r="20" spans="1:16" s="141" customFormat="1" ht="13.2" customHeight="1" x14ac:dyDescent="0.45">
      <c r="A20" s="194"/>
      <c r="B20" s="187"/>
      <c r="C20" s="187" t="s">
        <v>5</v>
      </c>
      <c r="D20" s="80">
        <v>0</v>
      </c>
      <c r="E20" s="81">
        <v>1</v>
      </c>
      <c r="F20" s="81">
        <v>9</v>
      </c>
      <c r="G20" s="81">
        <v>117</v>
      </c>
      <c r="H20" s="81">
        <v>260</v>
      </c>
      <c r="I20" s="81">
        <v>20</v>
      </c>
      <c r="J20" s="81">
        <v>407</v>
      </c>
      <c r="K20" s="117">
        <f t="shared" si="3"/>
        <v>0</v>
      </c>
      <c r="L20" s="83">
        <f t="shared" si="1"/>
        <v>0.24570024570024571</v>
      </c>
      <c r="M20" s="120">
        <f t="shared" si="1"/>
        <v>2.2113022113022112</v>
      </c>
      <c r="N20" s="120">
        <f t="shared" si="1"/>
        <v>28.746928746928745</v>
      </c>
      <c r="O20" s="120">
        <f t="shared" si="1"/>
        <v>63.882063882063875</v>
      </c>
      <c r="P20" s="120">
        <f t="shared" si="1"/>
        <v>4.9140049140049138</v>
      </c>
    </row>
    <row r="21" spans="1:16" s="141" customFormat="1" ht="13.2" customHeight="1" x14ac:dyDescent="0.45">
      <c r="A21" s="194"/>
      <c r="B21" s="187"/>
      <c r="C21" s="187" t="s">
        <v>6</v>
      </c>
      <c r="D21" s="80">
        <v>0</v>
      </c>
      <c r="E21" s="81">
        <v>0</v>
      </c>
      <c r="F21" s="81">
        <v>4</v>
      </c>
      <c r="G21" s="81">
        <v>38</v>
      </c>
      <c r="H21" s="81">
        <v>76</v>
      </c>
      <c r="I21" s="81">
        <v>10</v>
      </c>
      <c r="J21" s="81">
        <v>128</v>
      </c>
      <c r="K21" s="117">
        <f t="shared" si="3"/>
        <v>0</v>
      </c>
      <c r="L21" s="83">
        <f t="shared" si="1"/>
        <v>0</v>
      </c>
      <c r="M21" s="120">
        <f t="shared" si="1"/>
        <v>3.125</v>
      </c>
      <c r="N21" s="120">
        <f t="shared" si="1"/>
        <v>29.6875</v>
      </c>
      <c r="O21" s="120">
        <f t="shared" si="1"/>
        <v>59.375</v>
      </c>
      <c r="P21" s="120">
        <f t="shared" si="1"/>
        <v>7.8125</v>
      </c>
    </row>
    <row r="22" spans="1:16" s="141" customFormat="1" ht="13.2" customHeight="1" x14ac:dyDescent="0.45">
      <c r="A22" s="194"/>
      <c r="B22" s="187"/>
      <c r="C22" s="187" t="s">
        <v>7</v>
      </c>
      <c r="D22" s="80">
        <v>0</v>
      </c>
      <c r="E22" s="81">
        <v>2</v>
      </c>
      <c r="F22" s="81">
        <v>12</v>
      </c>
      <c r="G22" s="81">
        <v>104</v>
      </c>
      <c r="H22" s="81">
        <v>147</v>
      </c>
      <c r="I22" s="81">
        <v>16</v>
      </c>
      <c r="J22" s="81">
        <v>281</v>
      </c>
      <c r="K22" s="117">
        <f t="shared" si="3"/>
        <v>0</v>
      </c>
      <c r="L22" s="83">
        <f t="shared" si="1"/>
        <v>0.71174377224199281</v>
      </c>
      <c r="M22" s="120">
        <f t="shared" si="1"/>
        <v>4.2704626334519578</v>
      </c>
      <c r="N22" s="120">
        <f t="shared" si="1"/>
        <v>37.010676156583628</v>
      </c>
      <c r="O22" s="120">
        <f t="shared" si="1"/>
        <v>52.313167259786475</v>
      </c>
      <c r="P22" s="120">
        <f t="shared" si="1"/>
        <v>5.6939501779359425</v>
      </c>
    </row>
    <row r="23" spans="1:16" s="141" customFormat="1" ht="13.2" customHeight="1" x14ac:dyDescent="0.45">
      <c r="A23" s="194"/>
      <c r="B23" s="187"/>
      <c r="C23" s="187" t="s">
        <v>8</v>
      </c>
      <c r="D23" s="80">
        <v>1</v>
      </c>
      <c r="E23" s="81">
        <v>1</v>
      </c>
      <c r="F23" s="81">
        <v>3</v>
      </c>
      <c r="G23" s="81">
        <v>31</v>
      </c>
      <c r="H23" s="81">
        <v>46</v>
      </c>
      <c r="I23" s="81">
        <v>6</v>
      </c>
      <c r="J23" s="81">
        <v>88</v>
      </c>
      <c r="K23" s="117">
        <f t="shared" si="3"/>
        <v>1.1363636363636365</v>
      </c>
      <c r="L23" s="83">
        <f t="shared" si="1"/>
        <v>1.1363636363636365</v>
      </c>
      <c r="M23" s="120">
        <f t="shared" si="1"/>
        <v>3.4090909090909087</v>
      </c>
      <c r="N23" s="120">
        <f t="shared" si="1"/>
        <v>35.227272727272727</v>
      </c>
      <c r="O23" s="120">
        <f t="shared" si="1"/>
        <v>52.272727272727273</v>
      </c>
      <c r="P23" s="120">
        <f t="shared" si="1"/>
        <v>6.8181818181818175</v>
      </c>
    </row>
    <row r="24" spans="1:16" s="141" customFormat="1" ht="13.2" customHeight="1" x14ac:dyDescent="0.45">
      <c r="A24" s="194"/>
      <c r="B24" s="187"/>
      <c r="C24" s="187" t="s">
        <v>9</v>
      </c>
      <c r="D24" s="80">
        <v>0</v>
      </c>
      <c r="E24" s="81">
        <v>2</v>
      </c>
      <c r="F24" s="81">
        <v>11</v>
      </c>
      <c r="G24" s="81">
        <v>104</v>
      </c>
      <c r="H24" s="81">
        <v>197</v>
      </c>
      <c r="I24" s="81">
        <v>29</v>
      </c>
      <c r="J24" s="81">
        <v>343</v>
      </c>
      <c r="K24" s="117">
        <f t="shared" si="3"/>
        <v>0</v>
      </c>
      <c r="L24" s="83">
        <f t="shared" si="3"/>
        <v>0.58309037900874638</v>
      </c>
      <c r="M24" s="120">
        <f t="shared" si="3"/>
        <v>3.2069970845481048</v>
      </c>
      <c r="N24" s="120">
        <f t="shared" si="3"/>
        <v>30.320699708454811</v>
      </c>
      <c r="O24" s="120">
        <f t="shared" si="3"/>
        <v>57.434402332361515</v>
      </c>
      <c r="P24" s="120">
        <f t="shared" si="3"/>
        <v>8.4548104956268215</v>
      </c>
    </row>
    <row r="25" spans="1:16" s="141" customFormat="1" ht="13.2" customHeight="1" x14ac:dyDescent="0.45">
      <c r="A25" s="194"/>
      <c r="B25" s="187"/>
      <c r="C25" s="187" t="s">
        <v>10</v>
      </c>
      <c r="D25" s="80">
        <v>0</v>
      </c>
      <c r="E25" s="81">
        <v>0</v>
      </c>
      <c r="F25" s="81">
        <v>5</v>
      </c>
      <c r="G25" s="81">
        <v>50</v>
      </c>
      <c r="H25" s="81">
        <v>92</v>
      </c>
      <c r="I25" s="81">
        <v>16</v>
      </c>
      <c r="J25" s="81">
        <v>163</v>
      </c>
      <c r="K25" s="117">
        <f t="shared" si="3"/>
        <v>0</v>
      </c>
      <c r="L25" s="83">
        <f t="shared" si="3"/>
        <v>0</v>
      </c>
      <c r="M25" s="120">
        <f t="shared" si="3"/>
        <v>3.0674846625766872</v>
      </c>
      <c r="N25" s="120">
        <f t="shared" si="3"/>
        <v>30.674846625766872</v>
      </c>
      <c r="O25" s="120">
        <f t="shared" si="3"/>
        <v>56.441717791411037</v>
      </c>
      <c r="P25" s="120">
        <f t="shared" si="3"/>
        <v>9.8159509202453989</v>
      </c>
    </row>
    <row r="26" spans="1:16" s="141" customFormat="1" ht="13.2" customHeight="1" x14ac:dyDescent="0.45">
      <c r="A26" s="194"/>
      <c r="B26" s="187"/>
      <c r="C26" s="187" t="s">
        <v>11</v>
      </c>
      <c r="D26" s="80">
        <v>0</v>
      </c>
      <c r="E26" s="81">
        <v>0</v>
      </c>
      <c r="F26" s="81">
        <v>4</v>
      </c>
      <c r="G26" s="81">
        <v>63</v>
      </c>
      <c r="H26" s="81">
        <v>146</v>
      </c>
      <c r="I26" s="81">
        <v>6</v>
      </c>
      <c r="J26" s="81">
        <v>219</v>
      </c>
      <c r="K26" s="117">
        <f t="shared" si="3"/>
        <v>0</v>
      </c>
      <c r="L26" s="83">
        <f t="shared" si="3"/>
        <v>0</v>
      </c>
      <c r="M26" s="120">
        <f t="shared" si="3"/>
        <v>1.8264840182648401</v>
      </c>
      <c r="N26" s="120">
        <f t="shared" si="3"/>
        <v>28.767123287671232</v>
      </c>
      <c r="O26" s="120">
        <f t="shared" si="3"/>
        <v>66.666666666666657</v>
      </c>
      <c r="P26" s="120">
        <f t="shared" si="3"/>
        <v>2.7397260273972601</v>
      </c>
    </row>
    <row r="27" spans="1:16" s="141" customFormat="1" ht="13.2" customHeight="1" x14ac:dyDescent="0.45">
      <c r="A27" s="194"/>
      <c r="B27" s="187"/>
      <c r="C27" s="187" t="s">
        <v>2</v>
      </c>
      <c r="D27" s="80">
        <v>1</v>
      </c>
      <c r="E27" s="81">
        <v>10</v>
      </c>
      <c r="F27" s="81">
        <v>80</v>
      </c>
      <c r="G27" s="81">
        <v>828</v>
      </c>
      <c r="H27" s="81">
        <v>1575</v>
      </c>
      <c r="I27" s="81">
        <v>170</v>
      </c>
      <c r="J27" s="81">
        <v>2664</v>
      </c>
      <c r="K27" s="117">
        <f t="shared" si="3"/>
        <v>3.7537537537537538E-2</v>
      </c>
      <c r="L27" s="83">
        <f t="shared" si="3"/>
        <v>0.37537537537537535</v>
      </c>
      <c r="M27" s="120">
        <f t="shared" si="3"/>
        <v>3.0030030030030028</v>
      </c>
      <c r="N27" s="120">
        <f t="shared" si="3"/>
        <v>31.081081081081081</v>
      </c>
      <c r="O27" s="120">
        <f t="shared" si="3"/>
        <v>59.121621621621621</v>
      </c>
      <c r="P27" s="120">
        <f t="shared" si="3"/>
        <v>6.3813813813813818</v>
      </c>
    </row>
    <row r="28" spans="1:16" s="141" customFormat="1" ht="13.2" customHeight="1" x14ac:dyDescent="0.45">
      <c r="A28" s="194"/>
      <c r="B28" s="188" t="s">
        <v>19</v>
      </c>
      <c r="C28" s="188" t="s">
        <v>3</v>
      </c>
      <c r="D28" s="250">
        <v>0</v>
      </c>
      <c r="E28" s="251">
        <v>4</v>
      </c>
      <c r="F28" s="251">
        <v>45</v>
      </c>
      <c r="G28" s="251">
        <v>342</v>
      </c>
      <c r="H28" s="251">
        <v>323</v>
      </c>
      <c r="I28" s="251">
        <v>14</v>
      </c>
      <c r="J28" s="251">
        <v>728</v>
      </c>
      <c r="K28" s="121">
        <f t="shared" si="3"/>
        <v>0</v>
      </c>
      <c r="L28" s="97">
        <f t="shared" si="3"/>
        <v>0.5494505494505495</v>
      </c>
      <c r="M28" s="97">
        <f t="shared" si="3"/>
        <v>6.1813186813186816</v>
      </c>
      <c r="N28" s="97">
        <f t="shared" si="3"/>
        <v>46.978021978021978</v>
      </c>
      <c r="O28" s="97">
        <f t="shared" si="3"/>
        <v>44.368131868131869</v>
      </c>
      <c r="P28" s="97">
        <f t="shared" si="3"/>
        <v>1.9230769230769231</v>
      </c>
    </row>
    <row r="29" spans="1:16" s="141" customFormat="1" ht="13.2" customHeight="1" x14ac:dyDescent="0.45">
      <c r="A29" s="194"/>
      <c r="B29" s="187"/>
      <c r="C29" s="187" t="s">
        <v>4</v>
      </c>
      <c r="D29" s="80">
        <v>0</v>
      </c>
      <c r="E29" s="81">
        <v>2</v>
      </c>
      <c r="F29" s="81">
        <v>29</v>
      </c>
      <c r="G29" s="81">
        <v>199</v>
      </c>
      <c r="H29" s="81">
        <v>165</v>
      </c>
      <c r="I29" s="81">
        <v>8</v>
      </c>
      <c r="J29" s="81">
        <v>403</v>
      </c>
      <c r="K29" s="117">
        <f t="shared" si="3"/>
        <v>0</v>
      </c>
      <c r="L29" s="83">
        <f t="shared" si="3"/>
        <v>0.49627791563275436</v>
      </c>
      <c r="M29" s="83">
        <f t="shared" si="3"/>
        <v>7.1960297766749379</v>
      </c>
      <c r="N29" s="83">
        <f t="shared" si="3"/>
        <v>49.379652605459057</v>
      </c>
      <c r="O29" s="83">
        <f t="shared" si="3"/>
        <v>40.942928039702231</v>
      </c>
      <c r="P29" s="83">
        <f t="shared" si="3"/>
        <v>1.9851116625310175</v>
      </c>
    </row>
    <row r="30" spans="1:16" s="141" customFormat="1" ht="13.2" customHeight="1" x14ac:dyDescent="0.45">
      <c r="A30" s="194"/>
      <c r="B30" s="187"/>
      <c r="C30" s="187" t="s">
        <v>5</v>
      </c>
      <c r="D30" s="80">
        <v>0</v>
      </c>
      <c r="E30" s="81">
        <v>2</v>
      </c>
      <c r="F30" s="81">
        <v>22</v>
      </c>
      <c r="G30" s="81">
        <v>181</v>
      </c>
      <c r="H30" s="81">
        <v>163</v>
      </c>
      <c r="I30" s="81">
        <v>10</v>
      </c>
      <c r="J30" s="81">
        <v>378</v>
      </c>
      <c r="K30" s="117">
        <f t="shared" si="3"/>
        <v>0</v>
      </c>
      <c r="L30" s="83">
        <f t="shared" si="3"/>
        <v>0.52910052910052907</v>
      </c>
      <c r="M30" s="83">
        <f t="shared" si="3"/>
        <v>5.8201058201058196</v>
      </c>
      <c r="N30" s="83">
        <f t="shared" si="3"/>
        <v>47.883597883597886</v>
      </c>
      <c r="O30" s="83">
        <f t="shared" si="3"/>
        <v>43.12169312169312</v>
      </c>
      <c r="P30" s="83">
        <f t="shared" si="3"/>
        <v>2.6455026455026456</v>
      </c>
    </row>
    <row r="31" spans="1:16" s="141" customFormat="1" ht="13.2" customHeight="1" x14ac:dyDescent="0.45">
      <c r="A31" s="194"/>
      <c r="B31" s="187"/>
      <c r="C31" s="187" t="s">
        <v>6</v>
      </c>
      <c r="D31" s="80">
        <v>0</v>
      </c>
      <c r="E31" s="81">
        <v>0</v>
      </c>
      <c r="F31" s="81">
        <v>5</v>
      </c>
      <c r="G31" s="81">
        <v>81</v>
      </c>
      <c r="H31" s="81">
        <v>74</v>
      </c>
      <c r="I31" s="81">
        <v>1</v>
      </c>
      <c r="J31" s="81">
        <v>161</v>
      </c>
      <c r="K31" s="117">
        <f t="shared" si="3"/>
        <v>0</v>
      </c>
      <c r="L31" s="83">
        <f t="shared" si="3"/>
        <v>0</v>
      </c>
      <c r="M31" s="83">
        <f t="shared" si="3"/>
        <v>3.1055900621118013</v>
      </c>
      <c r="N31" s="83">
        <f t="shared" si="3"/>
        <v>50.310559006211179</v>
      </c>
      <c r="O31" s="83">
        <f t="shared" si="3"/>
        <v>45.962732919254655</v>
      </c>
      <c r="P31" s="83">
        <f t="shared" si="3"/>
        <v>0.6211180124223602</v>
      </c>
    </row>
    <row r="32" spans="1:16" s="141" customFormat="1" ht="13.2" customHeight="1" x14ac:dyDescent="0.45">
      <c r="A32" s="194"/>
      <c r="B32" s="187"/>
      <c r="C32" s="187" t="s">
        <v>7</v>
      </c>
      <c r="D32" s="80">
        <v>1</v>
      </c>
      <c r="E32" s="81">
        <v>5</v>
      </c>
      <c r="F32" s="81">
        <v>19</v>
      </c>
      <c r="G32" s="81">
        <v>145</v>
      </c>
      <c r="H32" s="81">
        <v>119</v>
      </c>
      <c r="I32" s="81">
        <v>5</v>
      </c>
      <c r="J32" s="81">
        <v>294</v>
      </c>
      <c r="K32" s="117">
        <f t="shared" si="3"/>
        <v>0.3401360544217687</v>
      </c>
      <c r="L32" s="83">
        <f t="shared" si="3"/>
        <v>1.7006802721088436</v>
      </c>
      <c r="M32" s="83">
        <f t="shared" si="3"/>
        <v>6.462585034013606</v>
      </c>
      <c r="N32" s="83">
        <f t="shared" si="3"/>
        <v>49.319727891156461</v>
      </c>
      <c r="O32" s="83">
        <f t="shared" si="3"/>
        <v>40.476190476190474</v>
      </c>
      <c r="P32" s="83">
        <f t="shared" si="3"/>
        <v>1.7006802721088436</v>
      </c>
    </row>
    <row r="33" spans="1:16" s="141" customFormat="1" ht="13.2" customHeight="1" x14ac:dyDescent="0.45">
      <c r="A33" s="194"/>
      <c r="B33" s="187"/>
      <c r="C33" s="187" t="s">
        <v>8</v>
      </c>
      <c r="D33" s="80">
        <v>0</v>
      </c>
      <c r="E33" s="81">
        <v>1</v>
      </c>
      <c r="F33" s="81">
        <v>12</v>
      </c>
      <c r="G33" s="81">
        <v>60</v>
      </c>
      <c r="H33" s="81">
        <v>36</v>
      </c>
      <c r="I33" s="81">
        <v>2</v>
      </c>
      <c r="J33" s="81">
        <v>111</v>
      </c>
      <c r="K33" s="117">
        <f t="shared" si="3"/>
        <v>0</v>
      </c>
      <c r="L33" s="83">
        <f t="shared" si="3"/>
        <v>0.90090090090090091</v>
      </c>
      <c r="M33" s="83">
        <f t="shared" si="3"/>
        <v>10.810810810810811</v>
      </c>
      <c r="N33" s="83">
        <f t="shared" si="3"/>
        <v>54.054054054054056</v>
      </c>
      <c r="O33" s="83">
        <f t="shared" si="3"/>
        <v>32.432432432432435</v>
      </c>
      <c r="P33" s="83">
        <f t="shared" si="3"/>
        <v>1.8018018018018018</v>
      </c>
    </row>
    <row r="34" spans="1:16" s="141" customFormat="1" ht="13.2" customHeight="1" x14ac:dyDescent="0.45">
      <c r="A34" s="194"/>
      <c r="B34" s="187"/>
      <c r="C34" s="187" t="s">
        <v>9</v>
      </c>
      <c r="D34" s="80">
        <v>0</v>
      </c>
      <c r="E34" s="81">
        <v>2</v>
      </c>
      <c r="F34" s="81">
        <v>29</v>
      </c>
      <c r="G34" s="81">
        <v>200</v>
      </c>
      <c r="H34" s="81">
        <v>153</v>
      </c>
      <c r="I34" s="81">
        <v>9</v>
      </c>
      <c r="J34" s="81">
        <v>393</v>
      </c>
      <c r="K34" s="117">
        <f t="shared" si="3"/>
        <v>0</v>
      </c>
      <c r="L34" s="83">
        <f t="shared" si="3"/>
        <v>0.5089058524173028</v>
      </c>
      <c r="M34" s="83">
        <f t="shared" si="3"/>
        <v>7.3791348600508897</v>
      </c>
      <c r="N34" s="83">
        <f t="shared" si="3"/>
        <v>50.890585241730278</v>
      </c>
      <c r="O34" s="83">
        <f t="shared" si="3"/>
        <v>38.931297709923662</v>
      </c>
      <c r="P34" s="83">
        <f t="shared" si="3"/>
        <v>2.2900763358778624</v>
      </c>
    </row>
    <row r="35" spans="1:16" s="141" customFormat="1" ht="13.2" customHeight="1" x14ac:dyDescent="0.45">
      <c r="A35" s="194"/>
      <c r="B35" s="187"/>
      <c r="C35" s="187" t="s">
        <v>10</v>
      </c>
      <c r="D35" s="80">
        <v>1</v>
      </c>
      <c r="E35" s="81">
        <v>2</v>
      </c>
      <c r="F35" s="81">
        <v>21</v>
      </c>
      <c r="G35" s="81">
        <v>106</v>
      </c>
      <c r="H35" s="81">
        <v>87</v>
      </c>
      <c r="I35" s="81">
        <v>9</v>
      </c>
      <c r="J35" s="81">
        <v>226</v>
      </c>
      <c r="K35" s="117">
        <f t="shared" si="3"/>
        <v>0.44247787610619471</v>
      </c>
      <c r="L35" s="83">
        <f t="shared" si="3"/>
        <v>0.88495575221238942</v>
      </c>
      <c r="M35" s="83">
        <f t="shared" si="3"/>
        <v>9.2920353982300892</v>
      </c>
      <c r="N35" s="83">
        <f t="shared" si="3"/>
        <v>46.902654867256636</v>
      </c>
      <c r="O35" s="83">
        <f t="shared" si="3"/>
        <v>38.495575221238937</v>
      </c>
      <c r="P35" s="83">
        <f t="shared" si="3"/>
        <v>3.9823008849557522</v>
      </c>
    </row>
    <row r="36" spans="1:16" s="141" customFormat="1" ht="13.2" customHeight="1" x14ac:dyDescent="0.45">
      <c r="A36" s="194"/>
      <c r="B36" s="187"/>
      <c r="C36" s="187" t="s">
        <v>11</v>
      </c>
      <c r="D36" s="80">
        <v>0</v>
      </c>
      <c r="E36" s="81">
        <v>0</v>
      </c>
      <c r="F36" s="81">
        <v>15</v>
      </c>
      <c r="G36" s="81">
        <v>131</v>
      </c>
      <c r="H36" s="81">
        <v>105</v>
      </c>
      <c r="I36" s="81">
        <v>5</v>
      </c>
      <c r="J36" s="81">
        <v>256</v>
      </c>
      <c r="K36" s="117">
        <f t="shared" si="3"/>
        <v>0</v>
      </c>
      <c r="L36" s="83">
        <f t="shared" si="3"/>
        <v>0</v>
      </c>
      <c r="M36" s="83">
        <f t="shared" si="3"/>
        <v>5.859375</v>
      </c>
      <c r="N36" s="83">
        <f t="shared" si="3"/>
        <v>51.171875</v>
      </c>
      <c r="O36" s="83">
        <f t="shared" si="3"/>
        <v>41.015625</v>
      </c>
      <c r="P36" s="83">
        <f t="shared" si="3"/>
        <v>1.953125</v>
      </c>
    </row>
    <row r="37" spans="1:16" s="141" customFormat="1" ht="13.2" customHeight="1" x14ac:dyDescent="0.45">
      <c r="A37" s="194"/>
      <c r="B37" s="191"/>
      <c r="C37" s="191" t="s">
        <v>2</v>
      </c>
      <c r="D37" s="252">
        <v>2</v>
      </c>
      <c r="E37" s="253">
        <v>18</v>
      </c>
      <c r="F37" s="253">
        <v>197</v>
      </c>
      <c r="G37" s="253">
        <v>1445</v>
      </c>
      <c r="H37" s="253">
        <v>1225</v>
      </c>
      <c r="I37" s="253">
        <v>63</v>
      </c>
      <c r="J37" s="253">
        <v>2950</v>
      </c>
      <c r="K37" s="122">
        <f t="shared" si="3"/>
        <v>6.7796610169491525E-2</v>
      </c>
      <c r="L37" s="98">
        <f t="shared" si="3"/>
        <v>0.61016949152542377</v>
      </c>
      <c r="M37" s="98">
        <f t="shared" si="3"/>
        <v>6.6779661016949152</v>
      </c>
      <c r="N37" s="98">
        <f t="shared" si="3"/>
        <v>48.983050847457626</v>
      </c>
      <c r="O37" s="98">
        <f t="shared" si="3"/>
        <v>41.525423728813557</v>
      </c>
      <c r="P37" s="98">
        <f t="shared" si="3"/>
        <v>2.1355932203389831</v>
      </c>
    </row>
    <row r="38" spans="1:16" s="141" customFormat="1" ht="13.2" customHeight="1" x14ac:dyDescent="0.45">
      <c r="A38" s="194"/>
      <c r="B38" s="187" t="s">
        <v>133</v>
      </c>
      <c r="C38" s="187" t="s">
        <v>3</v>
      </c>
      <c r="D38" s="80">
        <v>0</v>
      </c>
      <c r="E38" s="81">
        <v>5</v>
      </c>
      <c r="F38" s="81">
        <v>58</v>
      </c>
      <c r="G38" s="81">
        <v>529</v>
      </c>
      <c r="H38" s="81">
        <v>732</v>
      </c>
      <c r="I38" s="81">
        <v>64</v>
      </c>
      <c r="J38" s="81">
        <v>1388</v>
      </c>
      <c r="K38" s="117">
        <f t="shared" si="3"/>
        <v>0</v>
      </c>
      <c r="L38" s="83">
        <f t="shared" si="3"/>
        <v>0.36023054755043227</v>
      </c>
      <c r="M38" s="120">
        <f t="shared" si="3"/>
        <v>4.1786743515850144</v>
      </c>
      <c r="N38" s="120">
        <f t="shared" si="3"/>
        <v>38.112391930835734</v>
      </c>
      <c r="O38" s="120">
        <f t="shared" si="3"/>
        <v>52.737752161383291</v>
      </c>
      <c r="P38" s="120">
        <f t="shared" si="3"/>
        <v>4.6109510086455332</v>
      </c>
    </row>
    <row r="39" spans="1:16" s="141" customFormat="1" ht="13.2" customHeight="1" x14ac:dyDescent="0.45">
      <c r="A39" s="194"/>
      <c r="B39" s="187"/>
      <c r="C39" s="187" t="s">
        <v>4</v>
      </c>
      <c r="D39" s="80">
        <v>0</v>
      </c>
      <c r="E39" s="81">
        <v>5</v>
      </c>
      <c r="F39" s="81">
        <v>48</v>
      </c>
      <c r="G39" s="81">
        <v>333</v>
      </c>
      <c r="H39" s="81">
        <v>367</v>
      </c>
      <c r="I39" s="81">
        <v>25</v>
      </c>
      <c r="J39" s="81">
        <v>778</v>
      </c>
      <c r="K39" s="117">
        <f t="shared" si="3"/>
        <v>0</v>
      </c>
      <c r="L39" s="83">
        <f t="shared" si="3"/>
        <v>0.64267352185089976</v>
      </c>
      <c r="M39" s="120">
        <f t="shared" si="3"/>
        <v>6.1696658097686372</v>
      </c>
      <c r="N39" s="120">
        <f t="shared" si="3"/>
        <v>42.802056555269921</v>
      </c>
      <c r="O39" s="120">
        <f t="shared" si="3"/>
        <v>47.172236503856041</v>
      </c>
      <c r="P39" s="120">
        <f t="shared" si="3"/>
        <v>3.2133676092544987</v>
      </c>
    </row>
    <row r="40" spans="1:16" s="141" customFormat="1" ht="13.2" customHeight="1" x14ac:dyDescent="0.45">
      <c r="A40" s="194"/>
      <c r="B40" s="187"/>
      <c r="C40" s="187" t="s">
        <v>5</v>
      </c>
      <c r="D40" s="80">
        <v>0</v>
      </c>
      <c r="E40" s="81">
        <v>3</v>
      </c>
      <c r="F40" s="81">
        <v>31</v>
      </c>
      <c r="G40" s="81">
        <v>298</v>
      </c>
      <c r="H40" s="81">
        <v>423</v>
      </c>
      <c r="I40" s="81">
        <v>30</v>
      </c>
      <c r="J40" s="81">
        <v>785</v>
      </c>
      <c r="K40" s="117">
        <f t="shared" si="3"/>
        <v>0</v>
      </c>
      <c r="L40" s="83">
        <f t="shared" si="3"/>
        <v>0.38216560509554143</v>
      </c>
      <c r="M40" s="120">
        <f t="shared" si="3"/>
        <v>3.9490445859872612</v>
      </c>
      <c r="N40" s="120">
        <f t="shared" si="3"/>
        <v>37.961783439490446</v>
      </c>
      <c r="O40" s="120">
        <f t="shared" si="3"/>
        <v>53.885350318471339</v>
      </c>
      <c r="P40" s="120">
        <f t="shared" si="3"/>
        <v>3.8216560509554141</v>
      </c>
    </row>
    <row r="41" spans="1:16" s="141" customFormat="1" ht="13.2" customHeight="1" x14ac:dyDescent="0.45">
      <c r="A41" s="194"/>
      <c r="B41" s="187"/>
      <c r="C41" s="187" t="s">
        <v>6</v>
      </c>
      <c r="D41" s="80">
        <v>0</v>
      </c>
      <c r="E41" s="81">
        <v>0</v>
      </c>
      <c r="F41" s="81">
        <v>9</v>
      </c>
      <c r="G41" s="81">
        <v>119</v>
      </c>
      <c r="H41" s="81">
        <v>150</v>
      </c>
      <c r="I41" s="81">
        <v>11</v>
      </c>
      <c r="J41" s="81">
        <v>289</v>
      </c>
      <c r="K41" s="117">
        <f t="shared" si="3"/>
        <v>0</v>
      </c>
      <c r="L41" s="83">
        <f t="shared" si="3"/>
        <v>0</v>
      </c>
      <c r="M41" s="120">
        <f t="shared" si="3"/>
        <v>3.1141868512110724</v>
      </c>
      <c r="N41" s="120">
        <f t="shared" si="3"/>
        <v>41.17647058823529</v>
      </c>
      <c r="O41" s="120">
        <f t="shared" si="3"/>
        <v>51.903114186851205</v>
      </c>
      <c r="P41" s="120">
        <f t="shared" si="3"/>
        <v>3.8062283737024223</v>
      </c>
    </row>
    <row r="42" spans="1:16" s="141" customFormat="1" ht="13.2" customHeight="1" x14ac:dyDescent="0.45">
      <c r="A42" s="194"/>
      <c r="B42" s="187"/>
      <c r="C42" s="187" t="s">
        <v>7</v>
      </c>
      <c r="D42" s="80">
        <v>1</v>
      </c>
      <c r="E42" s="81">
        <v>7</v>
      </c>
      <c r="F42" s="81">
        <v>31</v>
      </c>
      <c r="G42" s="81">
        <v>249</v>
      </c>
      <c r="H42" s="81">
        <v>266</v>
      </c>
      <c r="I42" s="81">
        <v>21</v>
      </c>
      <c r="J42" s="81">
        <v>575</v>
      </c>
      <c r="K42" s="117">
        <f t="shared" si="3"/>
        <v>0.17391304347826086</v>
      </c>
      <c r="L42" s="83">
        <f t="shared" si="3"/>
        <v>1.2173913043478262</v>
      </c>
      <c r="M42" s="120">
        <f t="shared" si="3"/>
        <v>5.3913043478260869</v>
      </c>
      <c r="N42" s="120">
        <f t="shared" si="3"/>
        <v>43.304347826086961</v>
      </c>
      <c r="O42" s="120">
        <f t="shared" si="3"/>
        <v>46.260869565217391</v>
      </c>
      <c r="P42" s="120">
        <f t="shared" si="3"/>
        <v>3.6521739130434785</v>
      </c>
    </row>
    <row r="43" spans="1:16" s="141" customFormat="1" ht="13.2" customHeight="1" x14ac:dyDescent="0.45">
      <c r="A43" s="194"/>
      <c r="B43" s="187"/>
      <c r="C43" s="187" t="s">
        <v>8</v>
      </c>
      <c r="D43" s="80">
        <v>1</v>
      </c>
      <c r="E43" s="81">
        <v>2</v>
      </c>
      <c r="F43" s="81">
        <v>15</v>
      </c>
      <c r="G43" s="81">
        <v>91</v>
      </c>
      <c r="H43" s="81">
        <v>82</v>
      </c>
      <c r="I43" s="81">
        <v>8</v>
      </c>
      <c r="J43" s="81">
        <v>199</v>
      </c>
      <c r="K43" s="117">
        <f t="shared" si="3"/>
        <v>0.50251256281407031</v>
      </c>
      <c r="L43" s="83">
        <f t="shared" si="3"/>
        <v>1.0050251256281406</v>
      </c>
      <c r="M43" s="120">
        <f t="shared" si="3"/>
        <v>7.5376884422110546</v>
      </c>
      <c r="N43" s="120">
        <f t="shared" si="3"/>
        <v>45.7286432160804</v>
      </c>
      <c r="O43" s="120">
        <f t="shared" si="3"/>
        <v>41.206030150753769</v>
      </c>
      <c r="P43" s="120">
        <f t="shared" si="3"/>
        <v>4.0201005025125625</v>
      </c>
    </row>
    <row r="44" spans="1:16" s="141" customFormat="1" ht="13.2" customHeight="1" x14ac:dyDescent="0.45">
      <c r="A44" s="194"/>
      <c r="B44" s="187"/>
      <c r="C44" s="187" t="s">
        <v>9</v>
      </c>
      <c r="D44" s="80">
        <v>0</v>
      </c>
      <c r="E44" s="81">
        <v>4</v>
      </c>
      <c r="F44" s="81">
        <v>40</v>
      </c>
      <c r="G44" s="81">
        <v>304</v>
      </c>
      <c r="H44" s="81">
        <v>350</v>
      </c>
      <c r="I44" s="81">
        <v>38</v>
      </c>
      <c r="J44" s="81">
        <v>736</v>
      </c>
      <c r="K44" s="117">
        <f t="shared" si="3"/>
        <v>0</v>
      </c>
      <c r="L44" s="83">
        <f t="shared" si="3"/>
        <v>0.54347826086956519</v>
      </c>
      <c r="M44" s="120">
        <f t="shared" si="3"/>
        <v>5.4347826086956523</v>
      </c>
      <c r="N44" s="120">
        <f t="shared" si="3"/>
        <v>41.304347826086953</v>
      </c>
      <c r="O44" s="120">
        <f t="shared" si="3"/>
        <v>47.554347826086953</v>
      </c>
      <c r="P44" s="120">
        <f t="shared" si="3"/>
        <v>5.1630434782608692</v>
      </c>
    </row>
    <row r="45" spans="1:16" s="141" customFormat="1" ht="13.2" customHeight="1" x14ac:dyDescent="0.45">
      <c r="A45" s="194"/>
      <c r="B45" s="187"/>
      <c r="C45" s="187" t="s">
        <v>10</v>
      </c>
      <c r="D45" s="80">
        <v>1</v>
      </c>
      <c r="E45" s="81">
        <v>2</v>
      </c>
      <c r="F45" s="81">
        <v>26</v>
      </c>
      <c r="G45" s="81">
        <v>156</v>
      </c>
      <c r="H45" s="81">
        <v>179</v>
      </c>
      <c r="I45" s="81">
        <v>25</v>
      </c>
      <c r="J45" s="81">
        <v>389</v>
      </c>
      <c r="K45" s="117">
        <f t="shared" si="3"/>
        <v>0.25706940874035988</v>
      </c>
      <c r="L45" s="83">
        <f t="shared" si="3"/>
        <v>0.51413881748071977</v>
      </c>
      <c r="M45" s="120">
        <f t="shared" si="3"/>
        <v>6.6838046272493568</v>
      </c>
      <c r="N45" s="120">
        <f t="shared" si="3"/>
        <v>40.102827763496144</v>
      </c>
      <c r="O45" s="120">
        <f t="shared" si="3"/>
        <v>46.015424164524418</v>
      </c>
      <c r="P45" s="120">
        <f t="shared" si="3"/>
        <v>6.4267352185089974</v>
      </c>
    </row>
    <row r="46" spans="1:16" s="141" customFormat="1" ht="13.2" customHeight="1" x14ac:dyDescent="0.45">
      <c r="A46" s="194"/>
      <c r="B46" s="187"/>
      <c r="C46" s="187" t="s">
        <v>11</v>
      </c>
      <c r="D46" s="80">
        <v>0</v>
      </c>
      <c r="E46" s="81">
        <v>0</v>
      </c>
      <c r="F46" s="81">
        <v>19</v>
      </c>
      <c r="G46" s="81">
        <v>194</v>
      </c>
      <c r="H46" s="81">
        <v>251</v>
      </c>
      <c r="I46" s="81">
        <v>11</v>
      </c>
      <c r="J46" s="81">
        <v>475</v>
      </c>
      <c r="K46" s="117">
        <f t="shared" si="3"/>
        <v>0</v>
      </c>
      <c r="L46" s="83">
        <f t="shared" si="3"/>
        <v>0</v>
      </c>
      <c r="M46" s="120">
        <f t="shared" si="3"/>
        <v>4</v>
      </c>
      <c r="N46" s="120">
        <f t="shared" si="3"/>
        <v>40.842105263157897</v>
      </c>
      <c r="O46" s="120">
        <f t="shared" si="3"/>
        <v>52.84210526315789</v>
      </c>
      <c r="P46" s="120">
        <f t="shared" si="3"/>
        <v>2.3157894736842106</v>
      </c>
    </row>
    <row r="47" spans="1:16" s="141" customFormat="1" ht="13.2" customHeight="1" x14ac:dyDescent="0.45">
      <c r="A47" s="194"/>
      <c r="B47" s="195"/>
      <c r="C47" s="195" t="s">
        <v>2</v>
      </c>
      <c r="D47" s="276">
        <v>3</v>
      </c>
      <c r="E47" s="277">
        <v>28</v>
      </c>
      <c r="F47" s="277">
        <v>277</v>
      </c>
      <c r="G47" s="277">
        <v>2273</v>
      </c>
      <c r="H47" s="277">
        <v>2800</v>
      </c>
      <c r="I47" s="277">
        <v>233</v>
      </c>
      <c r="J47" s="277">
        <v>5614</v>
      </c>
      <c r="K47" s="118">
        <f t="shared" si="3"/>
        <v>5.3437833986462416E-2</v>
      </c>
      <c r="L47" s="119">
        <f t="shared" si="3"/>
        <v>0.49875311720698251</v>
      </c>
      <c r="M47" s="119">
        <f t="shared" si="3"/>
        <v>4.9340933380833629</v>
      </c>
      <c r="N47" s="119">
        <f t="shared" si="3"/>
        <v>40.488065550409694</v>
      </c>
      <c r="O47" s="119">
        <f t="shared" si="3"/>
        <v>49.875311720698257</v>
      </c>
      <c r="P47" s="119">
        <f t="shared" si="3"/>
        <v>4.1503384396152478</v>
      </c>
    </row>
    <row r="48" spans="1:16" s="141" customFormat="1" ht="13.2" customHeight="1" x14ac:dyDescent="0.45">
      <c r="A48" s="194"/>
      <c r="B48" s="187" t="s">
        <v>18</v>
      </c>
      <c r="C48" s="187" t="s">
        <v>3</v>
      </c>
      <c r="D48" s="80">
        <v>27</v>
      </c>
      <c r="E48" s="81">
        <v>96</v>
      </c>
      <c r="F48" s="81">
        <v>263</v>
      </c>
      <c r="G48" s="81">
        <v>459</v>
      </c>
      <c r="H48" s="81">
        <v>211</v>
      </c>
      <c r="I48" s="81">
        <v>47</v>
      </c>
      <c r="J48" s="81">
        <v>1103</v>
      </c>
      <c r="K48" s="117">
        <f t="shared" si="3"/>
        <v>2.4478694469628288</v>
      </c>
      <c r="L48" s="83">
        <f t="shared" si="3"/>
        <v>8.7035358114233912</v>
      </c>
      <c r="M48" s="120">
        <f t="shared" si="3"/>
        <v>23.84406165004533</v>
      </c>
      <c r="N48" s="120">
        <f t="shared" si="3"/>
        <v>41.613780598368088</v>
      </c>
      <c r="O48" s="120">
        <f t="shared" si="3"/>
        <v>19.129646418857661</v>
      </c>
      <c r="P48" s="120">
        <f t="shared" si="3"/>
        <v>4.2611060743427025</v>
      </c>
    </row>
    <row r="49" spans="1:16" s="141" customFormat="1" ht="13.2" customHeight="1" x14ac:dyDescent="0.45">
      <c r="A49" s="194"/>
      <c r="B49" s="187"/>
      <c r="C49" s="187" t="s">
        <v>4</v>
      </c>
      <c r="D49" s="80">
        <v>3</v>
      </c>
      <c r="E49" s="81">
        <v>23</v>
      </c>
      <c r="F49" s="81">
        <v>78</v>
      </c>
      <c r="G49" s="81">
        <v>142</v>
      </c>
      <c r="H49" s="81">
        <v>70</v>
      </c>
      <c r="I49" s="81">
        <v>5</v>
      </c>
      <c r="J49" s="81">
        <v>321</v>
      </c>
      <c r="K49" s="117">
        <f t="shared" si="3"/>
        <v>0.93457943925233633</v>
      </c>
      <c r="L49" s="83">
        <f t="shared" si="3"/>
        <v>7.1651090342679122</v>
      </c>
      <c r="M49" s="120">
        <f t="shared" si="3"/>
        <v>24.299065420560748</v>
      </c>
      <c r="N49" s="120">
        <f t="shared" si="3"/>
        <v>44.236760124610591</v>
      </c>
      <c r="O49" s="120">
        <f t="shared" si="3"/>
        <v>21.806853582554517</v>
      </c>
      <c r="P49" s="120">
        <f t="shared" si="3"/>
        <v>1.557632398753894</v>
      </c>
    </row>
    <row r="50" spans="1:16" s="141" customFormat="1" ht="13.2" customHeight="1" x14ac:dyDescent="0.45">
      <c r="A50" s="194"/>
      <c r="B50" s="187"/>
      <c r="C50" s="187" t="s">
        <v>5</v>
      </c>
      <c r="D50" s="80">
        <v>13</v>
      </c>
      <c r="E50" s="81">
        <v>28</v>
      </c>
      <c r="F50" s="81">
        <v>84</v>
      </c>
      <c r="G50" s="81">
        <v>149</v>
      </c>
      <c r="H50" s="81">
        <v>80</v>
      </c>
      <c r="I50" s="81">
        <v>18</v>
      </c>
      <c r="J50" s="81">
        <v>372</v>
      </c>
      <c r="K50" s="117">
        <f t="shared" si="3"/>
        <v>3.4946236559139781</v>
      </c>
      <c r="L50" s="83">
        <f t="shared" si="3"/>
        <v>7.5268817204301079</v>
      </c>
      <c r="M50" s="120">
        <f t="shared" si="3"/>
        <v>22.58064516129032</v>
      </c>
      <c r="N50" s="120">
        <f t="shared" si="3"/>
        <v>40.053763440860216</v>
      </c>
      <c r="O50" s="120">
        <f t="shared" si="3"/>
        <v>21.50537634408602</v>
      </c>
      <c r="P50" s="120">
        <f t="shared" si="3"/>
        <v>4.838709677419355</v>
      </c>
    </row>
    <row r="51" spans="1:16" s="141" customFormat="1" ht="13.2" customHeight="1" x14ac:dyDescent="0.45">
      <c r="A51" s="194"/>
      <c r="B51" s="187"/>
      <c r="C51" s="187" t="s">
        <v>6</v>
      </c>
      <c r="D51" s="80">
        <v>4</v>
      </c>
      <c r="E51" s="81">
        <v>6</v>
      </c>
      <c r="F51" s="81">
        <v>26</v>
      </c>
      <c r="G51" s="81">
        <v>23</v>
      </c>
      <c r="H51" s="81">
        <v>12</v>
      </c>
      <c r="I51" s="81">
        <v>3</v>
      </c>
      <c r="J51" s="81">
        <v>74</v>
      </c>
      <c r="K51" s="117">
        <f t="shared" si="3"/>
        <v>5.4054054054054053</v>
      </c>
      <c r="L51" s="83">
        <f t="shared" si="3"/>
        <v>8.1081081081081088</v>
      </c>
      <c r="M51" s="120">
        <f t="shared" si="3"/>
        <v>35.135135135135137</v>
      </c>
      <c r="N51" s="120">
        <f t="shared" si="3"/>
        <v>31.081081081081081</v>
      </c>
      <c r="O51" s="120">
        <f t="shared" si="3"/>
        <v>16.216216216216218</v>
      </c>
      <c r="P51" s="120">
        <f t="shared" si="3"/>
        <v>4.0540540540540544</v>
      </c>
    </row>
    <row r="52" spans="1:16" s="141" customFormat="1" ht="13.2" customHeight="1" x14ac:dyDescent="0.45">
      <c r="A52" s="194"/>
      <c r="B52" s="187"/>
      <c r="C52" s="187" t="s">
        <v>7</v>
      </c>
      <c r="D52" s="80">
        <v>14</v>
      </c>
      <c r="E52" s="81">
        <v>29</v>
      </c>
      <c r="F52" s="81">
        <v>90</v>
      </c>
      <c r="G52" s="81">
        <v>125</v>
      </c>
      <c r="H52" s="81">
        <v>51</v>
      </c>
      <c r="I52" s="81">
        <v>8</v>
      </c>
      <c r="J52" s="81">
        <v>317</v>
      </c>
      <c r="K52" s="117">
        <f t="shared" si="3"/>
        <v>4.4164037854889591</v>
      </c>
      <c r="L52" s="83">
        <f t="shared" si="3"/>
        <v>9.1482649842271293</v>
      </c>
      <c r="M52" s="120">
        <f t="shared" si="3"/>
        <v>28.391167192429023</v>
      </c>
      <c r="N52" s="120">
        <f t="shared" si="3"/>
        <v>39.43217665615142</v>
      </c>
      <c r="O52" s="120">
        <f t="shared" si="3"/>
        <v>16.088328075709779</v>
      </c>
      <c r="P52" s="120">
        <f t="shared" si="3"/>
        <v>2.5236593059936907</v>
      </c>
    </row>
    <row r="53" spans="1:16" s="141" customFormat="1" ht="13.2" customHeight="1" x14ac:dyDescent="0.45">
      <c r="A53" s="194"/>
      <c r="B53" s="187"/>
      <c r="C53" s="187" t="s">
        <v>8</v>
      </c>
      <c r="D53" s="80">
        <v>6</v>
      </c>
      <c r="E53" s="81">
        <v>14</v>
      </c>
      <c r="F53" s="81">
        <v>33</v>
      </c>
      <c r="G53" s="81">
        <v>43</v>
      </c>
      <c r="H53" s="81">
        <v>17</v>
      </c>
      <c r="I53" s="81">
        <v>2</v>
      </c>
      <c r="J53" s="81">
        <v>115</v>
      </c>
      <c r="K53" s="117">
        <f t="shared" si="3"/>
        <v>5.2173913043478262</v>
      </c>
      <c r="L53" s="83">
        <f t="shared" si="3"/>
        <v>12.173913043478262</v>
      </c>
      <c r="M53" s="120">
        <f t="shared" si="3"/>
        <v>28.695652173913043</v>
      </c>
      <c r="N53" s="120">
        <f t="shared" si="3"/>
        <v>37.391304347826086</v>
      </c>
      <c r="O53" s="120">
        <f t="shared" si="3"/>
        <v>14.782608695652174</v>
      </c>
      <c r="P53" s="120">
        <f t="shared" si="3"/>
        <v>1.7391304347826086</v>
      </c>
    </row>
    <row r="54" spans="1:16" s="141" customFormat="1" ht="13.2" customHeight="1" x14ac:dyDescent="0.45">
      <c r="A54" s="194"/>
      <c r="B54" s="187"/>
      <c r="C54" s="187" t="s">
        <v>9</v>
      </c>
      <c r="D54" s="80">
        <v>22</v>
      </c>
      <c r="E54" s="81">
        <v>50</v>
      </c>
      <c r="F54" s="81">
        <v>130</v>
      </c>
      <c r="G54" s="81">
        <v>185</v>
      </c>
      <c r="H54" s="81">
        <v>72</v>
      </c>
      <c r="I54" s="81">
        <v>13</v>
      </c>
      <c r="J54" s="81">
        <v>472</v>
      </c>
      <c r="K54" s="117">
        <f t="shared" si="3"/>
        <v>4.6610169491525424</v>
      </c>
      <c r="L54" s="83">
        <f t="shared" si="3"/>
        <v>10.59322033898305</v>
      </c>
      <c r="M54" s="120">
        <f t="shared" si="3"/>
        <v>27.542372881355931</v>
      </c>
      <c r="N54" s="120">
        <f t="shared" si="3"/>
        <v>39.194915254237287</v>
      </c>
      <c r="O54" s="120">
        <f t="shared" si="3"/>
        <v>15.254237288135593</v>
      </c>
      <c r="P54" s="120">
        <f t="shared" si="3"/>
        <v>2.754237288135593</v>
      </c>
    </row>
    <row r="55" spans="1:16" s="141" customFormat="1" ht="13.2" customHeight="1" x14ac:dyDescent="0.45">
      <c r="A55" s="194"/>
      <c r="B55" s="187"/>
      <c r="C55" s="187" t="s">
        <v>10</v>
      </c>
      <c r="D55" s="80">
        <v>12</v>
      </c>
      <c r="E55" s="81">
        <v>30</v>
      </c>
      <c r="F55" s="81">
        <v>92</v>
      </c>
      <c r="G55" s="81">
        <v>90</v>
      </c>
      <c r="H55" s="81">
        <v>38</v>
      </c>
      <c r="I55" s="81">
        <v>8</v>
      </c>
      <c r="J55" s="81">
        <v>270</v>
      </c>
      <c r="K55" s="117">
        <f t="shared" si="3"/>
        <v>4.4444444444444446</v>
      </c>
      <c r="L55" s="83">
        <f t="shared" si="3"/>
        <v>11.111111111111111</v>
      </c>
      <c r="M55" s="120">
        <f t="shared" si="3"/>
        <v>34.074074074074076</v>
      </c>
      <c r="N55" s="120">
        <f t="shared" si="3"/>
        <v>33.333333333333329</v>
      </c>
      <c r="O55" s="120">
        <f t="shared" si="3"/>
        <v>14.074074074074074</v>
      </c>
      <c r="P55" s="120">
        <f t="shared" si="3"/>
        <v>2.9629629629629632</v>
      </c>
    </row>
    <row r="56" spans="1:16" s="141" customFormat="1" ht="13.2" customHeight="1" x14ac:dyDescent="0.45">
      <c r="A56" s="194"/>
      <c r="B56" s="187"/>
      <c r="C56" s="187" t="s">
        <v>11</v>
      </c>
      <c r="D56" s="80">
        <v>10</v>
      </c>
      <c r="E56" s="81">
        <v>31</v>
      </c>
      <c r="F56" s="81">
        <v>82</v>
      </c>
      <c r="G56" s="81">
        <v>139</v>
      </c>
      <c r="H56" s="81">
        <v>52</v>
      </c>
      <c r="I56" s="81">
        <v>11</v>
      </c>
      <c r="J56" s="81">
        <v>325</v>
      </c>
      <c r="K56" s="117">
        <f t="shared" si="3"/>
        <v>3.0769230769230771</v>
      </c>
      <c r="L56" s="83">
        <f t="shared" si="3"/>
        <v>9.5384615384615383</v>
      </c>
      <c r="M56" s="120">
        <f t="shared" si="3"/>
        <v>25.23076923076923</v>
      </c>
      <c r="N56" s="120">
        <f t="shared" si="3"/>
        <v>42.769230769230774</v>
      </c>
      <c r="O56" s="120">
        <f t="shared" si="3"/>
        <v>16</v>
      </c>
      <c r="P56" s="120">
        <f t="shared" si="3"/>
        <v>3.3846153846153846</v>
      </c>
    </row>
    <row r="57" spans="1:16" s="141" customFormat="1" ht="13.2" customHeight="1" x14ac:dyDescent="0.45">
      <c r="A57" s="194"/>
      <c r="B57" s="187"/>
      <c r="C57" s="187" t="s">
        <v>2</v>
      </c>
      <c r="D57" s="80">
        <v>111</v>
      </c>
      <c r="E57" s="81">
        <v>307</v>
      </c>
      <c r="F57" s="81">
        <v>878</v>
      </c>
      <c r="G57" s="81">
        <v>1355</v>
      </c>
      <c r="H57" s="81">
        <v>603</v>
      </c>
      <c r="I57" s="81">
        <v>115</v>
      </c>
      <c r="J57" s="81">
        <v>3369</v>
      </c>
      <c r="K57" s="117">
        <f t="shared" si="3"/>
        <v>3.2947462154942118</v>
      </c>
      <c r="L57" s="83">
        <f t="shared" si="3"/>
        <v>9.1124962897002071</v>
      </c>
      <c r="M57" s="120">
        <f t="shared" si="3"/>
        <v>26.061145740575835</v>
      </c>
      <c r="N57" s="120">
        <f t="shared" si="3"/>
        <v>40.219649747699613</v>
      </c>
      <c r="O57" s="120">
        <f t="shared" si="3"/>
        <v>17.898486197684775</v>
      </c>
      <c r="P57" s="120">
        <f t="shared" si="3"/>
        <v>3.4134758088453543</v>
      </c>
    </row>
    <row r="58" spans="1:16" s="141" customFormat="1" ht="13.2" customHeight="1" x14ac:dyDescent="0.45">
      <c r="A58" s="194"/>
      <c r="B58" s="188" t="s">
        <v>20</v>
      </c>
      <c r="C58" s="188" t="s">
        <v>3</v>
      </c>
      <c r="D58" s="250">
        <v>65</v>
      </c>
      <c r="E58" s="251">
        <v>209</v>
      </c>
      <c r="F58" s="251">
        <v>417</v>
      </c>
      <c r="G58" s="251">
        <v>305</v>
      </c>
      <c r="H58" s="251">
        <v>71</v>
      </c>
      <c r="I58" s="251">
        <v>14</v>
      </c>
      <c r="J58" s="251">
        <v>1081</v>
      </c>
      <c r="K58" s="121">
        <f t="shared" si="3"/>
        <v>6.0129509713228497</v>
      </c>
      <c r="L58" s="97">
        <f t="shared" si="3"/>
        <v>19.33395004625347</v>
      </c>
      <c r="M58" s="97">
        <f t="shared" si="3"/>
        <v>38.575393154486584</v>
      </c>
      <c r="N58" s="97">
        <f t="shared" si="3"/>
        <v>28.214616096207219</v>
      </c>
      <c r="O58" s="97">
        <f t="shared" si="3"/>
        <v>6.5679925994449579</v>
      </c>
      <c r="P58" s="97">
        <f t="shared" si="3"/>
        <v>1.2950971322849214</v>
      </c>
    </row>
    <row r="59" spans="1:16" s="141" customFormat="1" ht="13.2" customHeight="1" x14ac:dyDescent="0.45">
      <c r="A59" s="194"/>
      <c r="B59" s="187"/>
      <c r="C59" s="187" t="s">
        <v>4</v>
      </c>
      <c r="D59" s="80">
        <v>19</v>
      </c>
      <c r="E59" s="81">
        <v>62</v>
      </c>
      <c r="F59" s="81">
        <v>148</v>
      </c>
      <c r="G59" s="81">
        <v>116</v>
      </c>
      <c r="H59" s="81">
        <v>23</v>
      </c>
      <c r="I59" s="81">
        <v>3</v>
      </c>
      <c r="J59" s="81">
        <v>371</v>
      </c>
      <c r="K59" s="117">
        <f t="shared" si="3"/>
        <v>5.1212938005390836</v>
      </c>
      <c r="L59" s="83">
        <f t="shared" si="3"/>
        <v>16.711590296495956</v>
      </c>
      <c r="M59" s="83">
        <f t="shared" si="3"/>
        <v>39.892183288409704</v>
      </c>
      <c r="N59" s="83">
        <f t="shared" si="3"/>
        <v>31.266846361185983</v>
      </c>
      <c r="O59" s="83">
        <f t="shared" si="3"/>
        <v>6.1994609164420487</v>
      </c>
      <c r="P59" s="83">
        <f t="shared" si="3"/>
        <v>0.80862533692722371</v>
      </c>
    </row>
    <row r="60" spans="1:16" s="141" customFormat="1" ht="13.2" customHeight="1" x14ac:dyDescent="0.45">
      <c r="A60" s="194"/>
      <c r="B60" s="187"/>
      <c r="C60" s="187" t="s">
        <v>5</v>
      </c>
      <c r="D60" s="80">
        <v>32</v>
      </c>
      <c r="E60" s="81">
        <v>49</v>
      </c>
      <c r="F60" s="81">
        <v>160</v>
      </c>
      <c r="G60" s="81">
        <v>110</v>
      </c>
      <c r="H60" s="81">
        <v>43</v>
      </c>
      <c r="I60" s="81">
        <v>3</v>
      </c>
      <c r="J60" s="81">
        <v>397</v>
      </c>
      <c r="K60" s="117">
        <f t="shared" si="3"/>
        <v>8.0604534005037785</v>
      </c>
      <c r="L60" s="83">
        <f t="shared" si="3"/>
        <v>12.342569269521411</v>
      </c>
      <c r="M60" s="83">
        <f t="shared" si="3"/>
        <v>40.302267002518896</v>
      </c>
      <c r="N60" s="83">
        <f t="shared" si="3"/>
        <v>27.70780856423174</v>
      </c>
      <c r="O60" s="83">
        <f t="shared" si="3"/>
        <v>10.831234256926953</v>
      </c>
      <c r="P60" s="83">
        <f t="shared" si="3"/>
        <v>0.75566750629722923</v>
      </c>
    </row>
    <row r="61" spans="1:16" s="141" customFormat="1" ht="13.2" customHeight="1" x14ac:dyDescent="0.45">
      <c r="A61" s="194"/>
      <c r="B61" s="187"/>
      <c r="C61" s="187" t="s">
        <v>6</v>
      </c>
      <c r="D61" s="80">
        <v>1</v>
      </c>
      <c r="E61" s="81">
        <v>11</v>
      </c>
      <c r="F61" s="81">
        <v>33</v>
      </c>
      <c r="G61" s="81">
        <v>23</v>
      </c>
      <c r="H61" s="81">
        <v>4</v>
      </c>
      <c r="I61" s="81">
        <v>0</v>
      </c>
      <c r="J61" s="81">
        <v>72</v>
      </c>
      <c r="K61" s="117">
        <f t="shared" si="3"/>
        <v>1.3888888888888888</v>
      </c>
      <c r="L61" s="83">
        <f t="shared" si="3"/>
        <v>15.277777777777779</v>
      </c>
      <c r="M61" s="83">
        <f t="shared" si="3"/>
        <v>45.833333333333329</v>
      </c>
      <c r="N61" s="83">
        <f t="shared" si="3"/>
        <v>31.944444444444443</v>
      </c>
      <c r="O61" s="83">
        <f t="shared" si="3"/>
        <v>5.5555555555555554</v>
      </c>
      <c r="P61" s="83">
        <f t="shared" si="3"/>
        <v>0</v>
      </c>
    </row>
    <row r="62" spans="1:16" s="141" customFormat="1" ht="13.2" customHeight="1" x14ac:dyDescent="0.45">
      <c r="A62" s="194"/>
      <c r="B62" s="187"/>
      <c r="C62" s="187" t="s">
        <v>7</v>
      </c>
      <c r="D62" s="80">
        <v>34</v>
      </c>
      <c r="E62" s="81">
        <v>75</v>
      </c>
      <c r="F62" s="81">
        <v>148</v>
      </c>
      <c r="G62" s="81">
        <v>84</v>
      </c>
      <c r="H62" s="81">
        <v>25</v>
      </c>
      <c r="I62" s="81">
        <v>5</v>
      </c>
      <c r="J62" s="81">
        <v>371</v>
      </c>
      <c r="K62" s="117">
        <f t="shared" si="3"/>
        <v>9.1644204851752029</v>
      </c>
      <c r="L62" s="83">
        <f t="shared" si="3"/>
        <v>20.215633423180591</v>
      </c>
      <c r="M62" s="83">
        <f t="shared" si="3"/>
        <v>39.892183288409704</v>
      </c>
      <c r="N62" s="83">
        <f t="shared" si="3"/>
        <v>22.641509433962266</v>
      </c>
      <c r="O62" s="83">
        <f t="shared" si="3"/>
        <v>6.7385444743935308</v>
      </c>
      <c r="P62" s="83">
        <f t="shared" si="3"/>
        <v>1.3477088948787064</v>
      </c>
    </row>
    <row r="63" spans="1:16" s="141" customFormat="1" ht="13.2" customHeight="1" x14ac:dyDescent="0.45">
      <c r="A63" s="194"/>
      <c r="B63" s="187"/>
      <c r="C63" s="187" t="s">
        <v>8</v>
      </c>
      <c r="D63" s="80">
        <v>9</v>
      </c>
      <c r="E63" s="81">
        <v>18</v>
      </c>
      <c r="F63" s="81">
        <v>42</v>
      </c>
      <c r="G63" s="81">
        <v>27</v>
      </c>
      <c r="H63" s="81">
        <v>10</v>
      </c>
      <c r="I63" s="81">
        <v>1</v>
      </c>
      <c r="J63" s="81">
        <v>107</v>
      </c>
      <c r="K63" s="117">
        <f t="shared" si="3"/>
        <v>8.4112149532710276</v>
      </c>
      <c r="L63" s="83">
        <f t="shared" si="3"/>
        <v>16.822429906542055</v>
      </c>
      <c r="M63" s="83">
        <f t="shared" si="3"/>
        <v>39.252336448598129</v>
      </c>
      <c r="N63" s="83">
        <f t="shared" si="3"/>
        <v>25.233644859813083</v>
      </c>
      <c r="O63" s="83">
        <f t="shared" si="3"/>
        <v>9.3457943925233646</v>
      </c>
      <c r="P63" s="83">
        <f t="shared" si="3"/>
        <v>0.93457943925233633</v>
      </c>
    </row>
    <row r="64" spans="1:16" s="141" customFormat="1" ht="13.2" customHeight="1" x14ac:dyDescent="0.45">
      <c r="A64" s="194"/>
      <c r="B64" s="187"/>
      <c r="C64" s="187" t="s">
        <v>9</v>
      </c>
      <c r="D64" s="80">
        <v>38</v>
      </c>
      <c r="E64" s="81">
        <v>78</v>
      </c>
      <c r="F64" s="81">
        <v>187</v>
      </c>
      <c r="G64" s="81">
        <v>126</v>
      </c>
      <c r="H64" s="81">
        <v>18</v>
      </c>
      <c r="I64" s="81">
        <v>7</v>
      </c>
      <c r="J64" s="81">
        <v>454</v>
      </c>
      <c r="K64" s="117">
        <f t="shared" ref="K64:P106" si="4">D64/$J64*100</f>
        <v>8.3700440528634363</v>
      </c>
      <c r="L64" s="83">
        <f t="shared" si="4"/>
        <v>17.180616740088105</v>
      </c>
      <c r="M64" s="83">
        <f t="shared" si="4"/>
        <v>41.189427312775329</v>
      </c>
      <c r="N64" s="83">
        <f t="shared" si="4"/>
        <v>27.753303964757709</v>
      </c>
      <c r="O64" s="83">
        <f t="shared" si="4"/>
        <v>3.9647577092511015</v>
      </c>
      <c r="P64" s="83">
        <f t="shared" si="4"/>
        <v>1.5418502202643172</v>
      </c>
    </row>
    <row r="65" spans="1:16" s="141" customFormat="1" ht="13.2" customHeight="1" x14ac:dyDescent="0.45">
      <c r="A65" s="194"/>
      <c r="B65" s="187"/>
      <c r="C65" s="187" t="s">
        <v>10</v>
      </c>
      <c r="D65" s="80">
        <v>19</v>
      </c>
      <c r="E65" s="81">
        <v>57</v>
      </c>
      <c r="F65" s="81">
        <v>100</v>
      </c>
      <c r="G65" s="81">
        <v>70</v>
      </c>
      <c r="H65" s="81">
        <v>15</v>
      </c>
      <c r="I65" s="81">
        <v>3</v>
      </c>
      <c r="J65" s="81">
        <v>264</v>
      </c>
      <c r="K65" s="117">
        <f t="shared" si="4"/>
        <v>7.1969696969696972</v>
      </c>
      <c r="L65" s="83">
        <f t="shared" si="4"/>
        <v>21.59090909090909</v>
      </c>
      <c r="M65" s="83">
        <f t="shared" si="4"/>
        <v>37.878787878787875</v>
      </c>
      <c r="N65" s="83">
        <f t="shared" si="4"/>
        <v>26.515151515151516</v>
      </c>
      <c r="O65" s="83">
        <f t="shared" si="4"/>
        <v>5.6818181818181817</v>
      </c>
      <c r="P65" s="83">
        <f t="shared" si="4"/>
        <v>1.1363636363636365</v>
      </c>
    </row>
    <row r="66" spans="1:16" s="141" customFormat="1" ht="13.2" customHeight="1" x14ac:dyDescent="0.45">
      <c r="A66" s="194"/>
      <c r="B66" s="187"/>
      <c r="C66" s="187" t="s">
        <v>11</v>
      </c>
      <c r="D66" s="80">
        <v>20</v>
      </c>
      <c r="E66" s="81">
        <v>79</v>
      </c>
      <c r="F66" s="81">
        <v>124</v>
      </c>
      <c r="G66" s="81">
        <v>87</v>
      </c>
      <c r="H66" s="81">
        <v>20</v>
      </c>
      <c r="I66" s="81">
        <v>4</v>
      </c>
      <c r="J66" s="81">
        <v>334</v>
      </c>
      <c r="K66" s="117">
        <f t="shared" si="4"/>
        <v>5.9880239520958085</v>
      </c>
      <c r="L66" s="83">
        <f t="shared" si="4"/>
        <v>23.652694610778443</v>
      </c>
      <c r="M66" s="83">
        <f t="shared" si="4"/>
        <v>37.125748502994007</v>
      </c>
      <c r="N66" s="83">
        <f t="shared" si="4"/>
        <v>26.047904191616766</v>
      </c>
      <c r="O66" s="83">
        <f t="shared" si="4"/>
        <v>5.9880239520958085</v>
      </c>
      <c r="P66" s="83">
        <f t="shared" si="4"/>
        <v>1.1976047904191618</v>
      </c>
    </row>
    <row r="67" spans="1:16" s="141" customFormat="1" ht="13.2" customHeight="1" x14ac:dyDescent="0.45">
      <c r="A67" s="194"/>
      <c r="B67" s="191"/>
      <c r="C67" s="191" t="s">
        <v>2</v>
      </c>
      <c r="D67" s="252">
        <v>237</v>
      </c>
      <c r="E67" s="253">
        <v>638</v>
      </c>
      <c r="F67" s="253">
        <v>1359</v>
      </c>
      <c r="G67" s="253">
        <v>948</v>
      </c>
      <c r="H67" s="253">
        <v>229</v>
      </c>
      <c r="I67" s="253">
        <v>40</v>
      </c>
      <c r="J67" s="253">
        <v>3451</v>
      </c>
      <c r="K67" s="122">
        <f t="shared" si="4"/>
        <v>6.867574616053318</v>
      </c>
      <c r="L67" s="98">
        <f t="shared" si="4"/>
        <v>18.487394957983195</v>
      </c>
      <c r="M67" s="98">
        <f t="shared" si="4"/>
        <v>39.379889886989275</v>
      </c>
      <c r="N67" s="98">
        <f t="shared" si="4"/>
        <v>27.470298464213272</v>
      </c>
      <c r="O67" s="98">
        <f t="shared" si="4"/>
        <v>6.6357577513764125</v>
      </c>
      <c r="P67" s="98">
        <f t="shared" si="4"/>
        <v>1.1590843233845263</v>
      </c>
    </row>
    <row r="68" spans="1:16" s="141" customFormat="1" ht="13.2" customHeight="1" x14ac:dyDescent="0.45">
      <c r="A68" s="194"/>
      <c r="B68" s="187" t="s">
        <v>134</v>
      </c>
      <c r="C68" s="187" t="s">
        <v>3</v>
      </c>
      <c r="D68" s="80">
        <v>92</v>
      </c>
      <c r="E68" s="81">
        <v>305</v>
      </c>
      <c r="F68" s="81">
        <v>680</v>
      </c>
      <c r="G68" s="81">
        <v>764</v>
      </c>
      <c r="H68" s="81">
        <v>282</v>
      </c>
      <c r="I68" s="81">
        <v>61</v>
      </c>
      <c r="J68" s="81">
        <v>2184</v>
      </c>
      <c r="K68" s="117">
        <f t="shared" si="4"/>
        <v>4.2124542124542126</v>
      </c>
      <c r="L68" s="83">
        <f t="shared" si="4"/>
        <v>13.965201465201465</v>
      </c>
      <c r="M68" s="120">
        <f t="shared" si="4"/>
        <v>31.135531135531135</v>
      </c>
      <c r="N68" s="120">
        <f t="shared" si="4"/>
        <v>34.981684981684978</v>
      </c>
      <c r="O68" s="120">
        <f t="shared" si="4"/>
        <v>12.912087912087914</v>
      </c>
      <c r="P68" s="120">
        <f t="shared" si="4"/>
        <v>2.7930402930402933</v>
      </c>
    </row>
    <row r="69" spans="1:16" s="141" customFormat="1" ht="13.2" customHeight="1" x14ac:dyDescent="0.45">
      <c r="A69" s="194"/>
      <c r="B69" s="187"/>
      <c r="C69" s="187" t="s">
        <v>4</v>
      </c>
      <c r="D69" s="80">
        <v>22</v>
      </c>
      <c r="E69" s="81">
        <v>85</v>
      </c>
      <c r="F69" s="81">
        <v>226</v>
      </c>
      <c r="G69" s="81">
        <v>258</v>
      </c>
      <c r="H69" s="81">
        <v>93</v>
      </c>
      <c r="I69" s="81">
        <v>8</v>
      </c>
      <c r="J69" s="81">
        <v>692</v>
      </c>
      <c r="K69" s="117">
        <f t="shared" si="4"/>
        <v>3.1791907514450863</v>
      </c>
      <c r="L69" s="83">
        <f t="shared" si="4"/>
        <v>12.283236994219653</v>
      </c>
      <c r="M69" s="120">
        <f t="shared" si="4"/>
        <v>32.658959537572251</v>
      </c>
      <c r="N69" s="120">
        <f t="shared" si="4"/>
        <v>37.283236994219656</v>
      </c>
      <c r="O69" s="120">
        <f t="shared" si="4"/>
        <v>13.439306358381502</v>
      </c>
      <c r="P69" s="120">
        <f t="shared" si="4"/>
        <v>1.1560693641618496</v>
      </c>
    </row>
    <row r="70" spans="1:16" s="141" customFormat="1" ht="13.2" customHeight="1" x14ac:dyDescent="0.45">
      <c r="A70" s="194"/>
      <c r="B70" s="187"/>
      <c r="C70" s="187" t="s">
        <v>5</v>
      </c>
      <c r="D70" s="80">
        <v>45</v>
      </c>
      <c r="E70" s="81">
        <v>77</v>
      </c>
      <c r="F70" s="81">
        <v>244</v>
      </c>
      <c r="G70" s="81">
        <v>259</v>
      </c>
      <c r="H70" s="81">
        <v>123</v>
      </c>
      <c r="I70" s="81">
        <v>21</v>
      </c>
      <c r="J70" s="81">
        <v>769</v>
      </c>
      <c r="K70" s="117">
        <f t="shared" si="4"/>
        <v>5.851755526657997</v>
      </c>
      <c r="L70" s="83">
        <f t="shared" si="4"/>
        <v>10.013003901170352</v>
      </c>
      <c r="M70" s="120">
        <f t="shared" si="4"/>
        <v>31.729518855656696</v>
      </c>
      <c r="N70" s="120">
        <f t="shared" si="4"/>
        <v>33.68010403120936</v>
      </c>
      <c r="O70" s="120">
        <f t="shared" si="4"/>
        <v>15.994798439531859</v>
      </c>
      <c r="P70" s="120">
        <f t="shared" si="4"/>
        <v>2.7308192457737324</v>
      </c>
    </row>
    <row r="71" spans="1:16" s="141" customFormat="1" ht="13.2" customHeight="1" x14ac:dyDescent="0.45">
      <c r="A71" s="194"/>
      <c r="B71" s="187"/>
      <c r="C71" s="187" t="s">
        <v>6</v>
      </c>
      <c r="D71" s="80">
        <v>5</v>
      </c>
      <c r="E71" s="81">
        <v>17</v>
      </c>
      <c r="F71" s="81">
        <v>59</v>
      </c>
      <c r="G71" s="81">
        <v>46</v>
      </c>
      <c r="H71" s="81">
        <v>16</v>
      </c>
      <c r="I71" s="81">
        <v>3</v>
      </c>
      <c r="J71" s="81">
        <v>146</v>
      </c>
      <c r="K71" s="117">
        <f t="shared" si="4"/>
        <v>3.4246575342465753</v>
      </c>
      <c r="L71" s="83">
        <f t="shared" si="4"/>
        <v>11.643835616438356</v>
      </c>
      <c r="M71" s="120">
        <f t="shared" si="4"/>
        <v>40.410958904109592</v>
      </c>
      <c r="N71" s="120">
        <f t="shared" si="4"/>
        <v>31.506849315068493</v>
      </c>
      <c r="O71" s="120">
        <f t="shared" si="4"/>
        <v>10.95890410958904</v>
      </c>
      <c r="P71" s="120">
        <f t="shared" si="4"/>
        <v>2.054794520547945</v>
      </c>
    </row>
    <row r="72" spans="1:16" s="141" customFormat="1" ht="13.2" customHeight="1" x14ac:dyDescent="0.45">
      <c r="A72" s="194"/>
      <c r="B72" s="187"/>
      <c r="C72" s="187" t="s">
        <v>7</v>
      </c>
      <c r="D72" s="80">
        <v>48</v>
      </c>
      <c r="E72" s="81">
        <v>104</v>
      </c>
      <c r="F72" s="81">
        <v>238</v>
      </c>
      <c r="G72" s="81">
        <v>209</v>
      </c>
      <c r="H72" s="81">
        <v>76</v>
      </c>
      <c r="I72" s="81">
        <v>13</v>
      </c>
      <c r="J72" s="81">
        <v>688</v>
      </c>
      <c r="K72" s="117">
        <f t="shared" si="4"/>
        <v>6.9767441860465116</v>
      </c>
      <c r="L72" s="83">
        <f t="shared" si="4"/>
        <v>15.11627906976744</v>
      </c>
      <c r="M72" s="120">
        <f t="shared" si="4"/>
        <v>34.593023255813954</v>
      </c>
      <c r="N72" s="120">
        <f t="shared" si="4"/>
        <v>30.377906976744185</v>
      </c>
      <c r="O72" s="120">
        <f t="shared" si="4"/>
        <v>11.046511627906977</v>
      </c>
      <c r="P72" s="120">
        <f t="shared" si="4"/>
        <v>1.88953488372093</v>
      </c>
    </row>
    <row r="73" spans="1:16" s="141" customFormat="1" ht="13.2" customHeight="1" x14ac:dyDescent="0.45">
      <c r="A73" s="194"/>
      <c r="B73" s="187"/>
      <c r="C73" s="187" t="s">
        <v>8</v>
      </c>
      <c r="D73" s="80">
        <v>15</v>
      </c>
      <c r="E73" s="81">
        <v>32</v>
      </c>
      <c r="F73" s="81">
        <v>75</v>
      </c>
      <c r="G73" s="81">
        <v>70</v>
      </c>
      <c r="H73" s="81">
        <v>27</v>
      </c>
      <c r="I73" s="81">
        <v>3</v>
      </c>
      <c r="J73" s="81">
        <v>222</v>
      </c>
      <c r="K73" s="117">
        <f t="shared" si="4"/>
        <v>6.756756756756757</v>
      </c>
      <c r="L73" s="83">
        <f t="shared" si="4"/>
        <v>14.414414414414415</v>
      </c>
      <c r="M73" s="120">
        <f t="shared" si="4"/>
        <v>33.783783783783782</v>
      </c>
      <c r="N73" s="120">
        <f t="shared" si="4"/>
        <v>31.531531531531531</v>
      </c>
      <c r="O73" s="120">
        <f t="shared" si="4"/>
        <v>12.162162162162163</v>
      </c>
      <c r="P73" s="120">
        <f t="shared" si="4"/>
        <v>1.3513513513513513</v>
      </c>
    </row>
    <row r="74" spans="1:16" s="141" customFormat="1" ht="13.2" customHeight="1" x14ac:dyDescent="0.45">
      <c r="A74" s="194"/>
      <c r="B74" s="187"/>
      <c r="C74" s="187" t="s">
        <v>9</v>
      </c>
      <c r="D74" s="80">
        <v>60</v>
      </c>
      <c r="E74" s="81">
        <v>128</v>
      </c>
      <c r="F74" s="81">
        <v>317</v>
      </c>
      <c r="G74" s="81">
        <v>311</v>
      </c>
      <c r="H74" s="81">
        <v>90</v>
      </c>
      <c r="I74" s="81">
        <v>20</v>
      </c>
      <c r="J74" s="81">
        <v>926</v>
      </c>
      <c r="K74" s="117">
        <f t="shared" si="4"/>
        <v>6.4794816414686833</v>
      </c>
      <c r="L74" s="83">
        <f t="shared" si="4"/>
        <v>13.822894168466524</v>
      </c>
      <c r="M74" s="120">
        <f t="shared" si="4"/>
        <v>34.233261339092877</v>
      </c>
      <c r="N74" s="120">
        <f t="shared" si="4"/>
        <v>33.585313174946002</v>
      </c>
      <c r="O74" s="120">
        <f t="shared" si="4"/>
        <v>9.7192224622030245</v>
      </c>
      <c r="P74" s="120">
        <f t="shared" si="4"/>
        <v>2.159827213822894</v>
      </c>
    </row>
    <row r="75" spans="1:16" s="141" customFormat="1" ht="13.2" customHeight="1" x14ac:dyDescent="0.45">
      <c r="A75" s="194"/>
      <c r="B75" s="187"/>
      <c r="C75" s="187" t="s">
        <v>10</v>
      </c>
      <c r="D75" s="80">
        <v>31</v>
      </c>
      <c r="E75" s="81">
        <v>87</v>
      </c>
      <c r="F75" s="81">
        <v>192</v>
      </c>
      <c r="G75" s="81">
        <v>160</v>
      </c>
      <c r="H75" s="81">
        <v>53</v>
      </c>
      <c r="I75" s="81">
        <v>11</v>
      </c>
      <c r="J75" s="81">
        <v>534</v>
      </c>
      <c r="K75" s="117">
        <f t="shared" si="4"/>
        <v>5.8052434456928843</v>
      </c>
      <c r="L75" s="83">
        <f t="shared" si="4"/>
        <v>16.292134831460675</v>
      </c>
      <c r="M75" s="120">
        <f t="shared" si="4"/>
        <v>35.955056179775283</v>
      </c>
      <c r="N75" s="120">
        <f t="shared" si="4"/>
        <v>29.962546816479403</v>
      </c>
      <c r="O75" s="120">
        <f t="shared" si="4"/>
        <v>9.9250936329588022</v>
      </c>
      <c r="P75" s="120">
        <f t="shared" si="4"/>
        <v>2.0599250936329585</v>
      </c>
    </row>
    <row r="76" spans="1:16" s="141" customFormat="1" ht="13.2" customHeight="1" x14ac:dyDescent="0.45">
      <c r="A76" s="194"/>
      <c r="B76" s="187"/>
      <c r="C76" s="187" t="s">
        <v>11</v>
      </c>
      <c r="D76" s="80">
        <v>30</v>
      </c>
      <c r="E76" s="81">
        <v>110</v>
      </c>
      <c r="F76" s="81">
        <v>206</v>
      </c>
      <c r="G76" s="81">
        <v>226</v>
      </c>
      <c r="H76" s="81">
        <v>72</v>
      </c>
      <c r="I76" s="81">
        <v>15</v>
      </c>
      <c r="J76" s="81">
        <v>659</v>
      </c>
      <c r="K76" s="117">
        <f t="shared" si="4"/>
        <v>4.5523520485584212</v>
      </c>
      <c r="L76" s="83">
        <f t="shared" si="4"/>
        <v>16.691957511380881</v>
      </c>
      <c r="M76" s="120">
        <f t="shared" si="4"/>
        <v>31.259484066767829</v>
      </c>
      <c r="N76" s="120">
        <f t="shared" si="4"/>
        <v>34.294385432473447</v>
      </c>
      <c r="O76" s="120">
        <f t="shared" si="4"/>
        <v>10.925644916540213</v>
      </c>
      <c r="P76" s="120">
        <f t="shared" si="4"/>
        <v>2.2761760242792106</v>
      </c>
    </row>
    <row r="77" spans="1:16" s="141" customFormat="1" ht="13.2" customHeight="1" x14ac:dyDescent="0.45">
      <c r="A77" s="194"/>
      <c r="B77" s="187"/>
      <c r="C77" s="187" t="s">
        <v>2</v>
      </c>
      <c r="D77" s="80">
        <v>348</v>
      </c>
      <c r="E77" s="81">
        <v>945</v>
      </c>
      <c r="F77" s="81">
        <v>2237</v>
      </c>
      <c r="G77" s="81">
        <v>2303</v>
      </c>
      <c r="H77" s="81">
        <v>832</v>
      </c>
      <c r="I77" s="81">
        <v>155</v>
      </c>
      <c r="J77" s="81">
        <v>6820</v>
      </c>
      <c r="K77" s="117">
        <f t="shared" si="4"/>
        <v>5.1026392961876832</v>
      </c>
      <c r="L77" s="83">
        <f t="shared" si="4"/>
        <v>13.856304985337243</v>
      </c>
      <c r="M77" s="120">
        <f t="shared" si="4"/>
        <v>32.800586510263926</v>
      </c>
      <c r="N77" s="120">
        <f t="shared" si="4"/>
        <v>33.768328445747805</v>
      </c>
      <c r="O77" s="120">
        <f t="shared" si="4"/>
        <v>12.19941348973607</v>
      </c>
      <c r="P77" s="120">
        <f t="shared" si="4"/>
        <v>2.2727272727272729</v>
      </c>
    </row>
    <row r="78" spans="1:16" s="141" customFormat="1" ht="13.2" customHeight="1" x14ac:dyDescent="0.45">
      <c r="A78" s="194"/>
      <c r="B78" s="185" t="s">
        <v>21</v>
      </c>
      <c r="C78" s="185" t="s">
        <v>3</v>
      </c>
      <c r="D78" s="76">
        <v>295</v>
      </c>
      <c r="E78" s="77">
        <v>648</v>
      </c>
      <c r="F78" s="77">
        <v>514</v>
      </c>
      <c r="G78" s="77">
        <v>135</v>
      </c>
      <c r="H78" s="77">
        <v>22</v>
      </c>
      <c r="I78" s="77">
        <v>4</v>
      </c>
      <c r="J78" s="77">
        <v>1618</v>
      </c>
      <c r="K78" s="116">
        <f t="shared" si="4"/>
        <v>18.232385661310261</v>
      </c>
      <c r="L78" s="79">
        <f t="shared" si="4"/>
        <v>40.049443757725591</v>
      </c>
      <c r="M78" s="79">
        <f t="shared" si="4"/>
        <v>31.767614338689743</v>
      </c>
      <c r="N78" s="79">
        <f t="shared" si="4"/>
        <v>8.3436341161928294</v>
      </c>
      <c r="O78" s="79">
        <f t="shared" si="4"/>
        <v>1.3597033374536465</v>
      </c>
      <c r="P78" s="79">
        <f t="shared" si="4"/>
        <v>0.2472187886279357</v>
      </c>
    </row>
    <row r="79" spans="1:16" s="141" customFormat="1" ht="13.2" customHeight="1" x14ac:dyDescent="0.45">
      <c r="A79" s="194"/>
      <c r="B79" s="187"/>
      <c r="C79" s="187" t="s">
        <v>4</v>
      </c>
      <c r="D79" s="80">
        <v>188</v>
      </c>
      <c r="E79" s="81">
        <v>411</v>
      </c>
      <c r="F79" s="81">
        <v>376</v>
      </c>
      <c r="G79" s="81">
        <v>96</v>
      </c>
      <c r="H79" s="81">
        <v>9</v>
      </c>
      <c r="I79" s="81">
        <v>1</v>
      </c>
      <c r="J79" s="81">
        <v>1081</v>
      </c>
      <c r="K79" s="117">
        <f t="shared" si="4"/>
        <v>17.391304347826086</v>
      </c>
      <c r="L79" s="83">
        <f t="shared" si="4"/>
        <v>38.020351526364479</v>
      </c>
      <c r="M79" s="83">
        <f t="shared" si="4"/>
        <v>34.782608695652172</v>
      </c>
      <c r="N79" s="83">
        <f t="shared" si="4"/>
        <v>8.8806660499537458</v>
      </c>
      <c r="O79" s="83">
        <f t="shared" si="4"/>
        <v>0.83256244218316378</v>
      </c>
      <c r="P79" s="83">
        <f t="shared" si="4"/>
        <v>9.2506938020351537E-2</v>
      </c>
    </row>
    <row r="80" spans="1:16" s="141" customFormat="1" ht="13.2" customHeight="1" x14ac:dyDescent="0.45">
      <c r="A80" s="194"/>
      <c r="B80" s="187"/>
      <c r="C80" s="187" t="s">
        <v>5</v>
      </c>
      <c r="D80" s="80">
        <v>105</v>
      </c>
      <c r="E80" s="81">
        <v>274</v>
      </c>
      <c r="F80" s="81">
        <v>238</v>
      </c>
      <c r="G80" s="81">
        <v>60</v>
      </c>
      <c r="H80" s="81">
        <v>9</v>
      </c>
      <c r="I80" s="81">
        <v>5</v>
      </c>
      <c r="J80" s="81">
        <v>691</v>
      </c>
      <c r="K80" s="117">
        <f t="shared" si="4"/>
        <v>15.195369030390736</v>
      </c>
      <c r="L80" s="83">
        <f t="shared" si="4"/>
        <v>39.652677279305351</v>
      </c>
      <c r="M80" s="83">
        <f t="shared" si="4"/>
        <v>34.442836468885673</v>
      </c>
      <c r="N80" s="83">
        <f t="shared" si="4"/>
        <v>8.6830680173661356</v>
      </c>
      <c r="O80" s="83">
        <f t="shared" si="4"/>
        <v>1.3024602026049203</v>
      </c>
      <c r="P80" s="83">
        <f t="shared" si="4"/>
        <v>0.72358900144717797</v>
      </c>
    </row>
    <row r="81" spans="1:16" s="141" customFormat="1" ht="13.2" customHeight="1" x14ac:dyDescent="0.45">
      <c r="A81" s="194"/>
      <c r="B81" s="187"/>
      <c r="C81" s="187" t="s">
        <v>6</v>
      </c>
      <c r="D81" s="80">
        <v>85</v>
      </c>
      <c r="E81" s="81">
        <v>186</v>
      </c>
      <c r="F81" s="81">
        <v>211</v>
      </c>
      <c r="G81" s="81">
        <v>48</v>
      </c>
      <c r="H81" s="81">
        <v>5</v>
      </c>
      <c r="I81" s="81">
        <v>1</v>
      </c>
      <c r="J81" s="81">
        <v>536</v>
      </c>
      <c r="K81" s="117">
        <f t="shared" si="4"/>
        <v>15.858208955223882</v>
      </c>
      <c r="L81" s="83">
        <f t="shared" si="4"/>
        <v>34.701492537313435</v>
      </c>
      <c r="M81" s="83">
        <f t="shared" si="4"/>
        <v>39.365671641791046</v>
      </c>
      <c r="N81" s="83">
        <f t="shared" si="4"/>
        <v>8.9552238805970141</v>
      </c>
      <c r="O81" s="83">
        <f t="shared" si="4"/>
        <v>0.93283582089552231</v>
      </c>
      <c r="P81" s="83">
        <f t="shared" si="4"/>
        <v>0.18656716417910446</v>
      </c>
    </row>
    <row r="82" spans="1:16" s="141" customFormat="1" ht="13.2" customHeight="1" x14ac:dyDescent="0.45">
      <c r="A82" s="194"/>
      <c r="B82" s="187"/>
      <c r="C82" s="187" t="s">
        <v>7</v>
      </c>
      <c r="D82" s="80">
        <v>78</v>
      </c>
      <c r="E82" s="81">
        <v>131</v>
      </c>
      <c r="F82" s="81">
        <v>105</v>
      </c>
      <c r="G82" s="81">
        <v>34</v>
      </c>
      <c r="H82" s="81">
        <v>1</v>
      </c>
      <c r="I82" s="81">
        <v>2</v>
      </c>
      <c r="J82" s="81">
        <v>351</v>
      </c>
      <c r="K82" s="117">
        <f t="shared" si="4"/>
        <v>22.222222222222221</v>
      </c>
      <c r="L82" s="83">
        <f t="shared" si="4"/>
        <v>37.32193732193732</v>
      </c>
      <c r="M82" s="83">
        <f t="shared" si="4"/>
        <v>29.914529914529915</v>
      </c>
      <c r="N82" s="83">
        <f t="shared" si="4"/>
        <v>9.6866096866096854</v>
      </c>
      <c r="O82" s="83">
        <f t="shared" si="4"/>
        <v>0.28490028490028491</v>
      </c>
      <c r="P82" s="83">
        <f t="shared" si="4"/>
        <v>0.56980056980056981</v>
      </c>
    </row>
    <row r="83" spans="1:16" s="141" customFormat="1" ht="13.2" customHeight="1" x14ac:dyDescent="0.45">
      <c r="A83" s="194"/>
      <c r="B83" s="187"/>
      <c r="C83" s="187" t="s">
        <v>8</v>
      </c>
      <c r="D83" s="80">
        <v>25</v>
      </c>
      <c r="E83" s="81">
        <v>66</v>
      </c>
      <c r="F83" s="81">
        <v>49</v>
      </c>
      <c r="G83" s="81">
        <v>21</v>
      </c>
      <c r="H83" s="81">
        <v>3</v>
      </c>
      <c r="I83" s="81">
        <v>1</v>
      </c>
      <c r="J83" s="81">
        <v>165</v>
      </c>
      <c r="K83" s="117">
        <f t="shared" si="4"/>
        <v>15.151515151515152</v>
      </c>
      <c r="L83" s="83">
        <f t="shared" si="4"/>
        <v>40</v>
      </c>
      <c r="M83" s="83">
        <f t="shared" si="4"/>
        <v>29.696969696969699</v>
      </c>
      <c r="N83" s="83">
        <f t="shared" si="4"/>
        <v>12.727272727272727</v>
      </c>
      <c r="O83" s="83">
        <f t="shared" si="4"/>
        <v>1.8181818181818181</v>
      </c>
      <c r="P83" s="83">
        <f t="shared" si="4"/>
        <v>0.60606060606060608</v>
      </c>
    </row>
    <row r="84" spans="1:16" s="141" customFormat="1" ht="13.2" customHeight="1" x14ac:dyDescent="0.45">
      <c r="A84" s="194"/>
      <c r="B84" s="187"/>
      <c r="C84" s="187" t="s">
        <v>9</v>
      </c>
      <c r="D84" s="80">
        <v>42</v>
      </c>
      <c r="E84" s="81">
        <v>79</v>
      </c>
      <c r="F84" s="81">
        <v>99</v>
      </c>
      <c r="G84" s="81">
        <v>28</v>
      </c>
      <c r="H84" s="81">
        <v>5</v>
      </c>
      <c r="I84" s="81">
        <v>2</v>
      </c>
      <c r="J84" s="81">
        <v>255</v>
      </c>
      <c r="K84" s="117">
        <f t="shared" si="4"/>
        <v>16.470588235294116</v>
      </c>
      <c r="L84" s="83">
        <f t="shared" si="4"/>
        <v>30.980392156862745</v>
      </c>
      <c r="M84" s="83">
        <f t="shared" si="4"/>
        <v>38.82352941176471</v>
      </c>
      <c r="N84" s="83">
        <f t="shared" si="4"/>
        <v>10.980392156862745</v>
      </c>
      <c r="O84" s="83">
        <f t="shared" si="4"/>
        <v>1.9607843137254901</v>
      </c>
      <c r="P84" s="83">
        <f t="shared" si="4"/>
        <v>0.78431372549019607</v>
      </c>
    </row>
    <row r="85" spans="1:16" s="141" customFormat="1" ht="13.2" customHeight="1" x14ac:dyDescent="0.45">
      <c r="A85" s="194"/>
      <c r="B85" s="187"/>
      <c r="C85" s="187" t="s">
        <v>10</v>
      </c>
      <c r="D85" s="80">
        <v>57</v>
      </c>
      <c r="E85" s="81">
        <v>122</v>
      </c>
      <c r="F85" s="81">
        <v>129</v>
      </c>
      <c r="G85" s="81">
        <v>39</v>
      </c>
      <c r="H85" s="81">
        <v>2</v>
      </c>
      <c r="I85" s="81">
        <v>2</v>
      </c>
      <c r="J85" s="81">
        <v>351</v>
      </c>
      <c r="K85" s="117">
        <f t="shared" si="4"/>
        <v>16.239316239316238</v>
      </c>
      <c r="L85" s="83">
        <f t="shared" si="4"/>
        <v>34.757834757834758</v>
      </c>
      <c r="M85" s="83">
        <f t="shared" si="4"/>
        <v>36.752136752136757</v>
      </c>
      <c r="N85" s="83">
        <f t="shared" si="4"/>
        <v>11.111111111111111</v>
      </c>
      <c r="O85" s="83">
        <f t="shared" si="4"/>
        <v>0.56980056980056981</v>
      </c>
      <c r="P85" s="83">
        <f t="shared" si="4"/>
        <v>0.56980056980056981</v>
      </c>
    </row>
    <row r="86" spans="1:16" s="141" customFormat="1" ht="13.2" customHeight="1" x14ac:dyDescent="0.45">
      <c r="A86" s="194"/>
      <c r="B86" s="187"/>
      <c r="C86" s="187" t="s">
        <v>11</v>
      </c>
      <c r="D86" s="80">
        <v>45</v>
      </c>
      <c r="E86" s="81">
        <v>93</v>
      </c>
      <c r="F86" s="81">
        <v>94</v>
      </c>
      <c r="G86" s="81">
        <v>38</v>
      </c>
      <c r="H86" s="81">
        <v>6</v>
      </c>
      <c r="I86" s="81">
        <v>4</v>
      </c>
      <c r="J86" s="81">
        <v>280</v>
      </c>
      <c r="K86" s="117">
        <f t="shared" si="4"/>
        <v>16.071428571428573</v>
      </c>
      <c r="L86" s="83">
        <f t="shared" si="4"/>
        <v>33.214285714285715</v>
      </c>
      <c r="M86" s="83">
        <f t="shared" si="4"/>
        <v>33.571428571428569</v>
      </c>
      <c r="N86" s="83">
        <f t="shared" si="4"/>
        <v>13.571428571428571</v>
      </c>
      <c r="O86" s="83">
        <f t="shared" si="4"/>
        <v>2.1428571428571428</v>
      </c>
      <c r="P86" s="83">
        <f t="shared" si="4"/>
        <v>1.4285714285714286</v>
      </c>
    </row>
    <row r="87" spans="1:16" s="141" customFormat="1" ht="13.2" customHeight="1" x14ac:dyDescent="0.45">
      <c r="A87" s="198"/>
      <c r="B87" s="195"/>
      <c r="C87" s="195" t="s">
        <v>2</v>
      </c>
      <c r="D87" s="276">
        <v>920</v>
      </c>
      <c r="E87" s="277">
        <v>2010</v>
      </c>
      <c r="F87" s="277">
        <v>1815</v>
      </c>
      <c r="G87" s="277">
        <v>499</v>
      </c>
      <c r="H87" s="277">
        <v>62</v>
      </c>
      <c r="I87" s="277">
        <v>22</v>
      </c>
      <c r="J87" s="277">
        <v>5328</v>
      </c>
      <c r="K87" s="118">
        <f t="shared" si="4"/>
        <v>17.267267267267268</v>
      </c>
      <c r="L87" s="119">
        <f t="shared" si="4"/>
        <v>37.725225225225223</v>
      </c>
      <c r="M87" s="119">
        <f t="shared" si="4"/>
        <v>34.065315315315317</v>
      </c>
      <c r="N87" s="119">
        <f t="shared" si="4"/>
        <v>9.3656156156156154</v>
      </c>
      <c r="O87" s="119">
        <f t="shared" si="4"/>
        <v>1.1636636636636637</v>
      </c>
      <c r="P87" s="119">
        <f t="shared" si="4"/>
        <v>0.41291291291291288</v>
      </c>
    </row>
    <row r="88" spans="1:16" s="141" customFormat="1" ht="13.2" customHeight="1" x14ac:dyDescent="0.45">
      <c r="A88" s="236" t="s">
        <v>165</v>
      </c>
      <c r="B88" s="202" t="s">
        <v>132</v>
      </c>
      <c r="C88" s="202" t="s">
        <v>3</v>
      </c>
      <c r="D88" s="110">
        <f>D118+D148+D158</f>
        <v>174</v>
      </c>
      <c r="E88" s="111">
        <f t="shared" ref="E88:J88" si="5">E118+E148+E158</f>
        <v>462</v>
      </c>
      <c r="F88" s="111">
        <f t="shared" si="5"/>
        <v>660</v>
      </c>
      <c r="G88" s="111">
        <f t="shared" si="5"/>
        <v>728</v>
      </c>
      <c r="H88" s="111">
        <f t="shared" si="5"/>
        <v>553</v>
      </c>
      <c r="I88" s="111">
        <f t="shared" si="5"/>
        <v>78</v>
      </c>
      <c r="J88" s="111">
        <f t="shared" si="5"/>
        <v>2655</v>
      </c>
      <c r="K88" s="123">
        <f t="shared" si="4"/>
        <v>6.5536723163841808</v>
      </c>
      <c r="L88" s="101">
        <f t="shared" si="4"/>
        <v>17.401129943502823</v>
      </c>
      <c r="M88" s="101">
        <f t="shared" si="4"/>
        <v>24.858757062146893</v>
      </c>
      <c r="N88" s="101">
        <f t="shared" si="4"/>
        <v>27.419962335216574</v>
      </c>
      <c r="O88" s="101">
        <f t="shared" si="4"/>
        <v>20.828625235404896</v>
      </c>
      <c r="P88" s="101">
        <f t="shared" si="4"/>
        <v>2.9378531073446328</v>
      </c>
    </row>
    <row r="89" spans="1:16" s="141" customFormat="1" ht="13.2" customHeight="1" x14ac:dyDescent="0.45">
      <c r="A89" s="236"/>
      <c r="B89" s="202"/>
      <c r="C89" s="202" t="s">
        <v>4</v>
      </c>
      <c r="D89" s="110">
        <f t="shared" ref="D89:J89" si="6">D119+D149+D159</f>
        <v>99</v>
      </c>
      <c r="E89" s="111">
        <f t="shared" si="6"/>
        <v>231</v>
      </c>
      <c r="F89" s="111">
        <f t="shared" si="6"/>
        <v>383</v>
      </c>
      <c r="G89" s="111">
        <f t="shared" si="6"/>
        <v>358</v>
      </c>
      <c r="H89" s="111">
        <f t="shared" si="6"/>
        <v>257</v>
      </c>
      <c r="I89" s="111">
        <f t="shared" si="6"/>
        <v>14</v>
      </c>
      <c r="J89" s="111">
        <f t="shared" si="6"/>
        <v>1342</v>
      </c>
      <c r="K89" s="124">
        <f t="shared" si="4"/>
        <v>7.3770491803278686</v>
      </c>
      <c r="L89" s="100">
        <f t="shared" si="4"/>
        <v>17.21311475409836</v>
      </c>
      <c r="M89" s="100">
        <f t="shared" si="4"/>
        <v>28.539493293591654</v>
      </c>
      <c r="N89" s="100">
        <f t="shared" si="4"/>
        <v>26.676602086438152</v>
      </c>
      <c r="O89" s="100">
        <f t="shared" si="4"/>
        <v>19.150521609538004</v>
      </c>
      <c r="P89" s="100">
        <f t="shared" si="4"/>
        <v>1.0432190760059614</v>
      </c>
    </row>
    <row r="90" spans="1:16" s="141" customFormat="1" ht="13.2" customHeight="1" x14ac:dyDescent="0.45">
      <c r="A90" s="236"/>
      <c r="B90" s="202"/>
      <c r="C90" s="202" t="s">
        <v>5</v>
      </c>
      <c r="D90" s="110">
        <f t="shared" ref="D90:J90" si="7">D120+D150+D160</f>
        <v>78</v>
      </c>
      <c r="E90" s="111">
        <f t="shared" si="7"/>
        <v>167</v>
      </c>
      <c r="F90" s="111">
        <f t="shared" si="7"/>
        <v>274</v>
      </c>
      <c r="G90" s="111">
        <f t="shared" si="7"/>
        <v>314</v>
      </c>
      <c r="H90" s="111">
        <f t="shared" si="7"/>
        <v>291</v>
      </c>
      <c r="I90" s="111">
        <f t="shared" si="7"/>
        <v>26</v>
      </c>
      <c r="J90" s="111">
        <f t="shared" si="7"/>
        <v>1150</v>
      </c>
      <c r="K90" s="124">
        <f t="shared" si="4"/>
        <v>6.7826086956521747</v>
      </c>
      <c r="L90" s="100">
        <f t="shared" si="4"/>
        <v>14.521739130434783</v>
      </c>
      <c r="M90" s="100">
        <f t="shared" si="4"/>
        <v>23.826086956521738</v>
      </c>
      <c r="N90" s="100">
        <f t="shared" si="4"/>
        <v>27.304347826086957</v>
      </c>
      <c r="O90" s="100">
        <f t="shared" si="4"/>
        <v>25.304347826086961</v>
      </c>
      <c r="P90" s="100">
        <f t="shared" si="4"/>
        <v>2.2608695652173916</v>
      </c>
    </row>
    <row r="91" spans="1:16" s="141" customFormat="1" ht="13.2" customHeight="1" x14ac:dyDescent="0.45">
      <c r="A91" s="236"/>
      <c r="B91" s="202"/>
      <c r="C91" s="202" t="s">
        <v>6</v>
      </c>
      <c r="D91" s="110">
        <f t="shared" ref="D91:J91" si="8">D121+D151+D161</f>
        <v>47</v>
      </c>
      <c r="E91" s="111">
        <f t="shared" si="8"/>
        <v>101</v>
      </c>
      <c r="F91" s="111">
        <f t="shared" si="8"/>
        <v>159</v>
      </c>
      <c r="G91" s="111">
        <f t="shared" si="8"/>
        <v>129</v>
      </c>
      <c r="H91" s="111">
        <f t="shared" si="8"/>
        <v>89</v>
      </c>
      <c r="I91" s="111">
        <f t="shared" si="8"/>
        <v>6</v>
      </c>
      <c r="J91" s="111">
        <f t="shared" si="8"/>
        <v>531</v>
      </c>
      <c r="K91" s="124">
        <f t="shared" si="4"/>
        <v>8.8512241054613927</v>
      </c>
      <c r="L91" s="100">
        <f t="shared" si="4"/>
        <v>19.020715630885121</v>
      </c>
      <c r="M91" s="100">
        <f t="shared" si="4"/>
        <v>29.943502824858758</v>
      </c>
      <c r="N91" s="100">
        <f t="shared" si="4"/>
        <v>24.293785310734464</v>
      </c>
      <c r="O91" s="100">
        <f t="shared" si="4"/>
        <v>16.760828625235405</v>
      </c>
      <c r="P91" s="100">
        <f t="shared" si="4"/>
        <v>1.1299435028248588</v>
      </c>
    </row>
    <row r="92" spans="1:16" s="141" customFormat="1" ht="13.2" customHeight="1" x14ac:dyDescent="0.45">
      <c r="A92" s="236"/>
      <c r="B92" s="202"/>
      <c r="C92" s="202" t="s">
        <v>7</v>
      </c>
      <c r="D92" s="110">
        <f t="shared" ref="D92:J92" si="9">D122+D152+D162</f>
        <v>45</v>
      </c>
      <c r="E92" s="111">
        <f t="shared" si="9"/>
        <v>103</v>
      </c>
      <c r="F92" s="111">
        <f t="shared" si="9"/>
        <v>194</v>
      </c>
      <c r="G92" s="111">
        <f t="shared" si="9"/>
        <v>251</v>
      </c>
      <c r="H92" s="111">
        <f t="shared" si="9"/>
        <v>185</v>
      </c>
      <c r="I92" s="111">
        <f t="shared" si="9"/>
        <v>21</v>
      </c>
      <c r="J92" s="111">
        <f t="shared" si="9"/>
        <v>799</v>
      </c>
      <c r="K92" s="124">
        <f t="shared" si="4"/>
        <v>5.632040050062578</v>
      </c>
      <c r="L92" s="100">
        <f t="shared" si="4"/>
        <v>12.891113892365457</v>
      </c>
      <c r="M92" s="100">
        <f t="shared" si="4"/>
        <v>24.280350438047559</v>
      </c>
      <c r="N92" s="100">
        <f t="shared" si="4"/>
        <v>31.414267834793492</v>
      </c>
      <c r="O92" s="100">
        <f t="shared" si="4"/>
        <v>23.153942428035045</v>
      </c>
      <c r="P92" s="100">
        <f t="shared" si="4"/>
        <v>2.6282853566958697</v>
      </c>
    </row>
    <row r="93" spans="1:16" s="141" customFormat="1" ht="13.2" customHeight="1" x14ac:dyDescent="0.45">
      <c r="A93" s="236"/>
      <c r="B93" s="202"/>
      <c r="C93" s="202" t="s">
        <v>8</v>
      </c>
      <c r="D93" s="110">
        <f t="shared" ref="D93:J93" si="10">D123+D153+D163</f>
        <v>13</v>
      </c>
      <c r="E93" s="111">
        <f t="shared" si="10"/>
        <v>43</v>
      </c>
      <c r="F93" s="111">
        <f t="shared" si="10"/>
        <v>76</v>
      </c>
      <c r="G93" s="111">
        <f t="shared" si="10"/>
        <v>87</v>
      </c>
      <c r="H93" s="111">
        <f t="shared" si="10"/>
        <v>66</v>
      </c>
      <c r="I93" s="111">
        <f t="shared" si="10"/>
        <v>7</v>
      </c>
      <c r="J93" s="111">
        <f t="shared" si="10"/>
        <v>292</v>
      </c>
      <c r="K93" s="124">
        <f t="shared" si="4"/>
        <v>4.4520547945205475</v>
      </c>
      <c r="L93" s="100">
        <f t="shared" si="4"/>
        <v>14.726027397260275</v>
      </c>
      <c r="M93" s="100">
        <f t="shared" si="4"/>
        <v>26.027397260273972</v>
      </c>
      <c r="N93" s="100">
        <f t="shared" si="4"/>
        <v>29.794520547945208</v>
      </c>
      <c r="O93" s="100">
        <f t="shared" si="4"/>
        <v>22.602739726027394</v>
      </c>
      <c r="P93" s="100">
        <f t="shared" si="4"/>
        <v>2.3972602739726026</v>
      </c>
    </row>
    <row r="94" spans="1:16" s="141" customFormat="1" ht="13.2" customHeight="1" x14ac:dyDescent="0.45">
      <c r="A94" s="236"/>
      <c r="B94" s="202"/>
      <c r="C94" s="202" t="s">
        <v>9</v>
      </c>
      <c r="D94" s="110">
        <f t="shared" ref="D94:J94" si="11">D124+D154+D164</f>
        <v>36</v>
      </c>
      <c r="E94" s="111">
        <f t="shared" si="11"/>
        <v>104</v>
      </c>
      <c r="F94" s="111">
        <f t="shared" si="11"/>
        <v>226</v>
      </c>
      <c r="G94" s="111">
        <f t="shared" si="11"/>
        <v>344</v>
      </c>
      <c r="H94" s="111">
        <f t="shared" si="11"/>
        <v>238</v>
      </c>
      <c r="I94" s="111">
        <f t="shared" si="11"/>
        <v>34</v>
      </c>
      <c r="J94" s="111">
        <f t="shared" si="11"/>
        <v>982</v>
      </c>
      <c r="K94" s="124">
        <f t="shared" si="4"/>
        <v>3.6659877800407332</v>
      </c>
      <c r="L94" s="100">
        <f t="shared" si="4"/>
        <v>10.590631364562118</v>
      </c>
      <c r="M94" s="100">
        <f t="shared" si="4"/>
        <v>23.014256619144604</v>
      </c>
      <c r="N94" s="100">
        <f t="shared" si="4"/>
        <v>35.03054989816701</v>
      </c>
      <c r="O94" s="100">
        <f t="shared" si="4"/>
        <v>24.236252545824847</v>
      </c>
      <c r="P94" s="100">
        <f t="shared" si="4"/>
        <v>3.4623217922606928</v>
      </c>
    </row>
    <row r="95" spans="1:16" s="141" customFormat="1" ht="13.2" customHeight="1" x14ac:dyDescent="0.45">
      <c r="A95" s="236"/>
      <c r="B95" s="202"/>
      <c r="C95" s="202" t="s">
        <v>10</v>
      </c>
      <c r="D95" s="110">
        <f t="shared" ref="D95:J95" si="12">D125+D155+D165</f>
        <v>43</v>
      </c>
      <c r="E95" s="111">
        <f t="shared" si="12"/>
        <v>93</v>
      </c>
      <c r="F95" s="111">
        <f t="shared" si="12"/>
        <v>181</v>
      </c>
      <c r="G95" s="111">
        <f t="shared" si="12"/>
        <v>189</v>
      </c>
      <c r="H95" s="111">
        <f t="shared" si="12"/>
        <v>112</v>
      </c>
      <c r="I95" s="111">
        <f t="shared" si="12"/>
        <v>21</v>
      </c>
      <c r="J95" s="111">
        <f t="shared" si="12"/>
        <v>639</v>
      </c>
      <c r="K95" s="124">
        <f t="shared" si="4"/>
        <v>6.7292644757433493</v>
      </c>
      <c r="L95" s="100">
        <f t="shared" si="4"/>
        <v>14.553990610328638</v>
      </c>
      <c r="M95" s="100">
        <f t="shared" si="4"/>
        <v>28.325508607198746</v>
      </c>
      <c r="N95" s="100">
        <f t="shared" si="4"/>
        <v>29.577464788732392</v>
      </c>
      <c r="O95" s="100">
        <f t="shared" si="4"/>
        <v>17.527386541471049</v>
      </c>
      <c r="P95" s="100">
        <f t="shared" si="4"/>
        <v>3.286384976525822</v>
      </c>
    </row>
    <row r="96" spans="1:16" s="141" customFormat="1" ht="13.2" customHeight="1" x14ac:dyDescent="0.45">
      <c r="A96" s="236"/>
      <c r="B96" s="202"/>
      <c r="C96" s="202" t="s">
        <v>11</v>
      </c>
      <c r="D96" s="110">
        <f t="shared" ref="D96:J96" si="13">D126+D156+D166</f>
        <v>34</v>
      </c>
      <c r="E96" s="111">
        <f t="shared" si="13"/>
        <v>89</v>
      </c>
      <c r="F96" s="111">
        <f t="shared" si="13"/>
        <v>161</v>
      </c>
      <c r="G96" s="111">
        <f t="shared" si="13"/>
        <v>250</v>
      </c>
      <c r="H96" s="111">
        <f t="shared" si="13"/>
        <v>160</v>
      </c>
      <c r="I96" s="111">
        <f t="shared" si="13"/>
        <v>12</v>
      </c>
      <c r="J96" s="111">
        <f t="shared" si="13"/>
        <v>706</v>
      </c>
      <c r="K96" s="124">
        <f t="shared" si="4"/>
        <v>4.8158640226628888</v>
      </c>
      <c r="L96" s="100">
        <f t="shared" si="4"/>
        <v>12.606232294617564</v>
      </c>
      <c r="M96" s="100">
        <f t="shared" si="4"/>
        <v>22.804532577903682</v>
      </c>
      <c r="N96" s="100">
        <f t="shared" si="4"/>
        <v>35.410764872521241</v>
      </c>
      <c r="O96" s="100">
        <f t="shared" si="4"/>
        <v>22.6628895184136</v>
      </c>
      <c r="P96" s="100">
        <f t="shared" si="4"/>
        <v>1.6997167138810201</v>
      </c>
    </row>
    <row r="97" spans="1:16" s="141" customFormat="1" ht="13.2" customHeight="1" x14ac:dyDescent="0.45">
      <c r="A97" s="236"/>
      <c r="B97" s="202"/>
      <c r="C97" s="202" t="s">
        <v>2</v>
      </c>
      <c r="D97" s="110">
        <f t="shared" ref="D97:J97" si="14">D127+D157+D167</f>
        <v>569</v>
      </c>
      <c r="E97" s="111">
        <f t="shared" si="14"/>
        <v>1393</v>
      </c>
      <c r="F97" s="111">
        <f t="shared" si="14"/>
        <v>2314</v>
      </c>
      <c r="G97" s="111">
        <f t="shared" si="14"/>
        <v>2650</v>
      </c>
      <c r="H97" s="111">
        <f t="shared" si="14"/>
        <v>1951</v>
      </c>
      <c r="I97" s="111">
        <f t="shared" si="14"/>
        <v>219</v>
      </c>
      <c r="J97" s="111">
        <f t="shared" si="14"/>
        <v>9096</v>
      </c>
      <c r="K97" s="125">
        <f t="shared" si="4"/>
        <v>6.2554969217238341</v>
      </c>
      <c r="L97" s="104">
        <f t="shared" si="4"/>
        <v>15.314423922603343</v>
      </c>
      <c r="M97" s="104">
        <f t="shared" si="4"/>
        <v>25.439753737906774</v>
      </c>
      <c r="N97" s="104">
        <f t="shared" si="4"/>
        <v>29.133685136323663</v>
      </c>
      <c r="O97" s="104">
        <f t="shared" si="4"/>
        <v>21.448988566402814</v>
      </c>
      <c r="P97" s="104">
        <f t="shared" si="4"/>
        <v>2.4076517150395778</v>
      </c>
    </row>
    <row r="98" spans="1:16" s="141" customFormat="1" ht="13.2" customHeight="1" x14ac:dyDescent="0.45">
      <c r="A98" s="236"/>
      <c r="B98" s="201" t="s">
        <v>12</v>
      </c>
      <c r="C98" s="201" t="s">
        <v>3</v>
      </c>
      <c r="D98" s="139">
        <v>0</v>
      </c>
      <c r="E98" s="140">
        <v>1</v>
      </c>
      <c r="F98" s="140">
        <v>4</v>
      </c>
      <c r="G98" s="140">
        <v>97</v>
      </c>
      <c r="H98" s="140">
        <v>208</v>
      </c>
      <c r="I98" s="140">
        <v>37</v>
      </c>
      <c r="J98" s="140">
        <v>347</v>
      </c>
      <c r="K98" s="124">
        <f t="shared" si="4"/>
        <v>0</v>
      </c>
      <c r="L98" s="100">
        <f t="shared" si="4"/>
        <v>0.28818443804034583</v>
      </c>
      <c r="M98" s="126">
        <f t="shared" si="4"/>
        <v>1.1527377521613833</v>
      </c>
      <c r="N98" s="126">
        <f t="shared" si="4"/>
        <v>27.953890489913547</v>
      </c>
      <c r="O98" s="126">
        <f t="shared" si="4"/>
        <v>59.942363112391931</v>
      </c>
      <c r="P98" s="126">
        <f t="shared" si="4"/>
        <v>10.662824207492795</v>
      </c>
    </row>
    <row r="99" spans="1:16" s="141" customFormat="1" ht="13.2" customHeight="1" x14ac:dyDescent="0.45">
      <c r="A99" s="236"/>
      <c r="B99" s="202"/>
      <c r="C99" s="202" t="s">
        <v>4</v>
      </c>
      <c r="D99" s="110">
        <v>0</v>
      </c>
      <c r="E99" s="111">
        <v>2</v>
      </c>
      <c r="F99" s="111">
        <v>11</v>
      </c>
      <c r="G99" s="111">
        <v>67</v>
      </c>
      <c r="H99" s="111">
        <v>105</v>
      </c>
      <c r="I99" s="111">
        <v>11</v>
      </c>
      <c r="J99" s="111">
        <v>196</v>
      </c>
      <c r="K99" s="124">
        <f t="shared" si="4"/>
        <v>0</v>
      </c>
      <c r="L99" s="100">
        <f t="shared" si="4"/>
        <v>1.0204081632653061</v>
      </c>
      <c r="M99" s="126">
        <f t="shared" si="4"/>
        <v>5.6122448979591839</v>
      </c>
      <c r="N99" s="126">
        <f t="shared" si="4"/>
        <v>34.183673469387756</v>
      </c>
      <c r="O99" s="126">
        <f t="shared" si="4"/>
        <v>53.571428571428569</v>
      </c>
      <c r="P99" s="126">
        <f t="shared" si="4"/>
        <v>5.6122448979591839</v>
      </c>
    </row>
    <row r="100" spans="1:16" s="141" customFormat="1" ht="13.2" customHeight="1" x14ac:dyDescent="0.45">
      <c r="A100" s="236"/>
      <c r="B100" s="202"/>
      <c r="C100" s="202" t="s">
        <v>5</v>
      </c>
      <c r="D100" s="110">
        <v>0</v>
      </c>
      <c r="E100" s="111">
        <v>1</v>
      </c>
      <c r="F100" s="111">
        <v>3</v>
      </c>
      <c r="G100" s="111">
        <v>52</v>
      </c>
      <c r="H100" s="111">
        <v>142</v>
      </c>
      <c r="I100" s="111">
        <v>8</v>
      </c>
      <c r="J100" s="111">
        <v>206</v>
      </c>
      <c r="K100" s="124">
        <f t="shared" si="4"/>
        <v>0</v>
      </c>
      <c r="L100" s="100">
        <f t="shared" si="4"/>
        <v>0.48543689320388345</v>
      </c>
      <c r="M100" s="126">
        <f t="shared" si="4"/>
        <v>1.4563106796116505</v>
      </c>
      <c r="N100" s="126">
        <f t="shared" si="4"/>
        <v>25.242718446601941</v>
      </c>
      <c r="O100" s="126">
        <f t="shared" si="4"/>
        <v>68.932038834951456</v>
      </c>
      <c r="P100" s="126">
        <f t="shared" si="4"/>
        <v>3.8834951456310676</v>
      </c>
    </row>
    <row r="101" spans="1:16" s="141" customFormat="1" ht="13.2" customHeight="1" x14ac:dyDescent="0.45">
      <c r="A101" s="236"/>
      <c r="B101" s="202"/>
      <c r="C101" s="202" t="s">
        <v>6</v>
      </c>
      <c r="D101" s="110">
        <v>0</v>
      </c>
      <c r="E101" s="111">
        <v>0</v>
      </c>
      <c r="F101" s="111">
        <v>2</v>
      </c>
      <c r="G101" s="111">
        <v>21</v>
      </c>
      <c r="H101" s="111">
        <v>43</v>
      </c>
      <c r="I101" s="111">
        <v>4</v>
      </c>
      <c r="J101" s="111">
        <v>70</v>
      </c>
      <c r="K101" s="124">
        <f t="shared" si="4"/>
        <v>0</v>
      </c>
      <c r="L101" s="100">
        <f t="shared" si="4"/>
        <v>0</v>
      </c>
      <c r="M101" s="126">
        <f t="shared" si="4"/>
        <v>2.8571428571428572</v>
      </c>
      <c r="N101" s="126">
        <f t="shared" si="4"/>
        <v>30</v>
      </c>
      <c r="O101" s="126">
        <f t="shared" si="4"/>
        <v>61.428571428571431</v>
      </c>
      <c r="P101" s="126">
        <f t="shared" si="4"/>
        <v>5.7142857142857144</v>
      </c>
    </row>
    <row r="102" spans="1:16" s="141" customFormat="1" ht="13.2" customHeight="1" x14ac:dyDescent="0.45">
      <c r="A102" s="236"/>
      <c r="B102" s="202"/>
      <c r="C102" s="202" t="s">
        <v>7</v>
      </c>
      <c r="D102" s="110">
        <v>0</v>
      </c>
      <c r="E102" s="111">
        <v>1</v>
      </c>
      <c r="F102" s="111">
        <v>7</v>
      </c>
      <c r="G102" s="111">
        <v>51</v>
      </c>
      <c r="H102" s="111">
        <v>74</v>
      </c>
      <c r="I102" s="111">
        <v>10</v>
      </c>
      <c r="J102" s="111">
        <v>143</v>
      </c>
      <c r="K102" s="124">
        <f t="shared" si="4"/>
        <v>0</v>
      </c>
      <c r="L102" s="100">
        <f t="shared" si="4"/>
        <v>0.69930069930069927</v>
      </c>
      <c r="M102" s="126">
        <f t="shared" si="4"/>
        <v>4.895104895104895</v>
      </c>
      <c r="N102" s="126">
        <f t="shared" si="4"/>
        <v>35.664335664335667</v>
      </c>
      <c r="O102" s="126">
        <f t="shared" si="4"/>
        <v>51.748251748251747</v>
      </c>
      <c r="P102" s="126">
        <f t="shared" si="4"/>
        <v>6.9930069930069934</v>
      </c>
    </row>
    <row r="103" spans="1:16" s="141" customFormat="1" ht="13.2" customHeight="1" x14ac:dyDescent="0.45">
      <c r="A103" s="236"/>
      <c r="B103" s="202"/>
      <c r="C103" s="202" t="s">
        <v>8</v>
      </c>
      <c r="D103" s="110">
        <v>0</v>
      </c>
      <c r="E103" s="111">
        <v>0</v>
      </c>
      <c r="F103" s="111">
        <v>2</v>
      </c>
      <c r="G103" s="111">
        <v>17</v>
      </c>
      <c r="H103" s="111">
        <v>21</v>
      </c>
      <c r="I103" s="111">
        <v>2</v>
      </c>
      <c r="J103" s="111">
        <v>42</v>
      </c>
      <c r="K103" s="124">
        <f t="shared" si="4"/>
        <v>0</v>
      </c>
      <c r="L103" s="100">
        <f t="shared" si="4"/>
        <v>0</v>
      </c>
      <c r="M103" s="126">
        <f t="shared" si="4"/>
        <v>4.7619047619047619</v>
      </c>
      <c r="N103" s="126">
        <f t="shared" si="4"/>
        <v>40.476190476190474</v>
      </c>
      <c r="O103" s="126">
        <f t="shared" si="4"/>
        <v>50</v>
      </c>
      <c r="P103" s="126">
        <f t="shared" si="4"/>
        <v>4.7619047619047619</v>
      </c>
    </row>
    <row r="104" spans="1:16" s="141" customFormat="1" ht="13.2" customHeight="1" x14ac:dyDescent="0.45">
      <c r="A104" s="236"/>
      <c r="B104" s="202"/>
      <c r="C104" s="202" t="s">
        <v>9</v>
      </c>
      <c r="D104" s="110">
        <v>0</v>
      </c>
      <c r="E104" s="111">
        <v>1</v>
      </c>
      <c r="F104" s="111">
        <v>6</v>
      </c>
      <c r="G104" s="111">
        <v>52</v>
      </c>
      <c r="H104" s="111">
        <v>103</v>
      </c>
      <c r="I104" s="111">
        <v>19</v>
      </c>
      <c r="J104" s="111">
        <v>181</v>
      </c>
      <c r="K104" s="124">
        <f t="shared" si="4"/>
        <v>0</v>
      </c>
      <c r="L104" s="100">
        <f t="shared" si="4"/>
        <v>0.55248618784530379</v>
      </c>
      <c r="M104" s="126">
        <f t="shared" si="4"/>
        <v>3.3149171270718232</v>
      </c>
      <c r="N104" s="126">
        <f t="shared" si="4"/>
        <v>28.729281767955801</v>
      </c>
      <c r="O104" s="126">
        <f t="shared" si="4"/>
        <v>56.906077348066297</v>
      </c>
      <c r="P104" s="126">
        <f t="shared" si="4"/>
        <v>10.497237569060774</v>
      </c>
    </row>
    <row r="105" spans="1:16" s="141" customFormat="1" ht="13.2" customHeight="1" x14ac:dyDescent="0.45">
      <c r="A105" s="236"/>
      <c r="B105" s="202"/>
      <c r="C105" s="202" t="s">
        <v>10</v>
      </c>
      <c r="D105" s="110">
        <v>0</v>
      </c>
      <c r="E105" s="111">
        <v>0</v>
      </c>
      <c r="F105" s="111">
        <v>1</v>
      </c>
      <c r="G105" s="111">
        <v>21</v>
      </c>
      <c r="H105" s="111">
        <v>44</v>
      </c>
      <c r="I105" s="111">
        <v>8</v>
      </c>
      <c r="J105" s="111">
        <v>74</v>
      </c>
      <c r="K105" s="124">
        <f t="shared" si="4"/>
        <v>0</v>
      </c>
      <c r="L105" s="100">
        <f t="shared" si="4"/>
        <v>0</v>
      </c>
      <c r="M105" s="126">
        <f t="shared" si="4"/>
        <v>1.3513513513513513</v>
      </c>
      <c r="N105" s="126">
        <f t="shared" si="4"/>
        <v>28.378378378378379</v>
      </c>
      <c r="O105" s="126">
        <f t="shared" si="4"/>
        <v>59.45945945945946</v>
      </c>
      <c r="P105" s="126">
        <f t="shared" si="4"/>
        <v>10.810810810810811</v>
      </c>
    </row>
    <row r="106" spans="1:16" s="141" customFormat="1" ht="13.2" customHeight="1" x14ac:dyDescent="0.45">
      <c r="A106" s="236"/>
      <c r="B106" s="202"/>
      <c r="C106" s="202" t="s">
        <v>11</v>
      </c>
      <c r="D106" s="110">
        <v>0</v>
      </c>
      <c r="E106" s="111">
        <v>0</v>
      </c>
      <c r="F106" s="111">
        <v>1</v>
      </c>
      <c r="G106" s="111">
        <v>39</v>
      </c>
      <c r="H106" s="111">
        <v>68</v>
      </c>
      <c r="I106" s="111">
        <v>4</v>
      </c>
      <c r="J106" s="111">
        <v>112</v>
      </c>
      <c r="K106" s="124">
        <f t="shared" si="4"/>
        <v>0</v>
      </c>
      <c r="L106" s="100">
        <f t="shared" si="4"/>
        <v>0</v>
      </c>
      <c r="M106" s="126">
        <f t="shared" si="4"/>
        <v>0.89285714285714279</v>
      </c>
      <c r="N106" s="126">
        <f t="shared" ref="N106:P169" si="15">G106/$J106*100</f>
        <v>34.821428571428569</v>
      </c>
      <c r="O106" s="126">
        <f t="shared" si="15"/>
        <v>60.714285714285708</v>
      </c>
      <c r="P106" s="126">
        <f t="shared" si="15"/>
        <v>3.5714285714285712</v>
      </c>
    </row>
    <row r="107" spans="1:16" s="141" customFormat="1" ht="13.2" customHeight="1" x14ac:dyDescent="0.45">
      <c r="A107" s="236"/>
      <c r="B107" s="206"/>
      <c r="C107" s="206" t="s">
        <v>2</v>
      </c>
      <c r="D107" s="260">
        <v>0</v>
      </c>
      <c r="E107" s="261">
        <v>6</v>
      </c>
      <c r="F107" s="261">
        <v>37</v>
      </c>
      <c r="G107" s="261">
        <v>417</v>
      </c>
      <c r="H107" s="261">
        <v>808</v>
      </c>
      <c r="I107" s="261">
        <v>103</v>
      </c>
      <c r="J107" s="261">
        <v>1371</v>
      </c>
      <c r="K107" s="124">
        <f t="shared" ref="K107:P170" si="16">D107/$J107*100</f>
        <v>0</v>
      </c>
      <c r="L107" s="100">
        <f t="shared" si="16"/>
        <v>0.43763676148796499</v>
      </c>
      <c r="M107" s="126">
        <f t="shared" si="16"/>
        <v>2.6987600291757841</v>
      </c>
      <c r="N107" s="126">
        <f t="shared" si="15"/>
        <v>30.415754923413569</v>
      </c>
      <c r="O107" s="126">
        <f t="shared" si="15"/>
        <v>58.935083880379281</v>
      </c>
      <c r="P107" s="126">
        <f t="shared" si="15"/>
        <v>7.5127644055433986</v>
      </c>
    </row>
    <row r="108" spans="1:16" s="141" customFormat="1" ht="13.2" customHeight="1" x14ac:dyDescent="0.45">
      <c r="A108" s="236"/>
      <c r="B108" s="202" t="s">
        <v>19</v>
      </c>
      <c r="C108" s="202" t="s">
        <v>3</v>
      </c>
      <c r="D108" s="110">
        <v>0</v>
      </c>
      <c r="E108" s="111">
        <v>2</v>
      </c>
      <c r="F108" s="111">
        <v>21</v>
      </c>
      <c r="G108" s="111">
        <v>163</v>
      </c>
      <c r="H108" s="111">
        <v>166</v>
      </c>
      <c r="I108" s="111">
        <v>6</v>
      </c>
      <c r="J108" s="111">
        <v>358</v>
      </c>
      <c r="K108" s="127">
        <f t="shared" si="16"/>
        <v>0</v>
      </c>
      <c r="L108" s="102">
        <f t="shared" si="16"/>
        <v>0.55865921787709494</v>
      </c>
      <c r="M108" s="102">
        <f t="shared" si="16"/>
        <v>5.8659217877094969</v>
      </c>
      <c r="N108" s="102">
        <f t="shared" si="15"/>
        <v>45.530726256983236</v>
      </c>
      <c r="O108" s="102">
        <f t="shared" si="15"/>
        <v>46.368715083798882</v>
      </c>
      <c r="P108" s="102">
        <f t="shared" si="15"/>
        <v>1.6759776536312849</v>
      </c>
    </row>
    <row r="109" spans="1:16" s="141" customFormat="1" ht="13.2" customHeight="1" x14ac:dyDescent="0.45">
      <c r="A109" s="236"/>
      <c r="B109" s="202"/>
      <c r="C109" s="202" t="s">
        <v>4</v>
      </c>
      <c r="D109" s="110">
        <v>0</v>
      </c>
      <c r="E109" s="111">
        <v>1</v>
      </c>
      <c r="F109" s="111">
        <v>11</v>
      </c>
      <c r="G109" s="111">
        <v>93</v>
      </c>
      <c r="H109" s="111">
        <v>91</v>
      </c>
      <c r="I109" s="111">
        <v>1</v>
      </c>
      <c r="J109" s="111">
        <v>197</v>
      </c>
      <c r="K109" s="124">
        <f t="shared" si="16"/>
        <v>0</v>
      </c>
      <c r="L109" s="100">
        <f t="shared" si="16"/>
        <v>0.50761421319796951</v>
      </c>
      <c r="M109" s="100">
        <f t="shared" si="16"/>
        <v>5.5837563451776653</v>
      </c>
      <c r="N109" s="100">
        <f t="shared" si="15"/>
        <v>47.208121827411169</v>
      </c>
      <c r="O109" s="100">
        <f t="shared" si="15"/>
        <v>46.192893401015226</v>
      </c>
      <c r="P109" s="100">
        <f t="shared" si="15"/>
        <v>0.50761421319796951</v>
      </c>
    </row>
    <row r="110" spans="1:16" s="141" customFormat="1" ht="13.2" customHeight="1" x14ac:dyDescent="0.45">
      <c r="A110" s="236"/>
      <c r="B110" s="202"/>
      <c r="C110" s="202" t="s">
        <v>5</v>
      </c>
      <c r="D110" s="110">
        <v>0</v>
      </c>
      <c r="E110" s="111">
        <v>2</v>
      </c>
      <c r="F110" s="111">
        <v>16</v>
      </c>
      <c r="G110" s="111">
        <v>95</v>
      </c>
      <c r="H110" s="111">
        <v>76</v>
      </c>
      <c r="I110" s="111">
        <v>5</v>
      </c>
      <c r="J110" s="111">
        <v>194</v>
      </c>
      <c r="K110" s="124">
        <f t="shared" si="16"/>
        <v>0</v>
      </c>
      <c r="L110" s="100">
        <f t="shared" si="16"/>
        <v>1.0309278350515463</v>
      </c>
      <c r="M110" s="100">
        <f t="shared" si="16"/>
        <v>8.2474226804123703</v>
      </c>
      <c r="N110" s="100">
        <f t="shared" si="15"/>
        <v>48.96907216494845</v>
      </c>
      <c r="O110" s="100">
        <f t="shared" si="15"/>
        <v>39.175257731958766</v>
      </c>
      <c r="P110" s="100">
        <f t="shared" si="15"/>
        <v>2.5773195876288657</v>
      </c>
    </row>
    <row r="111" spans="1:16" s="141" customFormat="1" ht="13.2" customHeight="1" x14ac:dyDescent="0.45">
      <c r="A111" s="236"/>
      <c r="B111" s="202"/>
      <c r="C111" s="202" t="s">
        <v>6</v>
      </c>
      <c r="D111" s="110">
        <v>0</v>
      </c>
      <c r="E111" s="111">
        <v>0</v>
      </c>
      <c r="F111" s="111">
        <v>4</v>
      </c>
      <c r="G111" s="111">
        <v>45</v>
      </c>
      <c r="H111" s="111">
        <v>35</v>
      </c>
      <c r="I111" s="111">
        <v>0</v>
      </c>
      <c r="J111" s="111">
        <v>84</v>
      </c>
      <c r="K111" s="124">
        <f t="shared" si="16"/>
        <v>0</v>
      </c>
      <c r="L111" s="100">
        <f t="shared" si="16"/>
        <v>0</v>
      </c>
      <c r="M111" s="100">
        <f t="shared" si="16"/>
        <v>4.7619047619047619</v>
      </c>
      <c r="N111" s="100">
        <f t="shared" si="15"/>
        <v>53.571428571428569</v>
      </c>
      <c r="O111" s="100">
        <f t="shared" si="15"/>
        <v>41.666666666666671</v>
      </c>
      <c r="P111" s="100">
        <f t="shared" si="15"/>
        <v>0</v>
      </c>
    </row>
    <row r="112" spans="1:16" s="141" customFormat="1" ht="13.2" customHeight="1" x14ac:dyDescent="0.45">
      <c r="A112" s="236"/>
      <c r="B112" s="202"/>
      <c r="C112" s="202" t="s">
        <v>7</v>
      </c>
      <c r="D112" s="110">
        <v>0</v>
      </c>
      <c r="E112" s="111">
        <v>2</v>
      </c>
      <c r="F112" s="111">
        <v>10</v>
      </c>
      <c r="G112" s="111">
        <v>74</v>
      </c>
      <c r="H112" s="111">
        <v>67</v>
      </c>
      <c r="I112" s="111">
        <v>3</v>
      </c>
      <c r="J112" s="111">
        <v>156</v>
      </c>
      <c r="K112" s="124">
        <f t="shared" si="16"/>
        <v>0</v>
      </c>
      <c r="L112" s="100">
        <f t="shared" si="16"/>
        <v>1.2820512820512819</v>
      </c>
      <c r="M112" s="100">
        <f t="shared" si="16"/>
        <v>6.4102564102564097</v>
      </c>
      <c r="N112" s="100">
        <f t="shared" si="15"/>
        <v>47.435897435897431</v>
      </c>
      <c r="O112" s="100">
        <f t="shared" si="15"/>
        <v>42.948717948717949</v>
      </c>
      <c r="P112" s="100">
        <f t="shared" si="15"/>
        <v>1.9230769230769231</v>
      </c>
    </row>
    <row r="113" spans="1:16" s="141" customFormat="1" ht="13.2" customHeight="1" x14ac:dyDescent="0.45">
      <c r="A113" s="236"/>
      <c r="B113" s="202"/>
      <c r="C113" s="202" t="s">
        <v>8</v>
      </c>
      <c r="D113" s="110">
        <v>0</v>
      </c>
      <c r="E113" s="111">
        <v>0</v>
      </c>
      <c r="F113" s="111">
        <v>6</v>
      </c>
      <c r="G113" s="111">
        <v>25</v>
      </c>
      <c r="H113" s="111">
        <v>28</v>
      </c>
      <c r="I113" s="111">
        <v>1</v>
      </c>
      <c r="J113" s="111">
        <v>60</v>
      </c>
      <c r="K113" s="124">
        <f t="shared" si="16"/>
        <v>0</v>
      </c>
      <c r="L113" s="100">
        <f t="shared" si="16"/>
        <v>0</v>
      </c>
      <c r="M113" s="100">
        <f t="shared" si="16"/>
        <v>10</v>
      </c>
      <c r="N113" s="100">
        <f t="shared" si="15"/>
        <v>41.666666666666671</v>
      </c>
      <c r="O113" s="100">
        <f t="shared" si="15"/>
        <v>46.666666666666664</v>
      </c>
      <c r="P113" s="100">
        <f t="shared" si="15"/>
        <v>1.6666666666666667</v>
      </c>
    </row>
    <row r="114" spans="1:16" s="141" customFormat="1" ht="13.2" customHeight="1" x14ac:dyDescent="0.45">
      <c r="A114" s="236"/>
      <c r="B114" s="202"/>
      <c r="C114" s="202" t="s">
        <v>9</v>
      </c>
      <c r="D114" s="110">
        <v>0</v>
      </c>
      <c r="E114" s="111">
        <v>0</v>
      </c>
      <c r="F114" s="111">
        <v>11</v>
      </c>
      <c r="G114" s="111">
        <v>104</v>
      </c>
      <c r="H114" s="111">
        <v>85</v>
      </c>
      <c r="I114" s="111">
        <v>5</v>
      </c>
      <c r="J114" s="111">
        <v>205</v>
      </c>
      <c r="K114" s="124">
        <f t="shared" si="16"/>
        <v>0</v>
      </c>
      <c r="L114" s="100">
        <f t="shared" si="16"/>
        <v>0</v>
      </c>
      <c r="M114" s="100">
        <f t="shared" si="16"/>
        <v>5.3658536585365857</v>
      </c>
      <c r="N114" s="100">
        <f t="shared" si="15"/>
        <v>50.731707317073173</v>
      </c>
      <c r="O114" s="100">
        <f t="shared" si="15"/>
        <v>41.463414634146339</v>
      </c>
      <c r="P114" s="100">
        <f t="shared" si="15"/>
        <v>2.4390243902439024</v>
      </c>
    </row>
    <row r="115" spans="1:16" s="141" customFormat="1" ht="13.2" customHeight="1" x14ac:dyDescent="0.45">
      <c r="A115" s="236"/>
      <c r="B115" s="202"/>
      <c r="C115" s="202" t="s">
        <v>10</v>
      </c>
      <c r="D115" s="110">
        <v>0</v>
      </c>
      <c r="E115" s="111">
        <v>0</v>
      </c>
      <c r="F115" s="111">
        <v>14</v>
      </c>
      <c r="G115" s="111">
        <v>63</v>
      </c>
      <c r="H115" s="111">
        <v>42</v>
      </c>
      <c r="I115" s="111">
        <v>6</v>
      </c>
      <c r="J115" s="111">
        <v>125</v>
      </c>
      <c r="K115" s="124">
        <f t="shared" si="16"/>
        <v>0</v>
      </c>
      <c r="L115" s="100">
        <f t="shared" si="16"/>
        <v>0</v>
      </c>
      <c r="M115" s="100">
        <f t="shared" si="16"/>
        <v>11.200000000000001</v>
      </c>
      <c r="N115" s="100">
        <f t="shared" si="15"/>
        <v>50.4</v>
      </c>
      <c r="O115" s="100">
        <f t="shared" si="15"/>
        <v>33.6</v>
      </c>
      <c r="P115" s="100">
        <f t="shared" si="15"/>
        <v>4.8</v>
      </c>
    </row>
    <row r="116" spans="1:16" s="141" customFormat="1" ht="13.2" customHeight="1" x14ac:dyDescent="0.45">
      <c r="A116" s="236"/>
      <c r="B116" s="202"/>
      <c r="C116" s="202" t="s">
        <v>11</v>
      </c>
      <c r="D116" s="110">
        <v>0</v>
      </c>
      <c r="E116" s="111">
        <v>0</v>
      </c>
      <c r="F116" s="111">
        <v>11</v>
      </c>
      <c r="G116" s="111">
        <v>65</v>
      </c>
      <c r="H116" s="111">
        <v>53</v>
      </c>
      <c r="I116" s="111">
        <v>3</v>
      </c>
      <c r="J116" s="111">
        <v>132</v>
      </c>
      <c r="K116" s="124">
        <f t="shared" si="16"/>
        <v>0</v>
      </c>
      <c r="L116" s="100">
        <f t="shared" si="16"/>
        <v>0</v>
      </c>
      <c r="M116" s="100">
        <f t="shared" si="16"/>
        <v>8.3333333333333321</v>
      </c>
      <c r="N116" s="100">
        <f t="shared" si="15"/>
        <v>49.242424242424242</v>
      </c>
      <c r="O116" s="100">
        <f t="shared" si="15"/>
        <v>40.151515151515149</v>
      </c>
      <c r="P116" s="100">
        <f t="shared" si="15"/>
        <v>2.2727272727272729</v>
      </c>
    </row>
    <row r="117" spans="1:16" s="141" customFormat="1" ht="13.2" customHeight="1" x14ac:dyDescent="0.45">
      <c r="A117" s="236"/>
      <c r="B117" s="202"/>
      <c r="C117" s="202" t="s">
        <v>2</v>
      </c>
      <c r="D117" s="110">
        <v>0</v>
      </c>
      <c r="E117" s="111">
        <v>7</v>
      </c>
      <c r="F117" s="111">
        <v>104</v>
      </c>
      <c r="G117" s="111">
        <v>727</v>
      </c>
      <c r="H117" s="111">
        <v>643</v>
      </c>
      <c r="I117" s="111">
        <v>30</v>
      </c>
      <c r="J117" s="111">
        <v>1511</v>
      </c>
      <c r="K117" s="128">
        <f t="shared" si="16"/>
        <v>0</v>
      </c>
      <c r="L117" s="103">
        <f t="shared" si="16"/>
        <v>0.46326935804103242</v>
      </c>
      <c r="M117" s="103">
        <f t="shared" si="16"/>
        <v>6.8828590337524824</v>
      </c>
      <c r="N117" s="103">
        <f t="shared" si="15"/>
        <v>48.113831899404367</v>
      </c>
      <c r="O117" s="103">
        <f t="shared" si="15"/>
        <v>42.554599602911978</v>
      </c>
      <c r="P117" s="103">
        <f t="shared" si="15"/>
        <v>1.9854401058901392</v>
      </c>
    </row>
    <row r="118" spans="1:16" s="141" customFormat="1" ht="13.2" customHeight="1" x14ac:dyDescent="0.45">
      <c r="A118" s="236"/>
      <c r="B118" s="203" t="s">
        <v>133</v>
      </c>
      <c r="C118" s="203" t="s">
        <v>3</v>
      </c>
      <c r="D118" s="258">
        <v>0</v>
      </c>
      <c r="E118" s="259">
        <v>3</v>
      </c>
      <c r="F118" s="259">
        <v>25</v>
      </c>
      <c r="G118" s="259">
        <v>260</v>
      </c>
      <c r="H118" s="259">
        <v>374</v>
      </c>
      <c r="I118" s="259">
        <v>43</v>
      </c>
      <c r="J118" s="259">
        <v>705</v>
      </c>
      <c r="K118" s="124">
        <f t="shared" si="16"/>
        <v>0</v>
      </c>
      <c r="L118" s="100">
        <f t="shared" si="16"/>
        <v>0.42553191489361702</v>
      </c>
      <c r="M118" s="126">
        <f t="shared" si="16"/>
        <v>3.5460992907801421</v>
      </c>
      <c r="N118" s="126">
        <f t="shared" si="15"/>
        <v>36.87943262411347</v>
      </c>
      <c r="O118" s="126">
        <f t="shared" si="15"/>
        <v>53.049645390070921</v>
      </c>
      <c r="P118" s="126">
        <f t="shared" si="15"/>
        <v>6.0992907801418434</v>
      </c>
    </row>
    <row r="119" spans="1:16" s="141" customFormat="1" ht="13.2" customHeight="1" x14ac:dyDescent="0.45">
      <c r="A119" s="236"/>
      <c r="B119" s="202"/>
      <c r="C119" s="202" t="s">
        <v>4</v>
      </c>
      <c r="D119" s="110">
        <v>0</v>
      </c>
      <c r="E119" s="111">
        <v>3</v>
      </c>
      <c r="F119" s="111">
        <v>22</v>
      </c>
      <c r="G119" s="111">
        <v>160</v>
      </c>
      <c r="H119" s="111">
        <v>196</v>
      </c>
      <c r="I119" s="111">
        <v>12</v>
      </c>
      <c r="J119" s="111">
        <v>393</v>
      </c>
      <c r="K119" s="124">
        <f t="shared" si="16"/>
        <v>0</v>
      </c>
      <c r="L119" s="100">
        <f t="shared" si="16"/>
        <v>0.76335877862595414</v>
      </c>
      <c r="M119" s="126">
        <f t="shared" si="16"/>
        <v>5.5979643765903306</v>
      </c>
      <c r="N119" s="126">
        <f t="shared" si="15"/>
        <v>40.712468193384218</v>
      </c>
      <c r="O119" s="126">
        <f t="shared" si="15"/>
        <v>49.872773536895679</v>
      </c>
      <c r="P119" s="126">
        <f t="shared" si="15"/>
        <v>3.0534351145038165</v>
      </c>
    </row>
    <row r="120" spans="1:16" s="141" customFormat="1" ht="13.2" customHeight="1" x14ac:dyDescent="0.45">
      <c r="A120" s="236"/>
      <c r="B120" s="202"/>
      <c r="C120" s="202" t="s">
        <v>5</v>
      </c>
      <c r="D120" s="110">
        <v>0</v>
      </c>
      <c r="E120" s="111">
        <v>3</v>
      </c>
      <c r="F120" s="111">
        <v>19</v>
      </c>
      <c r="G120" s="111">
        <v>147</v>
      </c>
      <c r="H120" s="111">
        <v>218</v>
      </c>
      <c r="I120" s="111">
        <v>13</v>
      </c>
      <c r="J120" s="111">
        <v>400</v>
      </c>
      <c r="K120" s="124">
        <f t="shared" si="16"/>
        <v>0</v>
      </c>
      <c r="L120" s="100">
        <f t="shared" si="16"/>
        <v>0.75</v>
      </c>
      <c r="M120" s="126">
        <f t="shared" si="16"/>
        <v>4.75</v>
      </c>
      <c r="N120" s="126">
        <f t="shared" si="15"/>
        <v>36.75</v>
      </c>
      <c r="O120" s="126">
        <f t="shared" si="15"/>
        <v>54.500000000000007</v>
      </c>
      <c r="P120" s="126">
        <f t="shared" si="15"/>
        <v>3.25</v>
      </c>
    </row>
    <row r="121" spans="1:16" s="141" customFormat="1" ht="13.2" customHeight="1" x14ac:dyDescent="0.45">
      <c r="A121" s="236"/>
      <c r="B121" s="202"/>
      <c r="C121" s="202" t="s">
        <v>6</v>
      </c>
      <c r="D121" s="110">
        <v>0</v>
      </c>
      <c r="E121" s="111">
        <v>0</v>
      </c>
      <c r="F121" s="111">
        <v>6</v>
      </c>
      <c r="G121" s="111">
        <v>66</v>
      </c>
      <c r="H121" s="111">
        <v>78</v>
      </c>
      <c r="I121" s="111">
        <v>4</v>
      </c>
      <c r="J121" s="111">
        <v>154</v>
      </c>
      <c r="K121" s="124">
        <f t="shared" si="16"/>
        <v>0</v>
      </c>
      <c r="L121" s="100">
        <f t="shared" si="16"/>
        <v>0</v>
      </c>
      <c r="M121" s="126">
        <f t="shared" si="16"/>
        <v>3.8961038961038961</v>
      </c>
      <c r="N121" s="126">
        <f t="shared" si="15"/>
        <v>42.857142857142854</v>
      </c>
      <c r="O121" s="126">
        <f t="shared" si="15"/>
        <v>50.649350649350644</v>
      </c>
      <c r="P121" s="126">
        <f t="shared" si="15"/>
        <v>2.5974025974025974</v>
      </c>
    </row>
    <row r="122" spans="1:16" s="141" customFormat="1" ht="13.2" customHeight="1" x14ac:dyDescent="0.45">
      <c r="A122" s="236"/>
      <c r="B122" s="202"/>
      <c r="C122" s="202" t="s">
        <v>7</v>
      </c>
      <c r="D122" s="110">
        <v>0</v>
      </c>
      <c r="E122" s="111">
        <v>3</v>
      </c>
      <c r="F122" s="111">
        <v>17</v>
      </c>
      <c r="G122" s="111">
        <v>125</v>
      </c>
      <c r="H122" s="111">
        <v>141</v>
      </c>
      <c r="I122" s="111">
        <v>13</v>
      </c>
      <c r="J122" s="111">
        <v>299</v>
      </c>
      <c r="K122" s="124">
        <f t="shared" si="16"/>
        <v>0</v>
      </c>
      <c r="L122" s="100">
        <f t="shared" si="16"/>
        <v>1.0033444816053512</v>
      </c>
      <c r="M122" s="126">
        <f t="shared" si="16"/>
        <v>5.6856187290969897</v>
      </c>
      <c r="N122" s="126">
        <f t="shared" si="15"/>
        <v>41.80602006688963</v>
      </c>
      <c r="O122" s="126">
        <f t="shared" si="15"/>
        <v>47.157190635451506</v>
      </c>
      <c r="P122" s="126">
        <f t="shared" si="15"/>
        <v>4.3478260869565215</v>
      </c>
    </row>
    <row r="123" spans="1:16" s="141" customFormat="1" ht="13.2" customHeight="1" x14ac:dyDescent="0.45">
      <c r="A123" s="236"/>
      <c r="B123" s="202"/>
      <c r="C123" s="202" t="s">
        <v>8</v>
      </c>
      <c r="D123" s="110">
        <v>0</v>
      </c>
      <c r="E123" s="111">
        <v>0</v>
      </c>
      <c r="F123" s="111">
        <v>8</v>
      </c>
      <c r="G123" s="111">
        <v>42</v>
      </c>
      <c r="H123" s="111">
        <v>49</v>
      </c>
      <c r="I123" s="111">
        <v>3</v>
      </c>
      <c r="J123" s="111">
        <v>102</v>
      </c>
      <c r="K123" s="124">
        <f t="shared" si="16"/>
        <v>0</v>
      </c>
      <c r="L123" s="100">
        <f t="shared" si="16"/>
        <v>0</v>
      </c>
      <c r="M123" s="126">
        <f t="shared" si="16"/>
        <v>7.8431372549019605</v>
      </c>
      <c r="N123" s="126">
        <f t="shared" si="15"/>
        <v>41.17647058823529</v>
      </c>
      <c r="O123" s="126">
        <f t="shared" si="15"/>
        <v>48.03921568627451</v>
      </c>
      <c r="P123" s="126">
        <f t="shared" si="15"/>
        <v>2.9411764705882351</v>
      </c>
    </row>
    <row r="124" spans="1:16" s="141" customFormat="1" ht="13.2" customHeight="1" x14ac:dyDescent="0.45">
      <c r="A124" s="236"/>
      <c r="B124" s="202"/>
      <c r="C124" s="202" t="s">
        <v>9</v>
      </c>
      <c r="D124" s="110">
        <v>0</v>
      </c>
      <c r="E124" s="111">
        <v>1</v>
      </c>
      <c r="F124" s="111">
        <v>17</v>
      </c>
      <c r="G124" s="111">
        <v>156</v>
      </c>
      <c r="H124" s="111">
        <v>188</v>
      </c>
      <c r="I124" s="111">
        <v>24</v>
      </c>
      <c r="J124" s="111">
        <v>386</v>
      </c>
      <c r="K124" s="124">
        <f t="shared" si="16"/>
        <v>0</v>
      </c>
      <c r="L124" s="100">
        <f t="shared" si="16"/>
        <v>0.2590673575129534</v>
      </c>
      <c r="M124" s="126">
        <f t="shared" si="16"/>
        <v>4.4041450777202069</v>
      </c>
      <c r="N124" s="126">
        <f t="shared" si="15"/>
        <v>40.414507772020727</v>
      </c>
      <c r="O124" s="126">
        <f t="shared" si="15"/>
        <v>48.704663212435236</v>
      </c>
      <c r="P124" s="126">
        <f t="shared" si="15"/>
        <v>6.2176165803108807</v>
      </c>
    </row>
    <row r="125" spans="1:16" s="141" customFormat="1" ht="13.2" customHeight="1" x14ac:dyDescent="0.45">
      <c r="A125" s="236"/>
      <c r="B125" s="202"/>
      <c r="C125" s="202" t="s">
        <v>10</v>
      </c>
      <c r="D125" s="110">
        <v>0</v>
      </c>
      <c r="E125" s="111">
        <v>0</v>
      </c>
      <c r="F125" s="111">
        <v>15</v>
      </c>
      <c r="G125" s="111">
        <v>84</v>
      </c>
      <c r="H125" s="111">
        <v>86</v>
      </c>
      <c r="I125" s="111">
        <v>14</v>
      </c>
      <c r="J125" s="111">
        <v>199</v>
      </c>
      <c r="K125" s="124">
        <f t="shared" si="16"/>
        <v>0</v>
      </c>
      <c r="L125" s="100">
        <f t="shared" si="16"/>
        <v>0</v>
      </c>
      <c r="M125" s="126">
        <f t="shared" si="16"/>
        <v>7.5376884422110546</v>
      </c>
      <c r="N125" s="126">
        <f t="shared" si="15"/>
        <v>42.211055276381906</v>
      </c>
      <c r="O125" s="126">
        <f t="shared" si="15"/>
        <v>43.21608040201005</v>
      </c>
      <c r="P125" s="126">
        <f t="shared" si="15"/>
        <v>7.0351758793969852</v>
      </c>
    </row>
    <row r="126" spans="1:16" s="141" customFormat="1" ht="13.2" customHeight="1" x14ac:dyDescent="0.45">
      <c r="A126" s="236"/>
      <c r="B126" s="202"/>
      <c r="C126" s="202" t="s">
        <v>11</v>
      </c>
      <c r="D126" s="110">
        <v>0</v>
      </c>
      <c r="E126" s="111">
        <v>0</v>
      </c>
      <c r="F126" s="111">
        <v>12</v>
      </c>
      <c r="G126" s="111">
        <v>104</v>
      </c>
      <c r="H126" s="111">
        <v>121</v>
      </c>
      <c r="I126" s="111">
        <v>7</v>
      </c>
      <c r="J126" s="111">
        <v>244</v>
      </c>
      <c r="K126" s="124">
        <f t="shared" si="16"/>
        <v>0</v>
      </c>
      <c r="L126" s="100">
        <f t="shared" si="16"/>
        <v>0</v>
      </c>
      <c r="M126" s="126">
        <f t="shared" si="16"/>
        <v>4.918032786885246</v>
      </c>
      <c r="N126" s="126">
        <f t="shared" si="15"/>
        <v>42.622950819672127</v>
      </c>
      <c r="O126" s="126">
        <f t="shared" si="15"/>
        <v>49.590163934426229</v>
      </c>
      <c r="P126" s="126">
        <f t="shared" si="15"/>
        <v>2.8688524590163933</v>
      </c>
    </row>
    <row r="127" spans="1:16" s="141" customFormat="1" ht="13.2" customHeight="1" x14ac:dyDescent="0.45">
      <c r="A127" s="236"/>
      <c r="B127" s="209"/>
      <c r="C127" s="209" t="s">
        <v>2</v>
      </c>
      <c r="D127" s="262">
        <v>0</v>
      </c>
      <c r="E127" s="263">
        <v>13</v>
      </c>
      <c r="F127" s="263">
        <v>141</v>
      </c>
      <c r="G127" s="263">
        <v>1144</v>
      </c>
      <c r="H127" s="263">
        <v>1451</v>
      </c>
      <c r="I127" s="263">
        <v>133</v>
      </c>
      <c r="J127" s="263">
        <v>2882</v>
      </c>
      <c r="K127" s="124">
        <f t="shared" si="16"/>
        <v>0</v>
      </c>
      <c r="L127" s="100">
        <f t="shared" si="16"/>
        <v>0.45107564191533661</v>
      </c>
      <c r="M127" s="126">
        <f t="shared" si="16"/>
        <v>4.8924358084663426</v>
      </c>
      <c r="N127" s="126">
        <f t="shared" si="15"/>
        <v>39.694656488549619</v>
      </c>
      <c r="O127" s="126">
        <f t="shared" si="15"/>
        <v>50.346981263011791</v>
      </c>
      <c r="P127" s="126">
        <f t="shared" si="15"/>
        <v>4.6148507980569047</v>
      </c>
    </row>
    <row r="128" spans="1:16" s="141" customFormat="1" ht="13.2" customHeight="1" x14ac:dyDescent="0.45">
      <c r="A128" s="236"/>
      <c r="B128" s="202" t="s">
        <v>18</v>
      </c>
      <c r="C128" s="202" t="s">
        <v>3</v>
      </c>
      <c r="D128" s="110">
        <v>16</v>
      </c>
      <c r="E128" s="111">
        <v>44</v>
      </c>
      <c r="F128" s="111">
        <v>119</v>
      </c>
      <c r="G128" s="111">
        <v>221</v>
      </c>
      <c r="H128" s="111">
        <v>122</v>
      </c>
      <c r="I128" s="111">
        <v>22</v>
      </c>
      <c r="J128" s="111">
        <v>544</v>
      </c>
      <c r="K128" s="123">
        <f t="shared" si="16"/>
        <v>2.9411764705882351</v>
      </c>
      <c r="L128" s="101">
        <f t="shared" si="16"/>
        <v>8.0882352941176467</v>
      </c>
      <c r="M128" s="101">
        <f t="shared" si="16"/>
        <v>21.875</v>
      </c>
      <c r="N128" s="101">
        <f t="shared" si="15"/>
        <v>40.625</v>
      </c>
      <c r="O128" s="101">
        <f t="shared" si="15"/>
        <v>22.426470588235293</v>
      </c>
      <c r="P128" s="101">
        <f t="shared" si="15"/>
        <v>4.0441176470588234</v>
      </c>
    </row>
    <row r="129" spans="1:16" s="141" customFormat="1" ht="13.2" customHeight="1" x14ac:dyDescent="0.45">
      <c r="A129" s="236"/>
      <c r="B129" s="202"/>
      <c r="C129" s="202" t="s">
        <v>4</v>
      </c>
      <c r="D129" s="110">
        <v>2</v>
      </c>
      <c r="E129" s="111">
        <v>7</v>
      </c>
      <c r="F129" s="111">
        <v>48</v>
      </c>
      <c r="G129" s="111">
        <v>75</v>
      </c>
      <c r="H129" s="111">
        <v>40</v>
      </c>
      <c r="I129" s="111">
        <v>1</v>
      </c>
      <c r="J129" s="111">
        <v>173</v>
      </c>
      <c r="K129" s="124">
        <f t="shared" si="16"/>
        <v>1.1560693641618496</v>
      </c>
      <c r="L129" s="100">
        <f t="shared" si="16"/>
        <v>4.0462427745664744</v>
      </c>
      <c r="M129" s="100">
        <f t="shared" si="16"/>
        <v>27.74566473988439</v>
      </c>
      <c r="N129" s="100">
        <f t="shared" si="15"/>
        <v>43.352601156069362</v>
      </c>
      <c r="O129" s="100">
        <f t="shared" si="15"/>
        <v>23.121387283236995</v>
      </c>
      <c r="P129" s="100">
        <f t="shared" si="15"/>
        <v>0.57803468208092479</v>
      </c>
    </row>
    <row r="130" spans="1:16" s="141" customFormat="1" ht="13.2" customHeight="1" x14ac:dyDescent="0.45">
      <c r="A130" s="236"/>
      <c r="B130" s="202"/>
      <c r="C130" s="202" t="s">
        <v>5</v>
      </c>
      <c r="D130" s="110">
        <v>7</v>
      </c>
      <c r="E130" s="111">
        <v>12</v>
      </c>
      <c r="F130" s="111">
        <v>41</v>
      </c>
      <c r="G130" s="111">
        <v>76</v>
      </c>
      <c r="H130" s="111">
        <v>43</v>
      </c>
      <c r="I130" s="111">
        <v>7</v>
      </c>
      <c r="J130" s="111">
        <v>186</v>
      </c>
      <c r="K130" s="124">
        <f t="shared" si="16"/>
        <v>3.763440860215054</v>
      </c>
      <c r="L130" s="100">
        <f t="shared" si="16"/>
        <v>6.4516129032258061</v>
      </c>
      <c r="M130" s="100">
        <f t="shared" si="16"/>
        <v>22.043010752688172</v>
      </c>
      <c r="N130" s="100">
        <f t="shared" si="15"/>
        <v>40.86021505376344</v>
      </c>
      <c r="O130" s="100">
        <f t="shared" si="15"/>
        <v>23.118279569892472</v>
      </c>
      <c r="P130" s="100">
        <f t="shared" si="15"/>
        <v>3.763440860215054</v>
      </c>
    </row>
    <row r="131" spans="1:16" s="141" customFormat="1" ht="13.2" customHeight="1" x14ac:dyDescent="0.45">
      <c r="A131" s="236"/>
      <c r="B131" s="202"/>
      <c r="C131" s="202" t="s">
        <v>6</v>
      </c>
      <c r="D131" s="110">
        <v>2</v>
      </c>
      <c r="E131" s="111">
        <v>2</v>
      </c>
      <c r="F131" s="111">
        <v>13</v>
      </c>
      <c r="G131" s="111">
        <v>14</v>
      </c>
      <c r="H131" s="111">
        <v>6</v>
      </c>
      <c r="I131" s="111">
        <v>2</v>
      </c>
      <c r="J131" s="111">
        <v>39</v>
      </c>
      <c r="K131" s="124">
        <f t="shared" si="16"/>
        <v>5.1282051282051277</v>
      </c>
      <c r="L131" s="100">
        <f t="shared" si="16"/>
        <v>5.1282051282051277</v>
      </c>
      <c r="M131" s="100">
        <f t="shared" si="16"/>
        <v>33.333333333333329</v>
      </c>
      <c r="N131" s="100">
        <f t="shared" si="15"/>
        <v>35.897435897435898</v>
      </c>
      <c r="O131" s="100">
        <f t="shared" si="15"/>
        <v>15.384615384615385</v>
      </c>
      <c r="P131" s="100">
        <f t="shared" si="15"/>
        <v>5.1282051282051277</v>
      </c>
    </row>
    <row r="132" spans="1:16" s="141" customFormat="1" ht="13.2" customHeight="1" x14ac:dyDescent="0.45">
      <c r="A132" s="236"/>
      <c r="B132" s="202"/>
      <c r="C132" s="202" t="s">
        <v>7</v>
      </c>
      <c r="D132" s="110">
        <v>5</v>
      </c>
      <c r="E132" s="111">
        <v>11</v>
      </c>
      <c r="F132" s="111">
        <v>51</v>
      </c>
      <c r="G132" s="111">
        <v>61</v>
      </c>
      <c r="H132" s="111">
        <v>26</v>
      </c>
      <c r="I132" s="111">
        <v>5</v>
      </c>
      <c r="J132" s="111">
        <v>159</v>
      </c>
      <c r="K132" s="124">
        <f t="shared" si="16"/>
        <v>3.1446540880503147</v>
      </c>
      <c r="L132" s="100">
        <f t="shared" si="16"/>
        <v>6.9182389937106921</v>
      </c>
      <c r="M132" s="100">
        <f t="shared" si="16"/>
        <v>32.075471698113205</v>
      </c>
      <c r="N132" s="100">
        <f t="shared" si="15"/>
        <v>38.364779874213838</v>
      </c>
      <c r="O132" s="100">
        <f t="shared" si="15"/>
        <v>16.352201257861633</v>
      </c>
      <c r="P132" s="100">
        <f t="shared" si="15"/>
        <v>3.1446540880503147</v>
      </c>
    </row>
    <row r="133" spans="1:16" s="141" customFormat="1" ht="13.2" customHeight="1" x14ac:dyDescent="0.45">
      <c r="A133" s="236"/>
      <c r="B133" s="202"/>
      <c r="C133" s="202" t="s">
        <v>8</v>
      </c>
      <c r="D133" s="110">
        <v>2</v>
      </c>
      <c r="E133" s="111">
        <v>7</v>
      </c>
      <c r="F133" s="111">
        <v>17</v>
      </c>
      <c r="G133" s="111">
        <v>21</v>
      </c>
      <c r="H133" s="111">
        <v>9</v>
      </c>
      <c r="I133" s="111">
        <v>2</v>
      </c>
      <c r="J133" s="111">
        <v>58</v>
      </c>
      <c r="K133" s="124">
        <f t="shared" si="16"/>
        <v>3.4482758620689653</v>
      </c>
      <c r="L133" s="100">
        <f t="shared" si="16"/>
        <v>12.068965517241379</v>
      </c>
      <c r="M133" s="100">
        <f t="shared" si="16"/>
        <v>29.310344827586203</v>
      </c>
      <c r="N133" s="100">
        <f t="shared" si="15"/>
        <v>36.206896551724135</v>
      </c>
      <c r="O133" s="100">
        <f t="shared" si="15"/>
        <v>15.517241379310345</v>
      </c>
      <c r="P133" s="100">
        <f t="shared" si="15"/>
        <v>3.4482758620689653</v>
      </c>
    </row>
    <row r="134" spans="1:16" s="141" customFormat="1" ht="13.2" customHeight="1" x14ac:dyDescent="0.45">
      <c r="A134" s="236"/>
      <c r="B134" s="202"/>
      <c r="C134" s="202" t="s">
        <v>9</v>
      </c>
      <c r="D134" s="110">
        <v>8</v>
      </c>
      <c r="E134" s="111">
        <v>20</v>
      </c>
      <c r="F134" s="111">
        <v>58</v>
      </c>
      <c r="G134" s="111">
        <v>104</v>
      </c>
      <c r="H134" s="111">
        <v>40</v>
      </c>
      <c r="I134" s="111">
        <v>5</v>
      </c>
      <c r="J134" s="111">
        <v>235</v>
      </c>
      <c r="K134" s="124">
        <f t="shared" si="16"/>
        <v>3.4042553191489362</v>
      </c>
      <c r="L134" s="100">
        <f t="shared" si="16"/>
        <v>8.5106382978723403</v>
      </c>
      <c r="M134" s="100">
        <f t="shared" si="16"/>
        <v>24.680851063829788</v>
      </c>
      <c r="N134" s="100">
        <f t="shared" si="15"/>
        <v>44.255319148936167</v>
      </c>
      <c r="O134" s="100">
        <f t="shared" si="15"/>
        <v>17.021276595744681</v>
      </c>
      <c r="P134" s="100">
        <f t="shared" si="15"/>
        <v>2.1276595744680851</v>
      </c>
    </row>
    <row r="135" spans="1:16" s="141" customFormat="1" ht="13.2" customHeight="1" x14ac:dyDescent="0.45">
      <c r="A135" s="236"/>
      <c r="B135" s="202"/>
      <c r="C135" s="202" t="s">
        <v>10</v>
      </c>
      <c r="D135" s="110">
        <v>6</v>
      </c>
      <c r="E135" s="111">
        <v>15</v>
      </c>
      <c r="F135" s="111">
        <v>42</v>
      </c>
      <c r="G135" s="111">
        <v>52</v>
      </c>
      <c r="H135" s="111">
        <v>16</v>
      </c>
      <c r="I135" s="111">
        <v>5</v>
      </c>
      <c r="J135" s="111">
        <v>136</v>
      </c>
      <c r="K135" s="124">
        <f t="shared" si="16"/>
        <v>4.4117647058823533</v>
      </c>
      <c r="L135" s="100">
        <f t="shared" si="16"/>
        <v>11.029411764705882</v>
      </c>
      <c r="M135" s="100">
        <f t="shared" si="16"/>
        <v>30.882352941176471</v>
      </c>
      <c r="N135" s="100">
        <f t="shared" si="15"/>
        <v>38.235294117647058</v>
      </c>
      <c r="O135" s="100">
        <f t="shared" si="15"/>
        <v>11.76470588235294</v>
      </c>
      <c r="P135" s="100">
        <f t="shared" si="15"/>
        <v>3.6764705882352944</v>
      </c>
    </row>
    <row r="136" spans="1:16" s="141" customFormat="1" ht="13.2" customHeight="1" x14ac:dyDescent="0.45">
      <c r="A136" s="236"/>
      <c r="B136" s="202"/>
      <c r="C136" s="202" t="s">
        <v>11</v>
      </c>
      <c r="D136" s="110">
        <v>7</v>
      </c>
      <c r="E136" s="111">
        <v>15</v>
      </c>
      <c r="F136" s="111">
        <v>38</v>
      </c>
      <c r="G136" s="111">
        <v>75</v>
      </c>
      <c r="H136" s="111">
        <v>24</v>
      </c>
      <c r="I136" s="111">
        <v>3</v>
      </c>
      <c r="J136" s="111">
        <v>162</v>
      </c>
      <c r="K136" s="124">
        <f t="shared" si="16"/>
        <v>4.3209876543209873</v>
      </c>
      <c r="L136" s="100">
        <f t="shared" si="16"/>
        <v>9.2592592592592595</v>
      </c>
      <c r="M136" s="100">
        <f t="shared" si="16"/>
        <v>23.456790123456788</v>
      </c>
      <c r="N136" s="100">
        <f t="shared" si="15"/>
        <v>46.296296296296298</v>
      </c>
      <c r="O136" s="100">
        <f t="shared" si="15"/>
        <v>14.814814814814813</v>
      </c>
      <c r="P136" s="100">
        <f t="shared" si="15"/>
        <v>1.8518518518518516</v>
      </c>
    </row>
    <row r="137" spans="1:16" s="141" customFormat="1" ht="13.2" customHeight="1" x14ac:dyDescent="0.45">
      <c r="A137" s="236"/>
      <c r="B137" s="202"/>
      <c r="C137" s="202" t="s">
        <v>2</v>
      </c>
      <c r="D137" s="110">
        <v>55</v>
      </c>
      <c r="E137" s="111">
        <v>133</v>
      </c>
      <c r="F137" s="111">
        <v>427</v>
      </c>
      <c r="G137" s="111">
        <v>699</v>
      </c>
      <c r="H137" s="111">
        <v>326</v>
      </c>
      <c r="I137" s="111">
        <v>52</v>
      </c>
      <c r="J137" s="111">
        <v>1692</v>
      </c>
      <c r="K137" s="128">
        <f t="shared" si="16"/>
        <v>3.2505910165484631</v>
      </c>
      <c r="L137" s="103">
        <f t="shared" si="16"/>
        <v>7.8605200945626477</v>
      </c>
      <c r="M137" s="103">
        <f t="shared" si="16"/>
        <v>25.236406619385342</v>
      </c>
      <c r="N137" s="103">
        <f t="shared" si="15"/>
        <v>41.312056737588655</v>
      </c>
      <c r="O137" s="103">
        <f t="shared" si="15"/>
        <v>19.267139479905438</v>
      </c>
      <c r="P137" s="103">
        <f t="shared" si="15"/>
        <v>3.0732860520094563</v>
      </c>
    </row>
    <row r="138" spans="1:16" s="141" customFormat="1" ht="13.2" customHeight="1" x14ac:dyDescent="0.45">
      <c r="A138" s="236"/>
      <c r="B138" s="203" t="s">
        <v>20</v>
      </c>
      <c r="C138" s="203" t="s">
        <v>3</v>
      </c>
      <c r="D138" s="258">
        <v>27</v>
      </c>
      <c r="E138" s="259">
        <v>87</v>
      </c>
      <c r="F138" s="259">
        <v>208</v>
      </c>
      <c r="G138" s="259">
        <v>169</v>
      </c>
      <c r="H138" s="259">
        <v>43</v>
      </c>
      <c r="I138" s="259">
        <v>9</v>
      </c>
      <c r="J138" s="259">
        <v>543</v>
      </c>
      <c r="K138" s="124">
        <f t="shared" si="16"/>
        <v>4.972375690607735</v>
      </c>
      <c r="L138" s="100">
        <f t="shared" si="16"/>
        <v>16.022099447513813</v>
      </c>
      <c r="M138" s="126">
        <f t="shared" si="16"/>
        <v>38.30570902394107</v>
      </c>
      <c r="N138" s="126">
        <f t="shared" si="15"/>
        <v>31.123388581952117</v>
      </c>
      <c r="O138" s="126">
        <f t="shared" si="15"/>
        <v>7.9189686924493561</v>
      </c>
      <c r="P138" s="126">
        <f t="shared" si="15"/>
        <v>1.6574585635359116</v>
      </c>
    </row>
    <row r="139" spans="1:16" s="141" customFormat="1" ht="13.2" customHeight="1" x14ac:dyDescent="0.45">
      <c r="A139" s="236"/>
      <c r="B139" s="202"/>
      <c r="C139" s="202" t="s">
        <v>4</v>
      </c>
      <c r="D139" s="110">
        <v>11</v>
      </c>
      <c r="E139" s="111">
        <v>21</v>
      </c>
      <c r="F139" s="111">
        <v>73</v>
      </c>
      <c r="G139" s="111">
        <v>67</v>
      </c>
      <c r="H139" s="111">
        <v>16</v>
      </c>
      <c r="I139" s="111">
        <v>1</v>
      </c>
      <c r="J139" s="111">
        <v>189</v>
      </c>
      <c r="K139" s="124">
        <f t="shared" si="16"/>
        <v>5.8201058201058196</v>
      </c>
      <c r="L139" s="100">
        <f t="shared" si="16"/>
        <v>11.111111111111111</v>
      </c>
      <c r="M139" s="126">
        <f t="shared" si="16"/>
        <v>38.62433862433862</v>
      </c>
      <c r="N139" s="126">
        <f t="shared" si="15"/>
        <v>35.449735449735449</v>
      </c>
      <c r="O139" s="126">
        <f t="shared" si="15"/>
        <v>8.4656084656084651</v>
      </c>
      <c r="P139" s="126">
        <f t="shared" si="15"/>
        <v>0.52910052910052907</v>
      </c>
    </row>
    <row r="140" spans="1:16" s="141" customFormat="1" ht="13.2" customHeight="1" x14ac:dyDescent="0.45">
      <c r="A140" s="236"/>
      <c r="B140" s="202"/>
      <c r="C140" s="202" t="s">
        <v>5</v>
      </c>
      <c r="D140" s="110">
        <v>20</v>
      </c>
      <c r="E140" s="111">
        <v>22</v>
      </c>
      <c r="F140" s="111">
        <v>72</v>
      </c>
      <c r="G140" s="111">
        <v>58</v>
      </c>
      <c r="H140" s="111">
        <v>27</v>
      </c>
      <c r="I140" s="111">
        <v>3</v>
      </c>
      <c r="J140" s="111">
        <v>202</v>
      </c>
      <c r="K140" s="124">
        <f t="shared" si="16"/>
        <v>9.9009900990099009</v>
      </c>
      <c r="L140" s="100">
        <f t="shared" si="16"/>
        <v>10.891089108910892</v>
      </c>
      <c r="M140" s="126">
        <f t="shared" si="16"/>
        <v>35.64356435643564</v>
      </c>
      <c r="N140" s="126">
        <f t="shared" si="15"/>
        <v>28.71287128712871</v>
      </c>
      <c r="O140" s="126">
        <f t="shared" si="15"/>
        <v>13.366336633663368</v>
      </c>
      <c r="P140" s="126">
        <f t="shared" si="15"/>
        <v>1.4851485148514851</v>
      </c>
    </row>
    <row r="141" spans="1:16" s="141" customFormat="1" ht="13.2" customHeight="1" x14ac:dyDescent="0.45">
      <c r="A141" s="236"/>
      <c r="B141" s="202"/>
      <c r="C141" s="202" t="s">
        <v>6</v>
      </c>
      <c r="D141" s="110">
        <v>1</v>
      </c>
      <c r="E141" s="111">
        <v>6</v>
      </c>
      <c r="F141" s="111">
        <v>18</v>
      </c>
      <c r="G141" s="111">
        <v>17</v>
      </c>
      <c r="H141" s="111">
        <v>3</v>
      </c>
      <c r="I141" s="111">
        <v>0</v>
      </c>
      <c r="J141" s="111">
        <v>45</v>
      </c>
      <c r="K141" s="124">
        <f t="shared" si="16"/>
        <v>2.2222222222222223</v>
      </c>
      <c r="L141" s="100">
        <f t="shared" si="16"/>
        <v>13.333333333333334</v>
      </c>
      <c r="M141" s="126">
        <f t="shared" si="16"/>
        <v>40</v>
      </c>
      <c r="N141" s="126">
        <f t="shared" si="15"/>
        <v>37.777777777777779</v>
      </c>
      <c r="O141" s="126">
        <f t="shared" si="15"/>
        <v>6.666666666666667</v>
      </c>
      <c r="P141" s="126">
        <f t="shared" si="15"/>
        <v>0</v>
      </c>
    </row>
    <row r="142" spans="1:16" s="141" customFormat="1" ht="13.2" customHeight="1" x14ac:dyDescent="0.45">
      <c r="A142" s="236"/>
      <c r="B142" s="202"/>
      <c r="C142" s="202" t="s">
        <v>7</v>
      </c>
      <c r="D142" s="110">
        <v>12</v>
      </c>
      <c r="E142" s="111">
        <v>33</v>
      </c>
      <c r="F142" s="111">
        <v>65</v>
      </c>
      <c r="G142" s="111">
        <v>45</v>
      </c>
      <c r="H142" s="111">
        <v>18</v>
      </c>
      <c r="I142" s="111">
        <v>3</v>
      </c>
      <c r="J142" s="111">
        <v>176</v>
      </c>
      <c r="K142" s="124">
        <f t="shared" si="16"/>
        <v>6.8181818181818175</v>
      </c>
      <c r="L142" s="100">
        <f t="shared" si="16"/>
        <v>18.75</v>
      </c>
      <c r="M142" s="126">
        <f t="shared" si="16"/>
        <v>36.93181818181818</v>
      </c>
      <c r="N142" s="126">
        <f t="shared" si="15"/>
        <v>25.568181818181817</v>
      </c>
      <c r="O142" s="126">
        <f t="shared" si="15"/>
        <v>10.227272727272728</v>
      </c>
      <c r="P142" s="126">
        <f t="shared" si="15"/>
        <v>1.7045454545454544</v>
      </c>
    </row>
    <row r="143" spans="1:16" s="141" customFormat="1" ht="13.2" customHeight="1" x14ac:dyDescent="0.45">
      <c r="A143" s="236"/>
      <c r="B143" s="202"/>
      <c r="C143" s="202" t="s">
        <v>8</v>
      </c>
      <c r="D143" s="110">
        <v>4</v>
      </c>
      <c r="E143" s="111">
        <v>5</v>
      </c>
      <c r="F143" s="111">
        <v>25</v>
      </c>
      <c r="G143" s="111">
        <v>13</v>
      </c>
      <c r="H143" s="111">
        <v>7</v>
      </c>
      <c r="I143" s="111">
        <v>1</v>
      </c>
      <c r="J143" s="111">
        <v>55</v>
      </c>
      <c r="K143" s="124">
        <f t="shared" si="16"/>
        <v>7.2727272727272725</v>
      </c>
      <c r="L143" s="100">
        <f t="shared" si="16"/>
        <v>9.0909090909090917</v>
      </c>
      <c r="M143" s="126">
        <f t="shared" si="16"/>
        <v>45.454545454545453</v>
      </c>
      <c r="N143" s="126">
        <f t="shared" si="15"/>
        <v>23.636363636363637</v>
      </c>
      <c r="O143" s="126">
        <f t="shared" si="15"/>
        <v>12.727272727272727</v>
      </c>
      <c r="P143" s="126">
        <f t="shared" si="15"/>
        <v>1.8181818181818181</v>
      </c>
    </row>
    <row r="144" spans="1:16" s="141" customFormat="1" ht="13.2" customHeight="1" x14ac:dyDescent="0.45">
      <c r="A144" s="236"/>
      <c r="B144" s="202"/>
      <c r="C144" s="202" t="s">
        <v>9</v>
      </c>
      <c r="D144" s="110">
        <v>12</v>
      </c>
      <c r="E144" s="111">
        <v>33</v>
      </c>
      <c r="F144" s="111">
        <v>95</v>
      </c>
      <c r="G144" s="111">
        <v>70</v>
      </c>
      <c r="H144" s="111">
        <v>9</v>
      </c>
      <c r="I144" s="111">
        <v>3</v>
      </c>
      <c r="J144" s="111">
        <v>222</v>
      </c>
      <c r="K144" s="124">
        <f t="shared" si="16"/>
        <v>5.4054054054054053</v>
      </c>
      <c r="L144" s="100">
        <f t="shared" si="16"/>
        <v>14.864864864864865</v>
      </c>
      <c r="M144" s="126">
        <f t="shared" si="16"/>
        <v>42.792792792792795</v>
      </c>
      <c r="N144" s="126">
        <f t="shared" si="15"/>
        <v>31.531531531531531</v>
      </c>
      <c r="O144" s="126">
        <f t="shared" si="15"/>
        <v>4.0540540540540544</v>
      </c>
      <c r="P144" s="126">
        <f t="shared" si="15"/>
        <v>1.3513513513513513</v>
      </c>
    </row>
    <row r="145" spans="1:16" s="141" customFormat="1" ht="13.2" customHeight="1" x14ac:dyDescent="0.45">
      <c r="A145" s="236"/>
      <c r="B145" s="202"/>
      <c r="C145" s="202" t="s">
        <v>10</v>
      </c>
      <c r="D145" s="110">
        <v>8</v>
      </c>
      <c r="E145" s="111">
        <v>24</v>
      </c>
      <c r="F145" s="111">
        <v>51</v>
      </c>
      <c r="G145" s="111">
        <v>32</v>
      </c>
      <c r="H145" s="111">
        <v>9</v>
      </c>
      <c r="I145" s="111">
        <v>1</v>
      </c>
      <c r="J145" s="111">
        <v>125</v>
      </c>
      <c r="K145" s="124">
        <f t="shared" si="16"/>
        <v>6.4</v>
      </c>
      <c r="L145" s="100">
        <f t="shared" si="16"/>
        <v>19.2</v>
      </c>
      <c r="M145" s="126">
        <f t="shared" si="16"/>
        <v>40.799999999999997</v>
      </c>
      <c r="N145" s="126">
        <f t="shared" si="15"/>
        <v>25.6</v>
      </c>
      <c r="O145" s="126">
        <f t="shared" si="15"/>
        <v>7.1999999999999993</v>
      </c>
      <c r="P145" s="126">
        <f t="shared" si="15"/>
        <v>0.8</v>
      </c>
    </row>
    <row r="146" spans="1:16" s="141" customFormat="1" ht="13.2" customHeight="1" x14ac:dyDescent="0.45">
      <c r="A146" s="236"/>
      <c r="B146" s="202"/>
      <c r="C146" s="202" t="s">
        <v>11</v>
      </c>
      <c r="D146" s="110">
        <v>9</v>
      </c>
      <c r="E146" s="111">
        <v>31</v>
      </c>
      <c r="F146" s="111">
        <v>63</v>
      </c>
      <c r="G146" s="111">
        <v>48</v>
      </c>
      <c r="H146" s="111">
        <v>11</v>
      </c>
      <c r="I146" s="111">
        <v>1</v>
      </c>
      <c r="J146" s="111">
        <v>163</v>
      </c>
      <c r="K146" s="124">
        <f t="shared" si="16"/>
        <v>5.5214723926380369</v>
      </c>
      <c r="L146" s="100">
        <f t="shared" si="16"/>
        <v>19.018404907975462</v>
      </c>
      <c r="M146" s="126">
        <f t="shared" si="16"/>
        <v>38.650306748466257</v>
      </c>
      <c r="N146" s="126">
        <f t="shared" si="15"/>
        <v>29.447852760736197</v>
      </c>
      <c r="O146" s="126">
        <f t="shared" si="15"/>
        <v>6.7484662576687118</v>
      </c>
      <c r="P146" s="126">
        <f t="shared" si="15"/>
        <v>0.61349693251533743</v>
      </c>
    </row>
    <row r="147" spans="1:16" s="141" customFormat="1" ht="13.2" customHeight="1" x14ac:dyDescent="0.45">
      <c r="A147" s="236"/>
      <c r="B147" s="206"/>
      <c r="C147" s="206" t="s">
        <v>2</v>
      </c>
      <c r="D147" s="260">
        <v>104</v>
      </c>
      <c r="E147" s="261">
        <v>262</v>
      </c>
      <c r="F147" s="261">
        <v>670</v>
      </c>
      <c r="G147" s="261">
        <v>519</v>
      </c>
      <c r="H147" s="261">
        <v>143</v>
      </c>
      <c r="I147" s="261">
        <v>22</v>
      </c>
      <c r="J147" s="261">
        <v>1720</v>
      </c>
      <c r="K147" s="124">
        <f t="shared" si="16"/>
        <v>6.0465116279069768</v>
      </c>
      <c r="L147" s="100">
        <f t="shared" si="16"/>
        <v>15.232558139534882</v>
      </c>
      <c r="M147" s="126">
        <f t="shared" si="16"/>
        <v>38.953488372093027</v>
      </c>
      <c r="N147" s="126">
        <f t="shared" si="15"/>
        <v>30.174418604651166</v>
      </c>
      <c r="O147" s="126">
        <f t="shared" si="15"/>
        <v>8.3139534883720927</v>
      </c>
      <c r="P147" s="126">
        <f t="shared" si="15"/>
        <v>1.2790697674418605</v>
      </c>
    </row>
    <row r="148" spans="1:16" s="141" customFormat="1" ht="13.2" customHeight="1" x14ac:dyDescent="0.45">
      <c r="A148" s="236"/>
      <c r="B148" s="202" t="s">
        <v>134</v>
      </c>
      <c r="C148" s="202" t="s">
        <v>3</v>
      </c>
      <c r="D148" s="110">
        <v>43</v>
      </c>
      <c r="E148" s="111">
        <v>131</v>
      </c>
      <c r="F148" s="111">
        <v>327</v>
      </c>
      <c r="G148" s="111">
        <v>390</v>
      </c>
      <c r="H148" s="111">
        <v>165</v>
      </c>
      <c r="I148" s="111">
        <v>31</v>
      </c>
      <c r="J148" s="111">
        <v>1087</v>
      </c>
      <c r="K148" s="127">
        <f t="shared" si="16"/>
        <v>3.9558417663293466</v>
      </c>
      <c r="L148" s="102">
        <f t="shared" si="16"/>
        <v>12.051517939282428</v>
      </c>
      <c r="M148" s="102">
        <f t="shared" si="16"/>
        <v>30.082796688132476</v>
      </c>
      <c r="N148" s="102">
        <f t="shared" si="15"/>
        <v>35.878564857405706</v>
      </c>
      <c r="O148" s="102">
        <f t="shared" si="15"/>
        <v>15.179392824287028</v>
      </c>
      <c r="P148" s="102">
        <f t="shared" si="15"/>
        <v>2.8518859245630175</v>
      </c>
    </row>
    <row r="149" spans="1:16" s="141" customFormat="1" ht="13.2" customHeight="1" x14ac:dyDescent="0.45">
      <c r="A149" s="236"/>
      <c r="B149" s="202"/>
      <c r="C149" s="202" t="s">
        <v>4</v>
      </c>
      <c r="D149" s="110">
        <v>13</v>
      </c>
      <c r="E149" s="111">
        <v>28</v>
      </c>
      <c r="F149" s="111">
        <v>121</v>
      </c>
      <c r="G149" s="111">
        <v>142</v>
      </c>
      <c r="H149" s="111">
        <v>56</v>
      </c>
      <c r="I149" s="111">
        <v>2</v>
      </c>
      <c r="J149" s="111">
        <v>362</v>
      </c>
      <c r="K149" s="124">
        <f t="shared" si="16"/>
        <v>3.5911602209944751</v>
      </c>
      <c r="L149" s="100">
        <f t="shared" si="16"/>
        <v>7.7348066298342539</v>
      </c>
      <c r="M149" s="100">
        <f t="shared" si="16"/>
        <v>33.425414364640879</v>
      </c>
      <c r="N149" s="100">
        <f t="shared" si="15"/>
        <v>39.226519337016576</v>
      </c>
      <c r="O149" s="100">
        <f t="shared" si="15"/>
        <v>15.469613259668508</v>
      </c>
      <c r="P149" s="100">
        <f t="shared" si="15"/>
        <v>0.55248618784530379</v>
      </c>
    </row>
    <row r="150" spans="1:16" s="141" customFormat="1" ht="13.2" customHeight="1" x14ac:dyDescent="0.45">
      <c r="A150" s="236"/>
      <c r="B150" s="202"/>
      <c r="C150" s="202" t="s">
        <v>5</v>
      </c>
      <c r="D150" s="110">
        <v>27</v>
      </c>
      <c r="E150" s="111">
        <v>34</v>
      </c>
      <c r="F150" s="111">
        <v>113</v>
      </c>
      <c r="G150" s="111">
        <v>134</v>
      </c>
      <c r="H150" s="111">
        <v>70</v>
      </c>
      <c r="I150" s="111">
        <v>10</v>
      </c>
      <c r="J150" s="111">
        <v>388</v>
      </c>
      <c r="K150" s="124">
        <f t="shared" si="16"/>
        <v>6.9587628865979383</v>
      </c>
      <c r="L150" s="100">
        <f t="shared" si="16"/>
        <v>8.7628865979381434</v>
      </c>
      <c r="M150" s="100">
        <f t="shared" si="16"/>
        <v>29.123711340206189</v>
      </c>
      <c r="N150" s="100">
        <f t="shared" si="15"/>
        <v>34.536082474226802</v>
      </c>
      <c r="O150" s="100">
        <f t="shared" si="15"/>
        <v>18.041237113402062</v>
      </c>
      <c r="P150" s="100">
        <f t="shared" si="15"/>
        <v>2.5773195876288657</v>
      </c>
    </row>
    <row r="151" spans="1:16" s="141" customFormat="1" ht="13.2" customHeight="1" x14ac:dyDescent="0.45">
      <c r="A151" s="236"/>
      <c r="B151" s="202"/>
      <c r="C151" s="202" t="s">
        <v>6</v>
      </c>
      <c r="D151" s="110">
        <v>3</v>
      </c>
      <c r="E151" s="111">
        <v>8</v>
      </c>
      <c r="F151" s="111">
        <v>31</v>
      </c>
      <c r="G151" s="111">
        <v>31</v>
      </c>
      <c r="H151" s="111">
        <v>9</v>
      </c>
      <c r="I151" s="111">
        <v>2</v>
      </c>
      <c r="J151" s="111">
        <v>84</v>
      </c>
      <c r="K151" s="124">
        <f t="shared" si="16"/>
        <v>3.5714285714285712</v>
      </c>
      <c r="L151" s="100">
        <f t="shared" si="16"/>
        <v>9.5238095238095237</v>
      </c>
      <c r="M151" s="100">
        <f t="shared" si="16"/>
        <v>36.904761904761905</v>
      </c>
      <c r="N151" s="100">
        <f t="shared" si="15"/>
        <v>36.904761904761905</v>
      </c>
      <c r="O151" s="100">
        <f t="shared" si="15"/>
        <v>10.714285714285714</v>
      </c>
      <c r="P151" s="100">
        <f t="shared" si="15"/>
        <v>2.3809523809523809</v>
      </c>
    </row>
    <row r="152" spans="1:16" s="141" customFormat="1" ht="13.2" customHeight="1" x14ac:dyDescent="0.45">
      <c r="A152" s="236"/>
      <c r="B152" s="202"/>
      <c r="C152" s="202" t="s">
        <v>7</v>
      </c>
      <c r="D152" s="110">
        <v>17</v>
      </c>
      <c r="E152" s="111">
        <v>44</v>
      </c>
      <c r="F152" s="111">
        <v>116</v>
      </c>
      <c r="G152" s="111">
        <v>106</v>
      </c>
      <c r="H152" s="111">
        <v>44</v>
      </c>
      <c r="I152" s="111">
        <v>8</v>
      </c>
      <c r="J152" s="111">
        <v>335</v>
      </c>
      <c r="K152" s="124">
        <f t="shared" si="16"/>
        <v>5.0746268656716413</v>
      </c>
      <c r="L152" s="100">
        <f t="shared" si="16"/>
        <v>13.134328358208954</v>
      </c>
      <c r="M152" s="100">
        <f t="shared" si="16"/>
        <v>34.626865671641795</v>
      </c>
      <c r="N152" s="100">
        <f t="shared" si="15"/>
        <v>31.64179104477612</v>
      </c>
      <c r="O152" s="100">
        <f t="shared" si="15"/>
        <v>13.134328358208954</v>
      </c>
      <c r="P152" s="100">
        <f t="shared" si="15"/>
        <v>2.3880597014925375</v>
      </c>
    </row>
    <row r="153" spans="1:16" s="141" customFormat="1" ht="13.2" customHeight="1" x14ac:dyDescent="0.45">
      <c r="A153" s="236"/>
      <c r="B153" s="202"/>
      <c r="C153" s="202" t="s">
        <v>8</v>
      </c>
      <c r="D153" s="110">
        <v>6</v>
      </c>
      <c r="E153" s="111">
        <v>12</v>
      </c>
      <c r="F153" s="111">
        <v>42</v>
      </c>
      <c r="G153" s="111">
        <v>34</v>
      </c>
      <c r="H153" s="111">
        <v>16</v>
      </c>
      <c r="I153" s="111">
        <v>3</v>
      </c>
      <c r="J153" s="111">
        <v>113</v>
      </c>
      <c r="K153" s="124">
        <f t="shared" si="16"/>
        <v>5.3097345132743365</v>
      </c>
      <c r="L153" s="100">
        <f t="shared" si="16"/>
        <v>10.619469026548673</v>
      </c>
      <c r="M153" s="100">
        <f t="shared" si="16"/>
        <v>37.168141592920357</v>
      </c>
      <c r="N153" s="100">
        <f t="shared" si="15"/>
        <v>30.088495575221241</v>
      </c>
      <c r="O153" s="100">
        <f t="shared" si="15"/>
        <v>14.159292035398231</v>
      </c>
      <c r="P153" s="100">
        <f t="shared" si="15"/>
        <v>2.6548672566371683</v>
      </c>
    </row>
    <row r="154" spans="1:16" s="141" customFormat="1" ht="13.2" customHeight="1" x14ac:dyDescent="0.45">
      <c r="A154" s="236"/>
      <c r="B154" s="202"/>
      <c r="C154" s="202" t="s">
        <v>9</v>
      </c>
      <c r="D154" s="110">
        <v>20</v>
      </c>
      <c r="E154" s="111">
        <v>53</v>
      </c>
      <c r="F154" s="111">
        <v>153</v>
      </c>
      <c r="G154" s="111">
        <v>174</v>
      </c>
      <c r="H154" s="111">
        <v>49</v>
      </c>
      <c r="I154" s="111">
        <v>8</v>
      </c>
      <c r="J154" s="111">
        <v>457</v>
      </c>
      <c r="K154" s="124">
        <f t="shared" si="16"/>
        <v>4.3763676148796495</v>
      </c>
      <c r="L154" s="100">
        <f t="shared" si="16"/>
        <v>11.597374179431071</v>
      </c>
      <c r="M154" s="100">
        <f t="shared" si="16"/>
        <v>33.479212253829324</v>
      </c>
      <c r="N154" s="100">
        <f t="shared" si="15"/>
        <v>38.074398249452955</v>
      </c>
      <c r="O154" s="100">
        <f t="shared" si="15"/>
        <v>10.722100656455142</v>
      </c>
      <c r="P154" s="100">
        <f t="shared" si="15"/>
        <v>1.7505470459518599</v>
      </c>
    </row>
    <row r="155" spans="1:16" s="141" customFormat="1" ht="13.2" customHeight="1" x14ac:dyDescent="0.45">
      <c r="A155" s="236"/>
      <c r="B155" s="202"/>
      <c r="C155" s="202" t="s">
        <v>10</v>
      </c>
      <c r="D155" s="110">
        <v>14</v>
      </c>
      <c r="E155" s="111">
        <v>39</v>
      </c>
      <c r="F155" s="111">
        <v>93</v>
      </c>
      <c r="G155" s="111">
        <v>84</v>
      </c>
      <c r="H155" s="111">
        <v>25</v>
      </c>
      <c r="I155" s="111">
        <v>6</v>
      </c>
      <c r="J155" s="111">
        <v>261</v>
      </c>
      <c r="K155" s="124">
        <f t="shared" si="16"/>
        <v>5.3639846743295019</v>
      </c>
      <c r="L155" s="100">
        <f t="shared" si="16"/>
        <v>14.942528735632186</v>
      </c>
      <c r="M155" s="100">
        <f t="shared" si="16"/>
        <v>35.632183908045981</v>
      </c>
      <c r="N155" s="100">
        <f t="shared" si="15"/>
        <v>32.183908045977013</v>
      </c>
      <c r="O155" s="100">
        <f t="shared" si="15"/>
        <v>9.5785440613026829</v>
      </c>
      <c r="P155" s="100">
        <f t="shared" si="15"/>
        <v>2.2988505747126435</v>
      </c>
    </row>
    <row r="156" spans="1:16" s="141" customFormat="1" ht="13.2" customHeight="1" x14ac:dyDescent="0.45">
      <c r="A156" s="236"/>
      <c r="B156" s="202"/>
      <c r="C156" s="202" t="s">
        <v>11</v>
      </c>
      <c r="D156" s="110">
        <v>16</v>
      </c>
      <c r="E156" s="111">
        <v>46</v>
      </c>
      <c r="F156" s="111">
        <v>101</v>
      </c>
      <c r="G156" s="111">
        <v>123</v>
      </c>
      <c r="H156" s="111">
        <v>35</v>
      </c>
      <c r="I156" s="111">
        <v>4</v>
      </c>
      <c r="J156" s="111">
        <v>325</v>
      </c>
      <c r="K156" s="124">
        <f t="shared" si="16"/>
        <v>4.9230769230769234</v>
      </c>
      <c r="L156" s="100">
        <f t="shared" si="16"/>
        <v>14.153846153846153</v>
      </c>
      <c r="M156" s="100">
        <f t="shared" si="16"/>
        <v>31.076923076923073</v>
      </c>
      <c r="N156" s="100">
        <f t="shared" si="15"/>
        <v>37.846153846153847</v>
      </c>
      <c r="O156" s="100">
        <f t="shared" si="15"/>
        <v>10.76923076923077</v>
      </c>
      <c r="P156" s="100">
        <f t="shared" si="15"/>
        <v>1.2307692307692308</v>
      </c>
    </row>
    <row r="157" spans="1:16" s="141" customFormat="1" ht="13.2" customHeight="1" x14ac:dyDescent="0.45">
      <c r="A157" s="236"/>
      <c r="B157" s="202"/>
      <c r="C157" s="202" t="s">
        <v>2</v>
      </c>
      <c r="D157" s="110">
        <v>159</v>
      </c>
      <c r="E157" s="111">
        <v>395</v>
      </c>
      <c r="F157" s="111">
        <v>1097</v>
      </c>
      <c r="G157" s="111">
        <v>1218</v>
      </c>
      <c r="H157" s="111">
        <v>469</v>
      </c>
      <c r="I157" s="111">
        <v>74</v>
      </c>
      <c r="J157" s="111">
        <v>3412</v>
      </c>
      <c r="K157" s="125">
        <f t="shared" si="16"/>
        <v>4.660023446658851</v>
      </c>
      <c r="L157" s="104">
        <f t="shared" si="16"/>
        <v>11.576787807737396</v>
      </c>
      <c r="M157" s="104">
        <f t="shared" si="16"/>
        <v>32.151230949589682</v>
      </c>
      <c r="N157" s="104">
        <f t="shared" si="15"/>
        <v>35.69753810082063</v>
      </c>
      <c r="O157" s="104">
        <f t="shared" si="15"/>
        <v>13.745603751465415</v>
      </c>
      <c r="P157" s="104">
        <f t="shared" si="15"/>
        <v>2.1688159437280188</v>
      </c>
    </row>
    <row r="158" spans="1:16" s="141" customFormat="1" ht="13.2" customHeight="1" x14ac:dyDescent="0.45">
      <c r="A158" s="236"/>
      <c r="B158" s="201" t="s">
        <v>21</v>
      </c>
      <c r="C158" s="201" t="s">
        <v>3</v>
      </c>
      <c r="D158" s="139">
        <v>131</v>
      </c>
      <c r="E158" s="140">
        <v>328</v>
      </c>
      <c r="F158" s="140">
        <v>308</v>
      </c>
      <c r="G158" s="140">
        <v>78</v>
      </c>
      <c r="H158" s="140">
        <v>14</v>
      </c>
      <c r="I158" s="140">
        <v>4</v>
      </c>
      <c r="J158" s="140">
        <v>863</v>
      </c>
      <c r="K158" s="124">
        <f t="shared" si="16"/>
        <v>15.179606025492468</v>
      </c>
      <c r="L158" s="100">
        <f t="shared" si="16"/>
        <v>38.006952491309384</v>
      </c>
      <c r="M158" s="126">
        <f t="shared" si="16"/>
        <v>35.689455388180761</v>
      </c>
      <c r="N158" s="126">
        <f t="shared" si="15"/>
        <v>9.0382387022016211</v>
      </c>
      <c r="O158" s="126">
        <f t="shared" si="15"/>
        <v>1.6222479721900347</v>
      </c>
      <c r="P158" s="126">
        <f t="shared" si="15"/>
        <v>0.46349942062572419</v>
      </c>
    </row>
    <row r="159" spans="1:16" s="141" customFormat="1" ht="13.2" customHeight="1" x14ac:dyDescent="0.45">
      <c r="A159" s="236"/>
      <c r="B159" s="202"/>
      <c r="C159" s="202" t="s">
        <v>4</v>
      </c>
      <c r="D159" s="110">
        <v>86</v>
      </c>
      <c r="E159" s="111">
        <v>200</v>
      </c>
      <c r="F159" s="111">
        <v>240</v>
      </c>
      <c r="G159" s="111">
        <v>56</v>
      </c>
      <c r="H159" s="111">
        <v>5</v>
      </c>
      <c r="I159" s="111">
        <v>0</v>
      </c>
      <c r="J159" s="111">
        <v>587</v>
      </c>
      <c r="K159" s="124">
        <f t="shared" si="16"/>
        <v>14.650766609880749</v>
      </c>
      <c r="L159" s="100">
        <f t="shared" si="16"/>
        <v>34.071550255536629</v>
      </c>
      <c r="M159" s="126">
        <f t="shared" si="16"/>
        <v>40.885860306643949</v>
      </c>
      <c r="N159" s="126">
        <f t="shared" si="15"/>
        <v>9.5400340715502558</v>
      </c>
      <c r="O159" s="126">
        <f t="shared" si="15"/>
        <v>0.85178875638841567</v>
      </c>
      <c r="P159" s="126">
        <f t="shared" si="15"/>
        <v>0</v>
      </c>
    </row>
    <row r="160" spans="1:16" s="141" customFormat="1" ht="13.2" customHeight="1" x14ac:dyDescent="0.45">
      <c r="A160" s="236"/>
      <c r="B160" s="202"/>
      <c r="C160" s="202" t="s">
        <v>5</v>
      </c>
      <c r="D160" s="110">
        <v>51</v>
      </c>
      <c r="E160" s="111">
        <v>130</v>
      </c>
      <c r="F160" s="111">
        <v>142</v>
      </c>
      <c r="G160" s="111">
        <v>33</v>
      </c>
      <c r="H160" s="111">
        <v>3</v>
      </c>
      <c r="I160" s="111">
        <v>3</v>
      </c>
      <c r="J160" s="111">
        <v>362</v>
      </c>
      <c r="K160" s="124">
        <f t="shared" si="16"/>
        <v>14.088397790055248</v>
      </c>
      <c r="L160" s="100">
        <f t="shared" si="16"/>
        <v>35.911602209944753</v>
      </c>
      <c r="M160" s="126">
        <f t="shared" si="16"/>
        <v>39.226519337016576</v>
      </c>
      <c r="N160" s="126">
        <f t="shared" si="15"/>
        <v>9.1160220994475143</v>
      </c>
      <c r="O160" s="126">
        <f t="shared" si="15"/>
        <v>0.82872928176795579</v>
      </c>
      <c r="P160" s="126">
        <f t="shared" si="15"/>
        <v>0.82872928176795579</v>
      </c>
    </row>
    <row r="161" spans="1:16" s="141" customFormat="1" ht="13.2" customHeight="1" x14ac:dyDescent="0.45">
      <c r="A161" s="236"/>
      <c r="B161" s="202"/>
      <c r="C161" s="202" t="s">
        <v>6</v>
      </c>
      <c r="D161" s="110">
        <v>44</v>
      </c>
      <c r="E161" s="111">
        <v>93</v>
      </c>
      <c r="F161" s="111">
        <v>122</v>
      </c>
      <c r="G161" s="111">
        <v>32</v>
      </c>
      <c r="H161" s="111">
        <v>2</v>
      </c>
      <c r="I161" s="111">
        <v>0</v>
      </c>
      <c r="J161" s="111">
        <v>293</v>
      </c>
      <c r="K161" s="124">
        <f t="shared" si="16"/>
        <v>15.017064846416384</v>
      </c>
      <c r="L161" s="100">
        <f t="shared" si="16"/>
        <v>31.74061433447099</v>
      </c>
      <c r="M161" s="126">
        <f t="shared" si="16"/>
        <v>41.638225255972692</v>
      </c>
      <c r="N161" s="126">
        <f t="shared" si="15"/>
        <v>10.921501706484642</v>
      </c>
      <c r="O161" s="126">
        <f t="shared" si="15"/>
        <v>0.68259385665529015</v>
      </c>
      <c r="P161" s="126">
        <f t="shared" si="15"/>
        <v>0</v>
      </c>
    </row>
    <row r="162" spans="1:16" s="141" customFormat="1" ht="13.2" customHeight="1" x14ac:dyDescent="0.45">
      <c r="A162" s="236"/>
      <c r="B162" s="202"/>
      <c r="C162" s="202" t="s">
        <v>7</v>
      </c>
      <c r="D162" s="110">
        <v>28</v>
      </c>
      <c r="E162" s="111">
        <v>56</v>
      </c>
      <c r="F162" s="111">
        <v>61</v>
      </c>
      <c r="G162" s="111">
        <v>20</v>
      </c>
      <c r="H162" s="111">
        <v>0</v>
      </c>
      <c r="I162" s="111">
        <v>0</v>
      </c>
      <c r="J162" s="111">
        <v>165</v>
      </c>
      <c r="K162" s="124">
        <f t="shared" si="16"/>
        <v>16.969696969696972</v>
      </c>
      <c r="L162" s="100">
        <f t="shared" si="16"/>
        <v>33.939393939393945</v>
      </c>
      <c r="M162" s="126">
        <f t="shared" si="16"/>
        <v>36.969696969696969</v>
      </c>
      <c r="N162" s="126">
        <f t="shared" si="15"/>
        <v>12.121212121212121</v>
      </c>
      <c r="O162" s="126">
        <f t="shared" si="15"/>
        <v>0</v>
      </c>
      <c r="P162" s="126">
        <f t="shared" si="15"/>
        <v>0</v>
      </c>
    </row>
    <row r="163" spans="1:16" s="141" customFormat="1" ht="13.2" customHeight="1" x14ac:dyDescent="0.45">
      <c r="A163" s="236"/>
      <c r="B163" s="202"/>
      <c r="C163" s="202" t="s">
        <v>8</v>
      </c>
      <c r="D163" s="110">
        <v>7</v>
      </c>
      <c r="E163" s="111">
        <v>31</v>
      </c>
      <c r="F163" s="111">
        <v>26</v>
      </c>
      <c r="G163" s="111">
        <v>11</v>
      </c>
      <c r="H163" s="111">
        <v>1</v>
      </c>
      <c r="I163" s="111">
        <v>1</v>
      </c>
      <c r="J163" s="111">
        <v>77</v>
      </c>
      <c r="K163" s="124">
        <f t="shared" si="16"/>
        <v>9.0909090909090917</v>
      </c>
      <c r="L163" s="100">
        <f t="shared" si="16"/>
        <v>40.259740259740262</v>
      </c>
      <c r="M163" s="126">
        <f t="shared" si="16"/>
        <v>33.766233766233768</v>
      </c>
      <c r="N163" s="126">
        <f t="shared" si="15"/>
        <v>14.285714285714285</v>
      </c>
      <c r="O163" s="126">
        <f t="shared" si="15"/>
        <v>1.2987012987012987</v>
      </c>
      <c r="P163" s="126">
        <f t="shared" si="15"/>
        <v>1.2987012987012987</v>
      </c>
    </row>
    <row r="164" spans="1:16" s="141" customFormat="1" ht="13.2" customHeight="1" x14ac:dyDescent="0.45">
      <c r="A164" s="236"/>
      <c r="B164" s="202"/>
      <c r="C164" s="202" t="s">
        <v>9</v>
      </c>
      <c r="D164" s="110">
        <v>16</v>
      </c>
      <c r="E164" s="111">
        <v>50</v>
      </c>
      <c r="F164" s="111">
        <v>56</v>
      </c>
      <c r="G164" s="111">
        <v>14</v>
      </c>
      <c r="H164" s="111">
        <v>1</v>
      </c>
      <c r="I164" s="111">
        <v>2</v>
      </c>
      <c r="J164" s="111">
        <v>139</v>
      </c>
      <c r="K164" s="124">
        <f t="shared" si="16"/>
        <v>11.510791366906476</v>
      </c>
      <c r="L164" s="100">
        <f t="shared" si="16"/>
        <v>35.97122302158273</v>
      </c>
      <c r="M164" s="126">
        <f t="shared" si="16"/>
        <v>40.28776978417266</v>
      </c>
      <c r="N164" s="126">
        <f t="shared" si="15"/>
        <v>10.071942446043165</v>
      </c>
      <c r="O164" s="126">
        <f t="shared" si="15"/>
        <v>0.71942446043165476</v>
      </c>
      <c r="P164" s="126">
        <f t="shared" si="15"/>
        <v>1.4388489208633095</v>
      </c>
    </row>
    <row r="165" spans="1:16" s="141" customFormat="1" ht="13.2" customHeight="1" x14ac:dyDescent="0.45">
      <c r="A165" s="236"/>
      <c r="B165" s="202"/>
      <c r="C165" s="202" t="s">
        <v>10</v>
      </c>
      <c r="D165" s="110">
        <v>29</v>
      </c>
      <c r="E165" s="111">
        <v>54</v>
      </c>
      <c r="F165" s="111">
        <v>73</v>
      </c>
      <c r="G165" s="111">
        <v>21</v>
      </c>
      <c r="H165" s="111">
        <v>1</v>
      </c>
      <c r="I165" s="111">
        <v>1</v>
      </c>
      <c r="J165" s="111">
        <v>179</v>
      </c>
      <c r="K165" s="124">
        <f t="shared" si="16"/>
        <v>16.201117318435752</v>
      </c>
      <c r="L165" s="100">
        <f t="shared" si="16"/>
        <v>30.16759776536313</v>
      </c>
      <c r="M165" s="126">
        <f t="shared" si="16"/>
        <v>40.782122905027933</v>
      </c>
      <c r="N165" s="126">
        <f t="shared" si="15"/>
        <v>11.731843575418994</v>
      </c>
      <c r="O165" s="126">
        <f t="shared" si="15"/>
        <v>0.55865921787709494</v>
      </c>
      <c r="P165" s="126">
        <f t="shared" si="15"/>
        <v>0.55865921787709494</v>
      </c>
    </row>
    <row r="166" spans="1:16" s="141" customFormat="1" ht="13.2" customHeight="1" x14ac:dyDescent="0.45">
      <c r="A166" s="236"/>
      <c r="B166" s="202"/>
      <c r="C166" s="202" t="s">
        <v>11</v>
      </c>
      <c r="D166" s="110">
        <v>18</v>
      </c>
      <c r="E166" s="111">
        <v>43</v>
      </c>
      <c r="F166" s="111">
        <v>48</v>
      </c>
      <c r="G166" s="111">
        <v>23</v>
      </c>
      <c r="H166" s="111">
        <v>4</v>
      </c>
      <c r="I166" s="111">
        <v>1</v>
      </c>
      <c r="J166" s="111">
        <v>137</v>
      </c>
      <c r="K166" s="124">
        <f t="shared" si="16"/>
        <v>13.138686131386862</v>
      </c>
      <c r="L166" s="100">
        <f t="shared" si="16"/>
        <v>31.386861313868614</v>
      </c>
      <c r="M166" s="126">
        <f t="shared" si="16"/>
        <v>35.036496350364963</v>
      </c>
      <c r="N166" s="126">
        <f t="shared" si="15"/>
        <v>16.788321167883211</v>
      </c>
      <c r="O166" s="126">
        <f t="shared" si="15"/>
        <v>2.9197080291970803</v>
      </c>
      <c r="P166" s="126">
        <f t="shared" si="15"/>
        <v>0.72992700729927007</v>
      </c>
    </row>
    <row r="167" spans="1:16" s="141" customFormat="1" ht="13.2" customHeight="1" x14ac:dyDescent="0.45">
      <c r="A167" s="230"/>
      <c r="B167" s="209"/>
      <c r="C167" s="209" t="s">
        <v>2</v>
      </c>
      <c r="D167" s="262">
        <v>410</v>
      </c>
      <c r="E167" s="263">
        <v>985</v>
      </c>
      <c r="F167" s="263">
        <v>1076</v>
      </c>
      <c r="G167" s="263">
        <v>288</v>
      </c>
      <c r="H167" s="263">
        <v>31</v>
      </c>
      <c r="I167" s="263">
        <v>12</v>
      </c>
      <c r="J167" s="263">
        <v>2802</v>
      </c>
      <c r="K167" s="124">
        <f t="shared" si="16"/>
        <v>14.632405424696646</v>
      </c>
      <c r="L167" s="100">
        <f t="shared" si="16"/>
        <v>35.15346181299072</v>
      </c>
      <c r="M167" s="126">
        <f t="shared" si="16"/>
        <v>38.401142041398998</v>
      </c>
      <c r="N167" s="126">
        <f t="shared" si="15"/>
        <v>10.278372591006423</v>
      </c>
      <c r="O167" s="126">
        <f t="shared" si="15"/>
        <v>1.1063526052819415</v>
      </c>
      <c r="P167" s="126">
        <f t="shared" si="15"/>
        <v>0.42826552462526768</v>
      </c>
    </row>
    <row r="168" spans="1:16" s="141" customFormat="1" ht="13.2" customHeight="1" x14ac:dyDescent="0.45">
      <c r="A168" s="223" t="s">
        <v>166</v>
      </c>
      <c r="B168" s="216" t="s">
        <v>132</v>
      </c>
      <c r="C168" s="216" t="s">
        <v>3</v>
      </c>
      <c r="D168" s="114">
        <f>D198+D228+D238</f>
        <v>213</v>
      </c>
      <c r="E168" s="115">
        <f t="shared" ref="E168:J168" si="17">E198+E228+E238</f>
        <v>496</v>
      </c>
      <c r="F168" s="115">
        <f t="shared" si="17"/>
        <v>592</v>
      </c>
      <c r="G168" s="115">
        <f t="shared" si="17"/>
        <v>700</v>
      </c>
      <c r="H168" s="115">
        <f t="shared" si="17"/>
        <v>483</v>
      </c>
      <c r="I168" s="115">
        <f t="shared" si="17"/>
        <v>51</v>
      </c>
      <c r="J168" s="115">
        <f t="shared" si="17"/>
        <v>2535</v>
      </c>
      <c r="K168" s="129">
        <f t="shared" si="16"/>
        <v>8.4023668639053248</v>
      </c>
      <c r="L168" s="105">
        <f t="shared" si="16"/>
        <v>19.566074950690336</v>
      </c>
      <c r="M168" s="105">
        <f t="shared" si="16"/>
        <v>23.353057199211044</v>
      </c>
      <c r="N168" s="105">
        <f t="shared" si="15"/>
        <v>27.613412228796847</v>
      </c>
      <c r="O168" s="105">
        <f t="shared" si="15"/>
        <v>19.053254437869825</v>
      </c>
      <c r="P168" s="105">
        <f t="shared" si="15"/>
        <v>2.0118343195266273</v>
      </c>
    </row>
    <row r="169" spans="1:16" s="141" customFormat="1" ht="13.2" customHeight="1" x14ac:dyDescent="0.45">
      <c r="A169" s="223"/>
      <c r="B169" s="216"/>
      <c r="C169" s="216" t="s">
        <v>4</v>
      </c>
      <c r="D169" s="114">
        <f t="shared" ref="D169:J169" si="18">D199+D229+D239</f>
        <v>111</v>
      </c>
      <c r="E169" s="115">
        <f t="shared" si="18"/>
        <v>270</v>
      </c>
      <c r="F169" s="115">
        <f t="shared" si="18"/>
        <v>267</v>
      </c>
      <c r="G169" s="115">
        <f t="shared" si="18"/>
        <v>329</v>
      </c>
      <c r="H169" s="115">
        <f t="shared" si="18"/>
        <v>212</v>
      </c>
      <c r="I169" s="115">
        <f t="shared" si="18"/>
        <v>20</v>
      </c>
      <c r="J169" s="115">
        <f t="shared" si="18"/>
        <v>1209</v>
      </c>
      <c r="K169" s="130">
        <f t="shared" si="16"/>
        <v>9.1811414392059554</v>
      </c>
      <c r="L169" s="106">
        <f t="shared" si="16"/>
        <v>22.332506203473944</v>
      </c>
      <c r="M169" s="106">
        <f t="shared" si="16"/>
        <v>22.084367245657567</v>
      </c>
      <c r="N169" s="106">
        <f t="shared" si="15"/>
        <v>27.212572373862699</v>
      </c>
      <c r="O169" s="106">
        <f t="shared" si="15"/>
        <v>17.535153019023987</v>
      </c>
      <c r="P169" s="106">
        <f t="shared" si="15"/>
        <v>1.6542597187758479</v>
      </c>
    </row>
    <row r="170" spans="1:16" s="141" customFormat="1" ht="13.2" customHeight="1" x14ac:dyDescent="0.45">
      <c r="A170" s="223"/>
      <c r="B170" s="216"/>
      <c r="C170" s="216" t="s">
        <v>5</v>
      </c>
      <c r="D170" s="114">
        <f t="shared" ref="D170:J170" si="19">D200+D230+D240</f>
        <v>72</v>
      </c>
      <c r="E170" s="115">
        <f t="shared" si="19"/>
        <v>187</v>
      </c>
      <c r="F170" s="115">
        <f t="shared" si="19"/>
        <v>239</v>
      </c>
      <c r="G170" s="115">
        <f t="shared" si="19"/>
        <v>303</v>
      </c>
      <c r="H170" s="115">
        <f t="shared" si="19"/>
        <v>264</v>
      </c>
      <c r="I170" s="115">
        <f t="shared" si="19"/>
        <v>30</v>
      </c>
      <c r="J170" s="115">
        <f t="shared" si="19"/>
        <v>1095</v>
      </c>
      <c r="K170" s="130">
        <f t="shared" si="16"/>
        <v>6.5753424657534243</v>
      </c>
      <c r="L170" s="106">
        <f t="shared" si="16"/>
        <v>17.077625570776256</v>
      </c>
      <c r="M170" s="106">
        <f t="shared" si="16"/>
        <v>21.826484018264843</v>
      </c>
      <c r="N170" s="106">
        <f t="shared" si="16"/>
        <v>27.671232876712327</v>
      </c>
      <c r="O170" s="106">
        <f t="shared" si="16"/>
        <v>24.109589041095891</v>
      </c>
      <c r="P170" s="106">
        <f t="shared" si="16"/>
        <v>2.7397260273972601</v>
      </c>
    </row>
    <row r="171" spans="1:16" s="141" customFormat="1" ht="13.2" customHeight="1" x14ac:dyDescent="0.45">
      <c r="A171" s="223"/>
      <c r="B171" s="216"/>
      <c r="C171" s="216" t="s">
        <v>6</v>
      </c>
      <c r="D171" s="114">
        <f t="shared" ref="D171:J171" si="20">D201+D231+D241</f>
        <v>43</v>
      </c>
      <c r="E171" s="115">
        <f t="shared" si="20"/>
        <v>102</v>
      </c>
      <c r="F171" s="115">
        <f t="shared" si="20"/>
        <v>120</v>
      </c>
      <c r="G171" s="115">
        <f t="shared" si="20"/>
        <v>84</v>
      </c>
      <c r="H171" s="115">
        <f t="shared" si="20"/>
        <v>82</v>
      </c>
      <c r="I171" s="115">
        <f t="shared" si="20"/>
        <v>9</v>
      </c>
      <c r="J171" s="115">
        <f t="shared" si="20"/>
        <v>440</v>
      </c>
      <c r="K171" s="130">
        <f t="shared" ref="K171:P213" si="21">D171/$J171*100</f>
        <v>9.7727272727272734</v>
      </c>
      <c r="L171" s="106">
        <f t="shared" si="21"/>
        <v>23.18181818181818</v>
      </c>
      <c r="M171" s="106">
        <f t="shared" si="21"/>
        <v>27.27272727272727</v>
      </c>
      <c r="N171" s="106">
        <f t="shared" si="21"/>
        <v>19.090909090909093</v>
      </c>
      <c r="O171" s="106">
        <f t="shared" si="21"/>
        <v>18.636363636363637</v>
      </c>
      <c r="P171" s="106">
        <f t="shared" si="21"/>
        <v>2.0454545454545454</v>
      </c>
    </row>
    <row r="172" spans="1:16" s="141" customFormat="1" ht="13.2" customHeight="1" x14ac:dyDescent="0.45">
      <c r="A172" s="223"/>
      <c r="B172" s="216"/>
      <c r="C172" s="216" t="s">
        <v>7</v>
      </c>
      <c r="D172" s="114">
        <f t="shared" ref="D172:J172" si="22">D202+D232+D242</f>
        <v>82</v>
      </c>
      <c r="E172" s="115">
        <f t="shared" si="22"/>
        <v>139</v>
      </c>
      <c r="F172" s="115">
        <f t="shared" si="22"/>
        <v>180</v>
      </c>
      <c r="G172" s="115">
        <f t="shared" si="22"/>
        <v>241</v>
      </c>
      <c r="H172" s="115">
        <f t="shared" si="22"/>
        <v>158</v>
      </c>
      <c r="I172" s="115">
        <f t="shared" si="22"/>
        <v>15</v>
      </c>
      <c r="J172" s="115">
        <f t="shared" si="22"/>
        <v>815</v>
      </c>
      <c r="K172" s="130">
        <f t="shared" si="21"/>
        <v>10.061349693251534</v>
      </c>
      <c r="L172" s="106">
        <f t="shared" si="21"/>
        <v>17.05521472392638</v>
      </c>
      <c r="M172" s="106">
        <f t="shared" si="21"/>
        <v>22.085889570552148</v>
      </c>
      <c r="N172" s="106">
        <f t="shared" si="21"/>
        <v>29.570552147239265</v>
      </c>
      <c r="O172" s="106">
        <f t="shared" si="21"/>
        <v>19.386503067484661</v>
      </c>
      <c r="P172" s="106">
        <f t="shared" si="21"/>
        <v>1.8404907975460123</v>
      </c>
    </row>
    <row r="173" spans="1:16" s="141" customFormat="1" ht="13.2" customHeight="1" x14ac:dyDescent="0.45">
      <c r="A173" s="223"/>
      <c r="B173" s="216"/>
      <c r="C173" s="216" t="s">
        <v>8</v>
      </c>
      <c r="D173" s="114">
        <f t="shared" ref="D173:J173" si="23">D203+D233+D243</f>
        <v>28</v>
      </c>
      <c r="E173" s="115">
        <f t="shared" si="23"/>
        <v>57</v>
      </c>
      <c r="F173" s="115">
        <f t="shared" si="23"/>
        <v>63</v>
      </c>
      <c r="G173" s="115">
        <f t="shared" si="23"/>
        <v>95</v>
      </c>
      <c r="H173" s="115">
        <f t="shared" si="23"/>
        <v>46</v>
      </c>
      <c r="I173" s="115">
        <f t="shared" si="23"/>
        <v>5</v>
      </c>
      <c r="J173" s="115">
        <f t="shared" si="23"/>
        <v>294</v>
      </c>
      <c r="K173" s="130">
        <f t="shared" si="21"/>
        <v>9.5238095238095237</v>
      </c>
      <c r="L173" s="106">
        <f t="shared" si="21"/>
        <v>19.387755102040817</v>
      </c>
      <c r="M173" s="106">
        <f t="shared" si="21"/>
        <v>21.428571428571427</v>
      </c>
      <c r="N173" s="106">
        <f t="shared" si="21"/>
        <v>32.312925170068027</v>
      </c>
      <c r="O173" s="106">
        <f t="shared" si="21"/>
        <v>15.646258503401361</v>
      </c>
      <c r="P173" s="106">
        <f t="shared" si="21"/>
        <v>1.7006802721088436</v>
      </c>
    </row>
    <row r="174" spans="1:16" s="141" customFormat="1" ht="13.2" customHeight="1" x14ac:dyDescent="0.45">
      <c r="A174" s="223"/>
      <c r="B174" s="216"/>
      <c r="C174" s="216" t="s">
        <v>9</v>
      </c>
      <c r="D174" s="114">
        <f t="shared" ref="D174:J174" si="24">D204+D234+D244</f>
        <v>66</v>
      </c>
      <c r="E174" s="115">
        <f t="shared" si="24"/>
        <v>107</v>
      </c>
      <c r="F174" s="115">
        <f t="shared" si="24"/>
        <v>230</v>
      </c>
      <c r="G174" s="115">
        <f t="shared" si="24"/>
        <v>299</v>
      </c>
      <c r="H174" s="115">
        <f t="shared" si="24"/>
        <v>207</v>
      </c>
      <c r="I174" s="115">
        <f t="shared" si="24"/>
        <v>26</v>
      </c>
      <c r="J174" s="115">
        <f t="shared" si="24"/>
        <v>935</v>
      </c>
      <c r="K174" s="130">
        <f t="shared" si="21"/>
        <v>7.0588235294117645</v>
      </c>
      <c r="L174" s="106">
        <f t="shared" si="21"/>
        <v>11.443850267379679</v>
      </c>
      <c r="M174" s="106">
        <f t="shared" si="21"/>
        <v>24.598930481283425</v>
      </c>
      <c r="N174" s="106">
        <f t="shared" si="21"/>
        <v>31.978609625668447</v>
      </c>
      <c r="O174" s="106">
        <f t="shared" si="21"/>
        <v>22.139037433155082</v>
      </c>
      <c r="P174" s="106">
        <f t="shared" si="21"/>
        <v>2.7807486631016043</v>
      </c>
    </row>
    <row r="175" spans="1:16" s="141" customFormat="1" ht="13.2" customHeight="1" x14ac:dyDescent="0.45">
      <c r="A175" s="223"/>
      <c r="B175" s="216"/>
      <c r="C175" s="216" t="s">
        <v>10</v>
      </c>
      <c r="D175" s="114">
        <f t="shared" ref="D175:J175" si="25">D205+D235+D245</f>
        <v>46</v>
      </c>
      <c r="E175" s="115">
        <f t="shared" si="25"/>
        <v>118</v>
      </c>
      <c r="F175" s="115">
        <f t="shared" si="25"/>
        <v>166</v>
      </c>
      <c r="G175" s="115">
        <f t="shared" si="25"/>
        <v>166</v>
      </c>
      <c r="H175" s="115">
        <f t="shared" si="25"/>
        <v>122</v>
      </c>
      <c r="I175" s="115">
        <f t="shared" si="25"/>
        <v>17</v>
      </c>
      <c r="J175" s="115">
        <f t="shared" si="25"/>
        <v>635</v>
      </c>
      <c r="K175" s="130">
        <f t="shared" si="21"/>
        <v>7.2440944881889759</v>
      </c>
      <c r="L175" s="106">
        <f t="shared" si="21"/>
        <v>18.58267716535433</v>
      </c>
      <c r="M175" s="106">
        <f t="shared" si="21"/>
        <v>26.14173228346457</v>
      </c>
      <c r="N175" s="106">
        <f t="shared" si="21"/>
        <v>26.14173228346457</v>
      </c>
      <c r="O175" s="106">
        <f t="shared" si="21"/>
        <v>19.212598425196852</v>
      </c>
      <c r="P175" s="106">
        <f t="shared" si="21"/>
        <v>2.6771653543307088</v>
      </c>
    </row>
    <row r="176" spans="1:16" s="141" customFormat="1" ht="13.2" customHeight="1" x14ac:dyDescent="0.45">
      <c r="A176" s="223"/>
      <c r="B176" s="216"/>
      <c r="C176" s="216" t="s">
        <v>11</v>
      </c>
      <c r="D176" s="114">
        <f t="shared" ref="D176:J176" si="26">D206+D236+D246</f>
        <v>41</v>
      </c>
      <c r="E176" s="115">
        <f t="shared" si="26"/>
        <v>114</v>
      </c>
      <c r="F176" s="115">
        <f t="shared" si="26"/>
        <v>158</v>
      </c>
      <c r="G176" s="115">
        <f t="shared" si="26"/>
        <v>208</v>
      </c>
      <c r="H176" s="115">
        <f t="shared" si="26"/>
        <v>169</v>
      </c>
      <c r="I176" s="115">
        <f t="shared" si="26"/>
        <v>18</v>
      </c>
      <c r="J176" s="115">
        <f t="shared" si="26"/>
        <v>708</v>
      </c>
      <c r="K176" s="130">
        <f t="shared" si="21"/>
        <v>5.7909604519774014</v>
      </c>
      <c r="L176" s="106">
        <f t="shared" si="21"/>
        <v>16.101694915254235</v>
      </c>
      <c r="M176" s="106">
        <f t="shared" si="21"/>
        <v>22.316384180790962</v>
      </c>
      <c r="N176" s="106">
        <f t="shared" si="21"/>
        <v>29.378531073446329</v>
      </c>
      <c r="O176" s="106">
        <f t="shared" si="21"/>
        <v>23.870056497175142</v>
      </c>
      <c r="P176" s="106">
        <f t="shared" si="21"/>
        <v>2.5423728813559325</v>
      </c>
    </row>
    <row r="177" spans="1:16" s="141" customFormat="1" ht="13.2" customHeight="1" x14ac:dyDescent="0.45">
      <c r="A177" s="223"/>
      <c r="B177" s="216"/>
      <c r="C177" s="216" t="s">
        <v>2</v>
      </c>
      <c r="D177" s="114">
        <f t="shared" ref="D177:J177" si="27">D207+D237+D247</f>
        <v>702</v>
      </c>
      <c r="E177" s="115">
        <f t="shared" si="27"/>
        <v>1590</v>
      </c>
      <c r="F177" s="115">
        <f t="shared" si="27"/>
        <v>2015</v>
      </c>
      <c r="G177" s="115">
        <f t="shared" si="27"/>
        <v>2425</v>
      </c>
      <c r="H177" s="115">
        <f t="shared" si="27"/>
        <v>1743</v>
      </c>
      <c r="I177" s="115">
        <f t="shared" si="27"/>
        <v>191</v>
      </c>
      <c r="J177" s="115">
        <f t="shared" si="27"/>
        <v>8666</v>
      </c>
      <c r="K177" s="131">
        <f t="shared" si="21"/>
        <v>8.1006231248557583</v>
      </c>
      <c r="L177" s="109">
        <f t="shared" si="21"/>
        <v>18.347565197322872</v>
      </c>
      <c r="M177" s="109">
        <f t="shared" si="21"/>
        <v>23.25178859912301</v>
      </c>
      <c r="N177" s="109">
        <f t="shared" si="21"/>
        <v>27.982921763212552</v>
      </c>
      <c r="O177" s="109">
        <f t="shared" si="21"/>
        <v>20.113085621970921</v>
      </c>
      <c r="P177" s="109">
        <f t="shared" si="21"/>
        <v>2.2040156935148856</v>
      </c>
    </row>
    <row r="178" spans="1:16" s="141" customFormat="1" ht="13.2" customHeight="1" x14ac:dyDescent="0.45">
      <c r="A178" s="223"/>
      <c r="B178" s="215" t="s">
        <v>12</v>
      </c>
      <c r="C178" s="215" t="s">
        <v>3</v>
      </c>
      <c r="D178" s="112">
        <v>0</v>
      </c>
      <c r="E178" s="113">
        <v>0</v>
      </c>
      <c r="F178" s="113">
        <v>9</v>
      </c>
      <c r="G178" s="113">
        <v>90</v>
      </c>
      <c r="H178" s="113">
        <v>201</v>
      </c>
      <c r="I178" s="113">
        <v>13</v>
      </c>
      <c r="J178" s="113">
        <v>313</v>
      </c>
      <c r="K178" s="130">
        <f t="shared" si="21"/>
        <v>0</v>
      </c>
      <c r="L178" s="106">
        <f t="shared" si="21"/>
        <v>0</v>
      </c>
      <c r="M178" s="132">
        <f t="shared" si="21"/>
        <v>2.8753993610223643</v>
      </c>
      <c r="N178" s="132">
        <f t="shared" si="21"/>
        <v>28.753993610223645</v>
      </c>
      <c r="O178" s="132">
        <f t="shared" si="21"/>
        <v>64.217252396166131</v>
      </c>
      <c r="P178" s="132">
        <f t="shared" si="21"/>
        <v>4.1533546325878596</v>
      </c>
    </row>
    <row r="179" spans="1:16" s="141" customFormat="1" ht="13.2" customHeight="1" x14ac:dyDescent="0.45">
      <c r="A179" s="223"/>
      <c r="B179" s="216"/>
      <c r="C179" s="216" t="s">
        <v>4</v>
      </c>
      <c r="D179" s="114">
        <v>0</v>
      </c>
      <c r="E179" s="115">
        <v>1</v>
      </c>
      <c r="F179" s="115">
        <v>8</v>
      </c>
      <c r="G179" s="115">
        <v>67</v>
      </c>
      <c r="H179" s="115">
        <v>97</v>
      </c>
      <c r="I179" s="115">
        <v>6</v>
      </c>
      <c r="J179" s="115">
        <v>179</v>
      </c>
      <c r="K179" s="130">
        <f t="shared" si="21"/>
        <v>0</v>
      </c>
      <c r="L179" s="106">
        <f t="shared" si="21"/>
        <v>0.55865921787709494</v>
      </c>
      <c r="M179" s="132">
        <f t="shared" si="21"/>
        <v>4.4692737430167595</v>
      </c>
      <c r="N179" s="132">
        <f t="shared" si="21"/>
        <v>37.430167597765362</v>
      </c>
      <c r="O179" s="132">
        <f t="shared" si="21"/>
        <v>54.189944134078218</v>
      </c>
      <c r="P179" s="132">
        <f t="shared" si="21"/>
        <v>3.3519553072625698</v>
      </c>
    </row>
    <row r="180" spans="1:16" s="141" customFormat="1" ht="13.2" customHeight="1" x14ac:dyDescent="0.45">
      <c r="A180" s="223"/>
      <c r="B180" s="216"/>
      <c r="C180" s="216" t="s">
        <v>5</v>
      </c>
      <c r="D180" s="114">
        <v>0</v>
      </c>
      <c r="E180" s="115">
        <v>0</v>
      </c>
      <c r="F180" s="115">
        <v>6</v>
      </c>
      <c r="G180" s="115">
        <v>65</v>
      </c>
      <c r="H180" s="115">
        <v>118</v>
      </c>
      <c r="I180" s="115">
        <v>12</v>
      </c>
      <c r="J180" s="115">
        <v>201</v>
      </c>
      <c r="K180" s="130">
        <f t="shared" si="21"/>
        <v>0</v>
      </c>
      <c r="L180" s="106">
        <f t="shared" si="21"/>
        <v>0</v>
      </c>
      <c r="M180" s="132">
        <f t="shared" si="21"/>
        <v>2.9850746268656714</v>
      </c>
      <c r="N180" s="132">
        <f t="shared" si="21"/>
        <v>32.338308457711449</v>
      </c>
      <c r="O180" s="132">
        <f t="shared" si="21"/>
        <v>58.706467661691541</v>
      </c>
      <c r="P180" s="132">
        <f t="shared" si="21"/>
        <v>5.9701492537313428</v>
      </c>
    </row>
    <row r="181" spans="1:16" s="141" customFormat="1" ht="13.2" customHeight="1" x14ac:dyDescent="0.45">
      <c r="A181" s="223"/>
      <c r="B181" s="216"/>
      <c r="C181" s="216" t="s">
        <v>6</v>
      </c>
      <c r="D181" s="114">
        <v>0</v>
      </c>
      <c r="E181" s="115">
        <v>0</v>
      </c>
      <c r="F181" s="115">
        <v>2</v>
      </c>
      <c r="G181" s="115">
        <v>17</v>
      </c>
      <c r="H181" s="115">
        <v>33</v>
      </c>
      <c r="I181" s="115">
        <v>6</v>
      </c>
      <c r="J181" s="115">
        <v>58</v>
      </c>
      <c r="K181" s="130">
        <f t="shared" si="21"/>
        <v>0</v>
      </c>
      <c r="L181" s="106">
        <f t="shared" si="21"/>
        <v>0</v>
      </c>
      <c r="M181" s="132">
        <f t="shared" si="21"/>
        <v>3.4482758620689653</v>
      </c>
      <c r="N181" s="132">
        <f t="shared" si="21"/>
        <v>29.310344827586203</v>
      </c>
      <c r="O181" s="132">
        <f t="shared" si="21"/>
        <v>56.896551724137936</v>
      </c>
      <c r="P181" s="132">
        <f t="shared" si="21"/>
        <v>10.344827586206897</v>
      </c>
    </row>
    <row r="182" spans="1:16" s="141" customFormat="1" ht="13.2" customHeight="1" x14ac:dyDescent="0.45">
      <c r="A182" s="223"/>
      <c r="B182" s="216"/>
      <c r="C182" s="216" t="s">
        <v>7</v>
      </c>
      <c r="D182" s="114">
        <v>0</v>
      </c>
      <c r="E182" s="115">
        <v>1</v>
      </c>
      <c r="F182" s="115">
        <v>5</v>
      </c>
      <c r="G182" s="115">
        <v>53</v>
      </c>
      <c r="H182" s="115">
        <v>73</v>
      </c>
      <c r="I182" s="115">
        <v>6</v>
      </c>
      <c r="J182" s="115">
        <v>138</v>
      </c>
      <c r="K182" s="130">
        <f t="shared" si="21"/>
        <v>0</v>
      </c>
      <c r="L182" s="106">
        <f t="shared" si="21"/>
        <v>0.72463768115942029</v>
      </c>
      <c r="M182" s="132">
        <f t="shared" si="21"/>
        <v>3.6231884057971016</v>
      </c>
      <c r="N182" s="132">
        <f t="shared" si="21"/>
        <v>38.405797101449274</v>
      </c>
      <c r="O182" s="132">
        <f t="shared" si="21"/>
        <v>52.89855072463768</v>
      </c>
      <c r="P182" s="132">
        <f t="shared" si="21"/>
        <v>4.3478260869565215</v>
      </c>
    </row>
    <row r="183" spans="1:16" s="141" customFormat="1" ht="13.2" customHeight="1" x14ac:dyDescent="0.45">
      <c r="A183" s="223"/>
      <c r="B183" s="216"/>
      <c r="C183" s="216" t="s">
        <v>8</v>
      </c>
      <c r="D183" s="114">
        <v>1</v>
      </c>
      <c r="E183" s="115">
        <v>1</v>
      </c>
      <c r="F183" s="115">
        <v>1</v>
      </c>
      <c r="G183" s="115">
        <v>14</v>
      </c>
      <c r="H183" s="115">
        <v>25</v>
      </c>
      <c r="I183" s="115">
        <v>4</v>
      </c>
      <c r="J183" s="115">
        <v>46</v>
      </c>
      <c r="K183" s="130">
        <f t="shared" si="21"/>
        <v>2.1739130434782608</v>
      </c>
      <c r="L183" s="106">
        <f t="shared" si="21"/>
        <v>2.1739130434782608</v>
      </c>
      <c r="M183" s="132">
        <f t="shared" si="21"/>
        <v>2.1739130434782608</v>
      </c>
      <c r="N183" s="132">
        <f t="shared" si="21"/>
        <v>30.434782608695656</v>
      </c>
      <c r="O183" s="132">
        <f t="shared" si="21"/>
        <v>54.347826086956516</v>
      </c>
      <c r="P183" s="132">
        <f t="shared" si="21"/>
        <v>8.695652173913043</v>
      </c>
    </row>
    <row r="184" spans="1:16" s="141" customFormat="1" ht="13.2" customHeight="1" x14ac:dyDescent="0.45">
      <c r="A184" s="223"/>
      <c r="B184" s="216"/>
      <c r="C184" s="216" t="s">
        <v>9</v>
      </c>
      <c r="D184" s="114">
        <v>0</v>
      </c>
      <c r="E184" s="115">
        <v>1</v>
      </c>
      <c r="F184" s="115">
        <v>5</v>
      </c>
      <c r="G184" s="115">
        <v>52</v>
      </c>
      <c r="H184" s="115">
        <v>94</v>
      </c>
      <c r="I184" s="115">
        <v>10</v>
      </c>
      <c r="J184" s="115">
        <v>162</v>
      </c>
      <c r="K184" s="130">
        <f t="shared" si="21"/>
        <v>0</v>
      </c>
      <c r="L184" s="106">
        <f t="shared" si="21"/>
        <v>0.61728395061728392</v>
      </c>
      <c r="M184" s="132">
        <f t="shared" si="21"/>
        <v>3.0864197530864197</v>
      </c>
      <c r="N184" s="132">
        <f t="shared" si="21"/>
        <v>32.098765432098766</v>
      </c>
      <c r="O184" s="132">
        <f t="shared" si="21"/>
        <v>58.024691358024697</v>
      </c>
      <c r="P184" s="132">
        <f t="shared" si="21"/>
        <v>6.1728395061728394</v>
      </c>
    </row>
    <row r="185" spans="1:16" s="141" customFormat="1" ht="13.2" customHeight="1" x14ac:dyDescent="0.45">
      <c r="A185" s="223"/>
      <c r="B185" s="216"/>
      <c r="C185" s="216" t="s">
        <v>10</v>
      </c>
      <c r="D185" s="114">
        <v>0</v>
      </c>
      <c r="E185" s="115">
        <v>0</v>
      </c>
      <c r="F185" s="115">
        <v>4</v>
      </c>
      <c r="G185" s="115">
        <v>29</v>
      </c>
      <c r="H185" s="115">
        <v>48</v>
      </c>
      <c r="I185" s="115">
        <v>8</v>
      </c>
      <c r="J185" s="115">
        <v>89</v>
      </c>
      <c r="K185" s="130">
        <f t="shared" si="21"/>
        <v>0</v>
      </c>
      <c r="L185" s="106">
        <f t="shared" si="21"/>
        <v>0</v>
      </c>
      <c r="M185" s="132">
        <f t="shared" si="21"/>
        <v>4.4943820224719104</v>
      </c>
      <c r="N185" s="132">
        <f t="shared" si="21"/>
        <v>32.584269662921351</v>
      </c>
      <c r="O185" s="132">
        <f t="shared" si="21"/>
        <v>53.932584269662918</v>
      </c>
      <c r="P185" s="132">
        <f t="shared" si="21"/>
        <v>8.9887640449438209</v>
      </c>
    </row>
    <row r="186" spans="1:16" s="141" customFormat="1" ht="13.2" customHeight="1" x14ac:dyDescent="0.45">
      <c r="A186" s="223"/>
      <c r="B186" s="216"/>
      <c r="C186" s="216" t="s">
        <v>11</v>
      </c>
      <c r="D186" s="114">
        <v>0</v>
      </c>
      <c r="E186" s="115">
        <v>0</v>
      </c>
      <c r="F186" s="115">
        <v>3</v>
      </c>
      <c r="G186" s="115">
        <v>24</v>
      </c>
      <c r="H186" s="115">
        <v>78</v>
      </c>
      <c r="I186" s="115">
        <v>2</v>
      </c>
      <c r="J186" s="115">
        <v>107</v>
      </c>
      <c r="K186" s="130">
        <f t="shared" si="21"/>
        <v>0</v>
      </c>
      <c r="L186" s="106">
        <f t="shared" si="21"/>
        <v>0</v>
      </c>
      <c r="M186" s="132">
        <f t="shared" si="21"/>
        <v>2.8037383177570092</v>
      </c>
      <c r="N186" s="132">
        <f t="shared" si="21"/>
        <v>22.429906542056074</v>
      </c>
      <c r="O186" s="132">
        <f t="shared" si="21"/>
        <v>72.89719626168224</v>
      </c>
      <c r="P186" s="132">
        <f t="shared" si="21"/>
        <v>1.8691588785046727</v>
      </c>
    </row>
    <row r="187" spans="1:16" s="141" customFormat="1" ht="13.2" customHeight="1" x14ac:dyDescent="0.45">
      <c r="A187" s="223"/>
      <c r="B187" s="216"/>
      <c r="C187" s="216" t="s">
        <v>2</v>
      </c>
      <c r="D187" s="114">
        <v>1</v>
      </c>
      <c r="E187" s="115">
        <v>4</v>
      </c>
      <c r="F187" s="115">
        <v>43</v>
      </c>
      <c r="G187" s="115">
        <v>411</v>
      </c>
      <c r="H187" s="115">
        <v>767</v>
      </c>
      <c r="I187" s="115">
        <v>67</v>
      </c>
      <c r="J187" s="115">
        <v>1293</v>
      </c>
      <c r="K187" s="130">
        <f t="shared" si="21"/>
        <v>7.7339520494972933E-2</v>
      </c>
      <c r="L187" s="106">
        <f t="shared" si="21"/>
        <v>0.30935808197989173</v>
      </c>
      <c r="M187" s="132">
        <f t="shared" si="21"/>
        <v>3.3255993812838365</v>
      </c>
      <c r="N187" s="132">
        <f t="shared" si="21"/>
        <v>31.786542923433874</v>
      </c>
      <c r="O187" s="132">
        <f t="shared" si="21"/>
        <v>59.319412219644242</v>
      </c>
      <c r="P187" s="132">
        <f t="shared" si="21"/>
        <v>5.1817478731631867</v>
      </c>
    </row>
    <row r="188" spans="1:16" s="141" customFormat="1" ht="13.2" customHeight="1" x14ac:dyDescent="0.45">
      <c r="A188" s="223"/>
      <c r="B188" s="220" t="s">
        <v>19</v>
      </c>
      <c r="C188" s="220" t="s">
        <v>3</v>
      </c>
      <c r="D188" s="264">
        <v>0</v>
      </c>
      <c r="E188" s="265">
        <v>2</v>
      </c>
      <c r="F188" s="265">
        <v>24</v>
      </c>
      <c r="G188" s="265">
        <v>179</v>
      </c>
      <c r="H188" s="265">
        <v>157</v>
      </c>
      <c r="I188" s="265">
        <v>8</v>
      </c>
      <c r="J188" s="265">
        <v>370</v>
      </c>
      <c r="K188" s="133">
        <f t="shared" si="21"/>
        <v>0</v>
      </c>
      <c r="L188" s="107">
        <f t="shared" si="21"/>
        <v>0.54054054054054057</v>
      </c>
      <c r="M188" s="107">
        <f t="shared" si="21"/>
        <v>6.4864864864864868</v>
      </c>
      <c r="N188" s="107">
        <f t="shared" si="21"/>
        <v>48.378378378378379</v>
      </c>
      <c r="O188" s="107">
        <f t="shared" si="21"/>
        <v>42.432432432432435</v>
      </c>
      <c r="P188" s="107">
        <f t="shared" si="21"/>
        <v>2.1621621621621623</v>
      </c>
    </row>
    <row r="189" spans="1:16" s="141" customFormat="1" ht="13.2" customHeight="1" x14ac:dyDescent="0.45">
      <c r="A189" s="223"/>
      <c r="B189" s="216"/>
      <c r="C189" s="216" t="s">
        <v>4</v>
      </c>
      <c r="D189" s="114">
        <v>0</v>
      </c>
      <c r="E189" s="115">
        <v>1</v>
      </c>
      <c r="F189" s="115">
        <v>18</v>
      </c>
      <c r="G189" s="115">
        <v>106</v>
      </c>
      <c r="H189" s="115">
        <v>74</v>
      </c>
      <c r="I189" s="115">
        <v>7</v>
      </c>
      <c r="J189" s="115">
        <v>206</v>
      </c>
      <c r="K189" s="130">
        <f t="shared" si="21"/>
        <v>0</v>
      </c>
      <c r="L189" s="106">
        <f t="shared" si="21"/>
        <v>0.48543689320388345</v>
      </c>
      <c r="M189" s="106">
        <f t="shared" si="21"/>
        <v>8.7378640776699026</v>
      </c>
      <c r="N189" s="106">
        <f t="shared" si="21"/>
        <v>51.456310679611647</v>
      </c>
      <c r="O189" s="106">
        <f t="shared" si="21"/>
        <v>35.922330097087382</v>
      </c>
      <c r="P189" s="106">
        <f t="shared" si="21"/>
        <v>3.3980582524271843</v>
      </c>
    </row>
    <row r="190" spans="1:16" s="141" customFormat="1" ht="13.2" customHeight="1" x14ac:dyDescent="0.45">
      <c r="A190" s="223"/>
      <c r="B190" s="216"/>
      <c r="C190" s="216" t="s">
        <v>5</v>
      </c>
      <c r="D190" s="114">
        <v>0</v>
      </c>
      <c r="E190" s="115">
        <v>0</v>
      </c>
      <c r="F190" s="115">
        <v>6</v>
      </c>
      <c r="G190" s="115">
        <v>86</v>
      </c>
      <c r="H190" s="115">
        <v>87</v>
      </c>
      <c r="I190" s="115">
        <v>5</v>
      </c>
      <c r="J190" s="115">
        <v>184</v>
      </c>
      <c r="K190" s="130">
        <f t="shared" si="21"/>
        <v>0</v>
      </c>
      <c r="L190" s="106">
        <f t="shared" si="21"/>
        <v>0</v>
      </c>
      <c r="M190" s="106">
        <f t="shared" si="21"/>
        <v>3.2608695652173911</v>
      </c>
      <c r="N190" s="106">
        <f t="shared" si="21"/>
        <v>46.739130434782609</v>
      </c>
      <c r="O190" s="106">
        <f t="shared" si="21"/>
        <v>47.282608695652172</v>
      </c>
      <c r="P190" s="106">
        <f t="shared" si="21"/>
        <v>2.7173913043478262</v>
      </c>
    </row>
    <row r="191" spans="1:16" s="141" customFormat="1" ht="13.2" customHeight="1" x14ac:dyDescent="0.45">
      <c r="A191" s="223"/>
      <c r="B191" s="216"/>
      <c r="C191" s="216" t="s">
        <v>6</v>
      </c>
      <c r="D191" s="114">
        <v>0</v>
      </c>
      <c r="E191" s="115">
        <v>0</v>
      </c>
      <c r="F191" s="115">
        <v>1</v>
      </c>
      <c r="G191" s="115">
        <v>36</v>
      </c>
      <c r="H191" s="115">
        <v>39</v>
      </c>
      <c r="I191" s="115">
        <v>1</v>
      </c>
      <c r="J191" s="115">
        <v>77</v>
      </c>
      <c r="K191" s="130">
        <f t="shared" si="21"/>
        <v>0</v>
      </c>
      <c r="L191" s="106">
        <f t="shared" si="21"/>
        <v>0</v>
      </c>
      <c r="M191" s="106">
        <f t="shared" si="21"/>
        <v>1.2987012987012987</v>
      </c>
      <c r="N191" s="106">
        <f t="shared" si="21"/>
        <v>46.753246753246749</v>
      </c>
      <c r="O191" s="106">
        <f t="shared" si="21"/>
        <v>50.649350649350644</v>
      </c>
      <c r="P191" s="106">
        <f t="shared" si="21"/>
        <v>1.2987012987012987</v>
      </c>
    </row>
    <row r="192" spans="1:16" s="141" customFormat="1" ht="13.2" customHeight="1" x14ac:dyDescent="0.45">
      <c r="A192" s="223"/>
      <c r="B192" s="216"/>
      <c r="C192" s="216" t="s">
        <v>7</v>
      </c>
      <c r="D192" s="114">
        <v>1</v>
      </c>
      <c r="E192" s="115">
        <v>3</v>
      </c>
      <c r="F192" s="115">
        <v>9</v>
      </c>
      <c r="G192" s="115">
        <v>71</v>
      </c>
      <c r="H192" s="115">
        <v>52</v>
      </c>
      <c r="I192" s="115">
        <v>2</v>
      </c>
      <c r="J192" s="115">
        <v>138</v>
      </c>
      <c r="K192" s="130">
        <f t="shared" si="21"/>
        <v>0.72463768115942029</v>
      </c>
      <c r="L192" s="106">
        <f t="shared" si="21"/>
        <v>2.1739130434782608</v>
      </c>
      <c r="M192" s="106">
        <f t="shared" si="21"/>
        <v>6.5217391304347823</v>
      </c>
      <c r="N192" s="106">
        <f t="shared" si="21"/>
        <v>51.449275362318836</v>
      </c>
      <c r="O192" s="106">
        <f t="shared" si="21"/>
        <v>37.681159420289859</v>
      </c>
      <c r="P192" s="106">
        <f t="shared" si="21"/>
        <v>1.4492753623188406</v>
      </c>
    </row>
    <row r="193" spans="1:16" s="141" customFormat="1" ht="13.2" customHeight="1" x14ac:dyDescent="0.45">
      <c r="A193" s="223"/>
      <c r="B193" s="216"/>
      <c r="C193" s="216" t="s">
        <v>8</v>
      </c>
      <c r="D193" s="114">
        <v>0</v>
      </c>
      <c r="E193" s="115">
        <v>1</v>
      </c>
      <c r="F193" s="115">
        <v>6</v>
      </c>
      <c r="G193" s="115">
        <v>35</v>
      </c>
      <c r="H193" s="115">
        <v>8</v>
      </c>
      <c r="I193" s="115">
        <v>1</v>
      </c>
      <c r="J193" s="115">
        <v>51</v>
      </c>
      <c r="K193" s="130">
        <f t="shared" si="21"/>
        <v>0</v>
      </c>
      <c r="L193" s="106">
        <f t="shared" si="21"/>
        <v>1.9607843137254901</v>
      </c>
      <c r="M193" s="106">
        <f t="shared" si="21"/>
        <v>11.76470588235294</v>
      </c>
      <c r="N193" s="106">
        <f t="shared" si="21"/>
        <v>68.627450980392155</v>
      </c>
      <c r="O193" s="106">
        <f t="shared" si="21"/>
        <v>15.686274509803921</v>
      </c>
      <c r="P193" s="106">
        <f t="shared" si="21"/>
        <v>1.9607843137254901</v>
      </c>
    </row>
    <row r="194" spans="1:16" s="141" customFormat="1" ht="13.2" customHeight="1" x14ac:dyDescent="0.45">
      <c r="A194" s="223"/>
      <c r="B194" s="216"/>
      <c r="C194" s="216" t="s">
        <v>9</v>
      </c>
      <c r="D194" s="114">
        <v>0</v>
      </c>
      <c r="E194" s="115">
        <v>2</v>
      </c>
      <c r="F194" s="115">
        <v>18</v>
      </c>
      <c r="G194" s="115">
        <v>96</v>
      </c>
      <c r="H194" s="115">
        <v>68</v>
      </c>
      <c r="I194" s="115">
        <v>4</v>
      </c>
      <c r="J194" s="115">
        <v>188</v>
      </c>
      <c r="K194" s="130">
        <f t="shared" si="21"/>
        <v>0</v>
      </c>
      <c r="L194" s="106">
        <f t="shared" si="21"/>
        <v>1.0638297872340425</v>
      </c>
      <c r="M194" s="106">
        <f t="shared" si="21"/>
        <v>9.5744680851063837</v>
      </c>
      <c r="N194" s="106">
        <f t="shared" si="21"/>
        <v>51.063829787234042</v>
      </c>
      <c r="O194" s="106">
        <f t="shared" si="21"/>
        <v>36.170212765957451</v>
      </c>
      <c r="P194" s="106">
        <f t="shared" si="21"/>
        <v>2.1276595744680851</v>
      </c>
    </row>
    <row r="195" spans="1:16" s="141" customFormat="1" ht="13.2" customHeight="1" x14ac:dyDescent="0.45">
      <c r="A195" s="223"/>
      <c r="B195" s="216"/>
      <c r="C195" s="216" t="s">
        <v>10</v>
      </c>
      <c r="D195" s="114">
        <v>1</v>
      </c>
      <c r="E195" s="115">
        <v>2</v>
      </c>
      <c r="F195" s="115">
        <v>7</v>
      </c>
      <c r="G195" s="115">
        <v>43</v>
      </c>
      <c r="H195" s="115">
        <v>45</v>
      </c>
      <c r="I195" s="115">
        <v>3</v>
      </c>
      <c r="J195" s="115">
        <v>101</v>
      </c>
      <c r="K195" s="130">
        <f t="shared" si="21"/>
        <v>0.99009900990099009</v>
      </c>
      <c r="L195" s="106">
        <f t="shared" si="21"/>
        <v>1.9801980198019802</v>
      </c>
      <c r="M195" s="106">
        <f t="shared" si="21"/>
        <v>6.9306930693069315</v>
      </c>
      <c r="N195" s="106">
        <f t="shared" si="21"/>
        <v>42.574257425742573</v>
      </c>
      <c r="O195" s="106">
        <f t="shared" si="21"/>
        <v>44.554455445544555</v>
      </c>
      <c r="P195" s="106">
        <f t="shared" si="21"/>
        <v>2.9702970297029703</v>
      </c>
    </row>
    <row r="196" spans="1:16" s="141" customFormat="1" ht="13.2" customHeight="1" x14ac:dyDescent="0.45">
      <c r="A196" s="223"/>
      <c r="B196" s="216"/>
      <c r="C196" s="216" t="s">
        <v>11</v>
      </c>
      <c r="D196" s="114">
        <v>0</v>
      </c>
      <c r="E196" s="115">
        <v>0</v>
      </c>
      <c r="F196" s="115">
        <v>4</v>
      </c>
      <c r="G196" s="115">
        <v>66</v>
      </c>
      <c r="H196" s="115">
        <v>52</v>
      </c>
      <c r="I196" s="115">
        <v>2</v>
      </c>
      <c r="J196" s="115">
        <v>124</v>
      </c>
      <c r="K196" s="130">
        <f t="shared" si="21"/>
        <v>0</v>
      </c>
      <c r="L196" s="106">
        <f t="shared" si="21"/>
        <v>0</v>
      </c>
      <c r="M196" s="106">
        <f t="shared" si="21"/>
        <v>3.225806451612903</v>
      </c>
      <c r="N196" s="106">
        <f t="shared" si="21"/>
        <v>53.225806451612897</v>
      </c>
      <c r="O196" s="106">
        <f t="shared" si="21"/>
        <v>41.935483870967744</v>
      </c>
      <c r="P196" s="106">
        <f t="shared" si="21"/>
        <v>1.6129032258064515</v>
      </c>
    </row>
    <row r="197" spans="1:16" s="141" customFormat="1" ht="13.2" customHeight="1" x14ac:dyDescent="0.45">
      <c r="A197" s="223"/>
      <c r="B197" s="217"/>
      <c r="C197" s="217" t="s">
        <v>2</v>
      </c>
      <c r="D197" s="266">
        <v>2</v>
      </c>
      <c r="E197" s="267">
        <v>11</v>
      </c>
      <c r="F197" s="267">
        <v>93</v>
      </c>
      <c r="G197" s="267">
        <v>718</v>
      </c>
      <c r="H197" s="267">
        <v>582</v>
      </c>
      <c r="I197" s="267">
        <v>33</v>
      </c>
      <c r="J197" s="267">
        <v>1439</v>
      </c>
      <c r="K197" s="134">
        <f t="shared" si="21"/>
        <v>0.13898540653231412</v>
      </c>
      <c r="L197" s="108">
        <f t="shared" si="21"/>
        <v>0.76441973592772761</v>
      </c>
      <c r="M197" s="108">
        <f t="shared" si="21"/>
        <v>6.4628214037526055</v>
      </c>
      <c r="N197" s="108">
        <f t="shared" si="21"/>
        <v>49.895760945100761</v>
      </c>
      <c r="O197" s="108">
        <f t="shared" si="21"/>
        <v>40.444753300903407</v>
      </c>
      <c r="P197" s="108">
        <f t="shared" si="21"/>
        <v>2.2932592077831826</v>
      </c>
    </row>
    <row r="198" spans="1:16" s="141" customFormat="1" ht="13.2" customHeight="1" x14ac:dyDescent="0.45">
      <c r="A198" s="223"/>
      <c r="B198" s="216" t="s">
        <v>133</v>
      </c>
      <c r="C198" s="216" t="s">
        <v>3</v>
      </c>
      <c r="D198" s="114">
        <v>0</v>
      </c>
      <c r="E198" s="115">
        <v>2</v>
      </c>
      <c r="F198" s="115">
        <v>33</v>
      </c>
      <c r="G198" s="115">
        <v>269</v>
      </c>
      <c r="H198" s="115">
        <v>358</v>
      </c>
      <c r="I198" s="115">
        <v>21</v>
      </c>
      <c r="J198" s="115">
        <v>683</v>
      </c>
      <c r="K198" s="130">
        <f t="shared" si="21"/>
        <v>0</v>
      </c>
      <c r="L198" s="106">
        <f t="shared" si="21"/>
        <v>0.29282576866764276</v>
      </c>
      <c r="M198" s="132">
        <f t="shared" si="21"/>
        <v>4.8316251830161052</v>
      </c>
      <c r="N198" s="132">
        <f t="shared" si="21"/>
        <v>39.38506588579795</v>
      </c>
      <c r="O198" s="132">
        <f t="shared" si="21"/>
        <v>52.41581259150805</v>
      </c>
      <c r="P198" s="132">
        <f t="shared" si="21"/>
        <v>3.0746705710102491</v>
      </c>
    </row>
    <row r="199" spans="1:16" s="141" customFormat="1" ht="13.2" customHeight="1" x14ac:dyDescent="0.45">
      <c r="A199" s="223"/>
      <c r="B199" s="216"/>
      <c r="C199" s="216" t="s">
        <v>4</v>
      </c>
      <c r="D199" s="114">
        <v>0</v>
      </c>
      <c r="E199" s="115">
        <v>2</v>
      </c>
      <c r="F199" s="115">
        <v>26</v>
      </c>
      <c r="G199" s="115">
        <v>173</v>
      </c>
      <c r="H199" s="115">
        <v>171</v>
      </c>
      <c r="I199" s="115">
        <v>13</v>
      </c>
      <c r="J199" s="115">
        <v>385</v>
      </c>
      <c r="K199" s="130">
        <f t="shared" si="21"/>
        <v>0</v>
      </c>
      <c r="L199" s="106">
        <f t="shared" si="21"/>
        <v>0.51948051948051943</v>
      </c>
      <c r="M199" s="132">
        <f t="shared" si="21"/>
        <v>6.7532467532467528</v>
      </c>
      <c r="N199" s="132">
        <f t="shared" si="21"/>
        <v>44.935064935064936</v>
      </c>
      <c r="O199" s="132">
        <f t="shared" si="21"/>
        <v>44.415584415584412</v>
      </c>
      <c r="P199" s="132">
        <f t="shared" si="21"/>
        <v>3.3766233766233764</v>
      </c>
    </row>
    <row r="200" spans="1:16" s="141" customFormat="1" ht="13.2" customHeight="1" x14ac:dyDescent="0.45">
      <c r="A200" s="223"/>
      <c r="B200" s="216"/>
      <c r="C200" s="216" t="s">
        <v>5</v>
      </c>
      <c r="D200" s="114">
        <v>0</v>
      </c>
      <c r="E200" s="115">
        <v>0</v>
      </c>
      <c r="F200" s="115">
        <v>12</v>
      </c>
      <c r="G200" s="115">
        <v>151</v>
      </c>
      <c r="H200" s="115">
        <v>205</v>
      </c>
      <c r="I200" s="115">
        <v>17</v>
      </c>
      <c r="J200" s="115">
        <v>385</v>
      </c>
      <c r="K200" s="130">
        <f t="shared" si="21"/>
        <v>0</v>
      </c>
      <c r="L200" s="106">
        <f t="shared" si="21"/>
        <v>0</v>
      </c>
      <c r="M200" s="132">
        <f t="shared" si="21"/>
        <v>3.116883116883117</v>
      </c>
      <c r="N200" s="132">
        <f t="shared" si="21"/>
        <v>39.220779220779221</v>
      </c>
      <c r="O200" s="132">
        <f t="shared" si="21"/>
        <v>53.246753246753244</v>
      </c>
      <c r="P200" s="132">
        <f t="shared" si="21"/>
        <v>4.4155844155844157</v>
      </c>
    </row>
    <row r="201" spans="1:16" s="141" customFormat="1" ht="13.2" customHeight="1" x14ac:dyDescent="0.45">
      <c r="A201" s="223"/>
      <c r="B201" s="216"/>
      <c r="C201" s="216" t="s">
        <v>6</v>
      </c>
      <c r="D201" s="114">
        <v>0</v>
      </c>
      <c r="E201" s="115">
        <v>0</v>
      </c>
      <c r="F201" s="115">
        <v>3</v>
      </c>
      <c r="G201" s="115">
        <v>53</v>
      </c>
      <c r="H201" s="115">
        <v>72</v>
      </c>
      <c r="I201" s="115">
        <v>7</v>
      </c>
      <c r="J201" s="115">
        <v>135</v>
      </c>
      <c r="K201" s="130">
        <f t="shared" si="21"/>
        <v>0</v>
      </c>
      <c r="L201" s="106">
        <f t="shared" si="21"/>
        <v>0</v>
      </c>
      <c r="M201" s="132">
        <f t="shared" si="21"/>
        <v>2.2222222222222223</v>
      </c>
      <c r="N201" s="132">
        <f t="shared" si="21"/>
        <v>39.25925925925926</v>
      </c>
      <c r="O201" s="132">
        <f t="shared" si="21"/>
        <v>53.333333333333336</v>
      </c>
      <c r="P201" s="132">
        <f t="shared" si="21"/>
        <v>5.1851851851851851</v>
      </c>
    </row>
    <row r="202" spans="1:16" s="141" customFormat="1" ht="13.2" customHeight="1" x14ac:dyDescent="0.45">
      <c r="A202" s="223"/>
      <c r="B202" s="216"/>
      <c r="C202" s="216" t="s">
        <v>7</v>
      </c>
      <c r="D202" s="114">
        <v>1</v>
      </c>
      <c r="E202" s="115">
        <v>4</v>
      </c>
      <c r="F202" s="115">
        <v>14</v>
      </c>
      <c r="G202" s="115">
        <v>124</v>
      </c>
      <c r="H202" s="115">
        <v>125</v>
      </c>
      <c r="I202" s="115">
        <v>8</v>
      </c>
      <c r="J202" s="115">
        <v>276</v>
      </c>
      <c r="K202" s="130">
        <f t="shared" si="21"/>
        <v>0.36231884057971014</v>
      </c>
      <c r="L202" s="106">
        <f t="shared" si="21"/>
        <v>1.4492753623188406</v>
      </c>
      <c r="M202" s="132">
        <f t="shared" si="21"/>
        <v>5.0724637681159424</v>
      </c>
      <c r="N202" s="132">
        <f t="shared" si="21"/>
        <v>44.927536231884055</v>
      </c>
      <c r="O202" s="132">
        <f t="shared" si="21"/>
        <v>45.289855072463766</v>
      </c>
      <c r="P202" s="132">
        <f t="shared" si="21"/>
        <v>2.8985507246376812</v>
      </c>
    </row>
    <row r="203" spans="1:16" s="141" customFormat="1" ht="13.2" customHeight="1" x14ac:dyDescent="0.45">
      <c r="A203" s="223"/>
      <c r="B203" s="216"/>
      <c r="C203" s="216" t="s">
        <v>8</v>
      </c>
      <c r="D203" s="114">
        <v>1</v>
      </c>
      <c r="E203" s="115">
        <v>2</v>
      </c>
      <c r="F203" s="115">
        <v>7</v>
      </c>
      <c r="G203" s="115">
        <v>49</v>
      </c>
      <c r="H203" s="115">
        <v>33</v>
      </c>
      <c r="I203" s="115">
        <v>5</v>
      </c>
      <c r="J203" s="115">
        <v>97</v>
      </c>
      <c r="K203" s="130">
        <f t="shared" si="21"/>
        <v>1.0309278350515463</v>
      </c>
      <c r="L203" s="106">
        <f t="shared" si="21"/>
        <v>2.0618556701030926</v>
      </c>
      <c r="M203" s="132">
        <f t="shared" si="21"/>
        <v>7.216494845360824</v>
      </c>
      <c r="N203" s="132">
        <f t="shared" si="21"/>
        <v>50.515463917525771</v>
      </c>
      <c r="O203" s="132">
        <f t="shared" si="21"/>
        <v>34.020618556701031</v>
      </c>
      <c r="P203" s="132">
        <f t="shared" si="21"/>
        <v>5.1546391752577314</v>
      </c>
    </row>
    <row r="204" spans="1:16" s="141" customFormat="1" ht="13.2" customHeight="1" x14ac:dyDescent="0.45">
      <c r="A204" s="223"/>
      <c r="B204" s="216"/>
      <c r="C204" s="216" t="s">
        <v>9</v>
      </c>
      <c r="D204" s="114">
        <v>0</v>
      </c>
      <c r="E204" s="115">
        <v>3</v>
      </c>
      <c r="F204" s="115">
        <v>23</v>
      </c>
      <c r="G204" s="115">
        <v>148</v>
      </c>
      <c r="H204" s="115">
        <v>162</v>
      </c>
      <c r="I204" s="115">
        <v>14</v>
      </c>
      <c r="J204" s="115">
        <v>350</v>
      </c>
      <c r="K204" s="130">
        <f t="shared" si="21"/>
        <v>0</v>
      </c>
      <c r="L204" s="106">
        <f t="shared" si="21"/>
        <v>0.85714285714285721</v>
      </c>
      <c r="M204" s="132">
        <f t="shared" si="21"/>
        <v>6.5714285714285712</v>
      </c>
      <c r="N204" s="132">
        <f t="shared" si="21"/>
        <v>42.285714285714285</v>
      </c>
      <c r="O204" s="132">
        <f t="shared" si="21"/>
        <v>46.285714285714285</v>
      </c>
      <c r="P204" s="132">
        <f t="shared" si="21"/>
        <v>4</v>
      </c>
    </row>
    <row r="205" spans="1:16" s="141" customFormat="1" ht="13.2" customHeight="1" x14ac:dyDescent="0.45">
      <c r="A205" s="223"/>
      <c r="B205" s="216"/>
      <c r="C205" s="216" t="s">
        <v>10</v>
      </c>
      <c r="D205" s="114">
        <v>1</v>
      </c>
      <c r="E205" s="115">
        <v>2</v>
      </c>
      <c r="F205" s="115">
        <v>11</v>
      </c>
      <c r="G205" s="115">
        <v>72</v>
      </c>
      <c r="H205" s="115">
        <v>93</v>
      </c>
      <c r="I205" s="115">
        <v>11</v>
      </c>
      <c r="J205" s="115">
        <v>190</v>
      </c>
      <c r="K205" s="130">
        <f t="shared" si="21"/>
        <v>0.52631578947368418</v>
      </c>
      <c r="L205" s="106">
        <f t="shared" si="21"/>
        <v>1.0526315789473684</v>
      </c>
      <c r="M205" s="132">
        <f t="shared" si="21"/>
        <v>5.7894736842105265</v>
      </c>
      <c r="N205" s="132">
        <f t="shared" si="21"/>
        <v>37.894736842105267</v>
      </c>
      <c r="O205" s="132">
        <f t="shared" si="21"/>
        <v>48.947368421052637</v>
      </c>
      <c r="P205" s="132">
        <f t="shared" si="21"/>
        <v>5.7894736842105265</v>
      </c>
    </row>
    <row r="206" spans="1:16" s="141" customFormat="1" ht="13.2" customHeight="1" x14ac:dyDescent="0.45">
      <c r="A206" s="223"/>
      <c r="B206" s="216"/>
      <c r="C206" s="216" t="s">
        <v>11</v>
      </c>
      <c r="D206" s="114">
        <v>0</v>
      </c>
      <c r="E206" s="115">
        <v>0</v>
      </c>
      <c r="F206" s="115">
        <v>7</v>
      </c>
      <c r="G206" s="115">
        <v>90</v>
      </c>
      <c r="H206" s="115">
        <v>130</v>
      </c>
      <c r="I206" s="115">
        <v>4</v>
      </c>
      <c r="J206" s="115">
        <v>231</v>
      </c>
      <c r="K206" s="130">
        <f t="shared" si="21"/>
        <v>0</v>
      </c>
      <c r="L206" s="106">
        <f t="shared" si="21"/>
        <v>0</v>
      </c>
      <c r="M206" s="132">
        <f t="shared" si="21"/>
        <v>3.0303030303030303</v>
      </c>
      <c r="N206" s="132">
        <f t="shared" si="21"/>
        <v>38.961038961038966</v>
      </c>
      <c r="O206" s="132">
        <f t="shared" si="21"/>
        <v>56.277056277056282</v>
      </c>
      <c r="P206" s="132">
        <f t="shared" si="21"/>
        <v>1.7316017316017316</v>
      </c>
    </row>
    <row r="207" spans="1:16" s="141" customFormat="1" ht="13.2" customHeight="1" x14ac:dyDescent="0.45">
      <c r="A207" s="223"/>
      <c r="B207" s="224"/>
      <c r="C207" s="224" t="s">
        <v>2</v>
      </c>
      <c r="D207" s="268">
        <v>3</v>
      </c>
      <c r="E207" s="269">
        <v>15</v>
      </c>
      <c r="F207" s="269">
        <v>136</v>
      </c>
      <c r="G207" s="269">
        <v>1129</v>
      </c>
      <c r="H207" s="269">
        <v>1349</v>
      </c>
      <c r="I207" s="269">
        <v>100</v>
      </c>
      <c r="J207" s="269">
        <v>2732</v>
      </c>
      <c r="K207" s="130">
        <f t="shared" si="21"/>
        <v>0.10980966325036604</v>
      </c>
      <c r="L207" s="106">
        <f t="shared" si="21"/>
        <v>0.54904831625183015</v>
      </c>
      <c r="M207" s="132">
        <f t="shared" si="21"/>
        <v>4.9780380673499272</v>
      </c>
      <c r="N207" s="132">
        <f t="shared" si="21"/>
        <v>41.325036603221079</v>
      </c>
      <c r="O207" s="132">
        <f t="shared" si="21"/>
        <v>49.377745241581259</v>
      </c>
      <c r="P207" s="132">
        <f t="shared" si="21"/>
        <v>3.6603221083455346</v>
      </c>
    </row>
    <row r="208" spans="1:16" s="141" customFormat="1" ht="13.2" customHeight="1" x14ac:dyDescent="0.45">
      <c r="A208" s="223"/>
      <c r="B208" s="216" t="s">
        <v>18</v>
      </c>
      <c r="C208" s="216" t="s">
        <v>3</v>
      </c>
      <c r="D208" s="114">
        <v>11</v>
      </c>
      <c r="E208" s="115">
        <v>52</v>
      </c>
      <c r="F208" s="115">
        <v>144</v>
      </c>
      <c r="G208" s="115">
        <v>238</v>
      </c>
      <c r="H208" s="115">
        <v>89</v>
      </c>
      <c r="I208" s="115">
        <v>25</v>
      </c>
      <c r="J208" s="115">
        <v>559</v>
      </c>
      <c r="K208" s="129">
        <f t="shared" si="21"/>
        <v>1.9677996422182469</v>
      </c>
      <c r="L208" s="105">
        <f t="shared" si="21"/>
        <v>9.3023255813953494</v>
      </c>
      <c r="M208" s="105">
        <f t="shared" si="21"/>
        <v>25.760286225402506</v>
      </c>
      <c r="N208" s="105">
        <f t="shared" si="21"/>
        <v>42.57602862254025</v>
      </c>
      <c r="O208" s="105">
        <f t="shared" si="21"/>
        <v>15.921288014311269</v>
      </c>
      <c r="P208" s="105">
        <f t="shared" si="21"/>
        <v>4.4722719141323797</v>
      </c>
    </row>
    <row r="209" spans="1:16" s="141" customFormat="1" ht="13.2" customHeight="1" x14ac:dyDescent="0.45">
      <c r="A209" s="223"/>
      <c r="B209" s="216"/>
      <c r="C209" s="216" t="s">
        <v>4</v>
      </c>
      <c r="D209" s="114">
        <v>1</v>
      </c>
      <c r="E209" s="115">
        <v>16</v>
      </c>
      <c r="F209" s="115">
        <v>30</v>
      </c>
      <c r="G209" s="115">
        <v>67</v>
      </c>
      <c r="H209" s="115">
        <v>30</v>
      </c>
      <c r="I209" s="115">
        <v>4</v>
      </c>
      <c r="J209" s="115">
        <v>148</v>
      </c>
      <c r="K209" s="130">
        <f t="shared" si="21"/>
        <v>0.67567567567567566</v>
      </c>
      <c r="L209" s="106">
        <f t="shared" si="21"/>
        <v>10.810810810810811</v>
      </c>
      <c r="M209" s="106">
        <f t="shared" si="21"/>
        <v>20.27027027027027</v>
      </c>
      <c r="N209" s="106">
        <f t="shared" si="21"/>
        <v>45.270270270270267</v>
      </c>
      <c r="O209" s="106">
        <f t="shared" si="21"/>
        <v>20.27027027027027</v>
      </c>
      <c r="P209" s="106">
        <f t="shared" si="21"/>
        <v>2.7027027027027026</v>
      </c>
    </row>
    <row r="210" spans="1:16" s="141" customFormat="1" ht="13.2" customHeight="1" x14ac:dyDescent="0.45">
      <c r="A210" s="223"/>
      <c r="B210" s="216"/>
      <c r="C210" s="216" t="s">
        <v>5</v>
      </c>
      <c r="D210" s="114">
        <v>6</v>
      </c>
      <c r="E210" s="115">
        <v>16</v>
      </c>
      <c r="F210" s="115">
        <v>43</v>
      </c>
      <c r="G210" s="115">
        <v>73</v>
      </c>
      <c r="H210" s="115">
        <v>37</v>
      </c>
      <c r="I210" s="115">
        <v>11</v>
      </c>
      <c r="J210" s="115">
        <v>186</v>
      </c>
      <c r="K210" s="130">
        <f t="shared" si="21"/>
        <v>3.225806451612903</v>
      </c>
      <c r="L210" s="106">
        <f t="shared" si="21"/>
        <v>8.6021505376344098</v>
      </c>
      <c r="M210" s="106">
        <f t="shared" si="21"/>
        <v>23.118279569892472</v>
      </c>
      <c r="N210" s="106">
        <f t="shared" si="21"/>
        <v>39.247311827956985</v>
      </c>
      <c r="O210" s="106">
        <f t="shared" si="21"/>
        <v>19.892473118279568</v>
      </c>
      <c r="P210" s="106">
        <f t="shared" si="21"/>
        <v>5.913978494623656</v>
      </c>
    </row>
    <row r="211" spans="1:16" s="141" customFormat="1" ht="13.2" customHeight="1" x14ac:dyDescent="0.45">
      <c r="A211" s="223"/>
      <c r="B211" s="216"/>
      <c r="C211" s="216" t="s">
        <v>6</v>
      </c>
      <c r="D211" s="114">
        <v>2</v>
      </c>
      <c r="E211" s="115">
        <v>4</v>
      </c>
      <c r="F211" s="115">
        <v>13</v>
      </c>
      <c r="G211" s="115">
        <v>9</v>
      </c>
      <c r="H211" s="115">
        <v>6</v>
      </c>
      <c r="I211" s="115">
        <v>1</v>
      </c>
      <c r="J211" s="115">
        <v>35</v>
      </c>
      <c r="K211" s="130">
        <f t="shared" si="21"/>
        <v>5.7142857142857144</v>
      </c>
      <c r="L211" s="106">
        <f t="shared" si="21"/>
        <v>11.428571428571429</v>
      </c>
      <c r="M211" s="106">
        <f t="shared" si="21"/>
        <v>37.142857142857146</v>
      </c>
      <c r="N211" s="106">
        <f t="shared" si="21"/>
        <v>25.714285714285712</v>
      </c>
      <c r="O211" s="106">
        <f t="shared" si="21"/>
        <v>17.142857142857142</v>
      </c>
      <c r="P211" s="106">
        <f t="shared" si="21"/>
        <v>2.8571428571428572</v>
      </c>
    </row>
    <row r="212" spans="1:16" s="141" customFormat="1" ht="13.2" customHeight="1" x14ac:dyDescent="0.45">
      <c r="A212" s="223"/>
      <c r="B212" s="216"/>
      <c r="C212" s="216" t="s">
        <v>7</v>
      </c>
      <c r="D212" s="114">
        <v>9</v>
      </c>
      <c r="E212" s="115">
        <v>18</v>
      </c>
      <c r="F212" s="115">
        <v>39</v>
      </c>
      <c r="G212" s="115">
        <v>64</v>
      </c>
      <c r="H212" s="115">
        <v>25</v>
      </c>
      <c r="I212" s="115">
        <v>3</v>
      </c>
      <c r="J212" s="115">
        <v>158</v>
      </c>
      <c r="K212" s="130">
        <f t="shared" si="21"/>
        <v>5.6962025316455698</v>
      </c>
      <c r="L212" s="106">
        <f t="shared" si="21"/>
        <v>11.39240506329114</v>
      </c>
      <c r="M212" s="106">
        <f t="shared" si="21"/>
        <v>24.683544303797468</v>
      </c>
      <c r="N212" s="106">
        <f t="shared" si="21"/>
        <v>40.506329113924053</v>
      </c>
      <c r="O212" s="106">
        <f t="shared" si="21"/>
        <v>15.822784810126583</v>
      </c>
      <c r="P212" s="106">
        <f t="shared" si="21"/>
        <v>1.89873417721519</v>
      </c>
    </row>
    <row r="213" spans="1:16" s="141" customFormat="1" ht="13.2" customHeight="1" x14ac:dyDescent="0.45">
      <c r="A213" s="223"/>
      <c r="B213" s="216"/>
      <c r="C213" s="216" t="s">
        <v>8</v>
      </c>
      <c r="D213" s="114">
        <v>4</v>
      </c>
      <c r="E213" s="115">
        <v>7</v>
      </c>
      <c r="F213" s="115">
        <v>16</v>
      </c>
      <c r="G213" s="115">
        <v>22</v>
      </c>
      <c r="H213" s="115">
        <v>8</v>
      </c>
      <c r="I213" s="115">
        <v>0</v>
      </c>
      <c r="J213" s="115">
        <v>57</v>
      </c>
      <c r="K213" s="130">
        <f t="shared" si="21"/>
        <v>7.0175438596491224</v>
      </c>
      <c r="L213" s="106">
        <f t="shared" si="21"/>
        <v>12.280701754385964</v>
      </c>
      <c r="M213" s="106">
        <f t="shared" si="21"/>
        <v>28.07017543859649</v>
      </c>
      <c r="N213" s="106">
        <f t="shared" ref="N213:P247" si="28">G213/$J213*100</f>
        <v>38.596491228070171</v>
      </c>
      <c r="O213" s="106">
        <f t="shared" si="28"/>
        <v>14.035087719298245</v>
      </c>
      <c r="P213" s="106">
        <f t="shared" si="28"/>
        <v>0</v>
      </c>
    </row>
    <row r="214" spans="1:16" s="141" customFormat="1" ht="13.2" customHeight="1" x14ac:dyDescent="0.45">
      <c r="A214" s="223"/>
      <c r="B214" s="216"/>
      <c r="C214" s="216" t="s">
        <v>9</v>
      </c>
      <c r="D214" s="114">
        <v>14</v>
      </c>
      <c r="E214" s="115">
        <v>30</v>
      </c>
      <c r="F214" s="115">
        <v>72</v>
      </c>
      <c r="G214" s="115">
        <v>81</v>
      </c>
      <c r="H214" s="115">
        <v>32</v>
      </c>
      <c r="I214" s="115">
        <v>8</v>
      </c>
      <c r="J214" s="115">
        <v>237</v>
      </c>
      <c r="K214" s="130">
        <f t="shared" ref="K214:M247" si="29">D214/$J214*100</f>
        <v>5.9071729957805905</v>
      </c>
      <c r="L214" s="106">
        <f t="shared" si="29"/>
        <v>12.658227848101266</v>
      </c>
      <c r="M214" s="106">
        <f t="shared" si="29"/>
        <v>30.37974683544304</v>
      </c>
      <c r="N214" s="106">
        <f t="shared" si="28"/>
        <v>34.177215189873415</v>
      </c>
      <c r="O214" s="106">
        <f t="shared" si="28"/>
        <v>13.502109704641349</v>
      </c>
      <c r="P214" s="106">
        <f t="shared" si="28"/>
        <v>3.3755274261603372</v>
      </c>
    </row>
    <row r="215" spans="1:16" s="141" customFormat="1" ht="13.2" customHeight="1" x14ac:dyDescent="0.45">
      <c r="A215" s="223"/>
      <c r="B215" s="216"/>
      <c r="C215" s="216" t="s">
        <v>10</v>
      </c>
      <c r="D215" s="114">
        <v>6</v>
      </c>
      <c r="E215" s="115">
        <v>15</v>
      </c>
      <c r="F215" s="115">
        <v>50</v>
      </c>
      <c r="G215" s="115">
        <v>38</v>
      </c>
      <c r="H215" s="115">
        <v>22</v>
      </c>
      <c r="I215" s="115">
        <v>3</v>
      </c>
      <c r="J215" s="115">
        <v>134</v>
      </c>
      <c r="K215" s="130">
        <f t="shared" si="29"/>
        <v>4.4776119402985071</v>
      </c>
      <c r="L215" s="106">
        <f t="shared" si="29"/>
        <v>11.194029850746269</v>
      </c>
      <c r="M215" s="106">
        <f t="shared" si="29"/>
        <v>37.313432835820898</v>
      </c>
      <c r="N215" s="106">
        <f t="shared" si="28"/>
        <v>28.35820895522388</v>
      </c>
      <c r="O215" s="106">
        <f t="shared" si="28"/>
        <v>16.417910447761194</v>
      </c>
      <c r="P215" s="106">
        <f t="shared" si="28"/>
        <v>2.2388059701492535</v>
      </c>
    </row>
    <row r="216" spans="1:16" s="141" customFormat="1" ht="13.2" customHeight="1" x14ac:dyDescent="0.45">
      <c r="A216" s="223"/>
      <c r="B216" s="216"/>
      <c r="C216" s="216" t="s">
        <v>11</v>
      </c>
      <c r="D216" s="114">
        <v>3</v>
      </c>
      <c r="E216" s="115">
        <v>16</v>
      </c>
      <c r="F216" s="115">
        <v>44</v>
      </c>
      <c r="G216" s="115">
        <v>64</v>
      </c>
      <c r="H216" s="115">
        <v>28</v>
      </c>
      <c r="I216" s="115">
        <v>8</v>
      </c>
      <c r="J216" s="115">
        <v>163</v>
      </c>
      <c r="K216" s="130">
        <f t="shared" si="29"/>
        <v>1.8404907975460123</v>
      </c>
      <c r="L216" s="106">
        <f t="shared" si="29"/>
        <v>9.8159509202453989</v>
      </c>
      <c r="M216" s="106">
        <f t="shared" si="29"/>
        <v>26.993865030674847</v>
      </c>
      <c r="N216" s="106">
        <f t="shared" si="28"/>
        <v>39.263803680981596</v>
      </c>
      <c r="O216" s="106">
        <f t="shared" si="28"/>
        <v>17.177914110429448</v>
      </c>
      <c r="P216" s="106">
        <f t="shared" si="28"/>
        <v>4.9079754601226995</v>
      </c>
    </row>
    <row r="217" spans="1:16" s="141" customFormat="1" ht="13.2" customHeight="1" x14ac:dyDescent="0.45">
      <c r="A217" s="223"/>
      <c r="B217" s="216"/>
      <c r="C217" s="216" t="s">
        <v>2</v>
      </c>
      <c r="D217" s="114">
        <v>56</v>
      </c>
      <c r="E217" s="115">
        <v>174</v>
      </c>
      <c r="F217" s="115">
        <v>451</v>
      </c>
      <c r="G217" s="115">
        <v>656</v>
      </c>
      <c r="H217" s="115">
        <v>277</v>
      </c>
      <c r="I217" s="115">
        <v>63</v>
      </c>
      <c r="J217" s="115">
        <v>1677</v>
      </c>
      <c r="K217" s="134">
        <f t="shared" si="29"/>
        <v>3.3392963625521763</v>
      </c>
      <c r="L217" s="108">
        <f t="shared" si="29"/>
        <v>10.375670840787119</v>
      </c>
      <c r="M217" s="108">
        <f t="shared" si="29"/>
        <v>26.893261776982708</v>
      </c>
      <c r="N217" s="108">
        <f t="shared" si="28"/>
        <v>39.117471675611206</v>
      </c>
      <c r="O217" s="108">
        <f t="shared" si="28"/>
        <v>16.517590936195585</v>
      </c>
      <c r="P217" s="108">
        <f t="shared" si="28"/>
        <v>3.7567084078711988</v>
      </c>
    </row>
    <row r="218" spans="1:16" s="141" customFormat="1" ht="13.2" customHeight="1" x14ac:dyDescent="0.45">
      <c r="A218" s="223"/>
      <c r="B218" s="220" t="s">
        <v>20</v>
      </c>
      <c r="C218" s="220" t="s">
        <v>3</v>
      </c>
      <c r="D218" s="264">
        <v>38</v>
      </c>
      <c r="E218" s="265">
        <v>122</v>
      </c>
      <c r="F218" s="265">
        <v>209</v>
      </c>
      <c r="G218" s="265">
        <v>136</v>
      </c>
      <c r="H218" s="265">
        <v>28</v>
      </c>
      <c r="I218" s="265">
        <v>5</v>
      </c>
      <c r="J218" s="265">
        <v>538</v>
      </c>
      <c r="K218" s="130">
        <f t="shared" si="29"/>
        <v>7.0631970260223049</v>
      </c>
      <c r="L218" s="106">
        <f t="shared" si="29"/>
        <v>22.676579925650557</v>
      </c>
      <c r="M218" s="132">
        <f t="shared" si="29"/>
        <v>38.847583643122675</v>
      </c>
      <c r="N218" s="132">
        <f t="shared" si="28"/>
        <v>25.278810408921931</v>
      </c>
      <c r="O218" s="132">
        <f t="shared" si="28"/>
        <v>5.2044609665427508</v>
      </c>
      <c r="P218" s="132">
        <f t="shared" si="28"/>
        <v>0.92936802973977695</v>
      </c>
    </row>
    <row r="219" spans="1:16" s="141" customFormat="1" ht="13.2" customHeight="1" x14ac:dyDescent="0.45">
      <c r="A219" s="223"/>
      <c r="B219" s="216"/>
      <c r="C219" s="216" t="s">
        <v>4</v>
      </c>
      <c r="D219" s="114">
        <v>8</v>
      </c>
      <c r="E219" s="115">
        <v>41</v>
      </c>
      <c r="F219" s="115">
        <v>75</v>
      </c>
      <c r="G219" s="115">
        <v>49</v>
      </c>
      <c r="H219" s="115">
        <v>7</v>
      </c>
      <c r="I219" s="115">
        <v>2</v>
      </c>
      <c r="J219" s="115">
        <v>182</v>
      </c>
      <c r="K219" s="130">
        <f t="shared" si="29"/>
        <v>4.395604395604396</v>
      </c>
      <c r="L219" s="106">
        <f t="shared" si="29"/>
        <v>22.527472527472529</v>
      </c>
      <c r="M219" s="132">
        <f t="shared" si="29"/>
        <v>41.208791208791204</v>
      </c>
      <c r="N219" s="132">
        <f t="shared" si="28"/>
        <v>26.923076923076923</v>
      </c>
      <c r="O219" s="132">
        <f t="shared" si="28"/>
        <v>3.8461538461538463</v>
      </c>
      <c r="P219" s="132">
        <f t="shared" si="28"/>
        <v>1.098901098901099</v>
      </c>
    </row>
    <row r="220" spans="1:16" s="141" customFormat="1" ht="13.2" customHeight="1" x14ac:dyDescent="0.45">
      <c r="A220" s="223"/>
      <c r="B220" s="216"/>
      <c r="C220" s="216" t="s">
        <v>5</v>
      </c>
      <c r="D220" s="114">
        <v>12</v>
      </c>
      <c r="E220" s="115">
        <v>27</v>
      </c>
      <c r="F220" s="115">
        <v>88</v>
      </c>
      <c r="G220" s="115">
        <v>52</v>
      </c>
      <c r="H220" s="115">
        <v>16</v>
      </c>
      <c r="I220" s="115">
        <v>0</v>
      </c>
      <c r="J220" s="115">
        <v>195</v>
      </c>
      <c r="K220" s="130">
        <f t="shared" si="29"/>
        <v>6.1538461538461542</v>
      </c>
      <c r="L220" s="106">
        <f t="shared" si="29"/>
        <v>13.846153846153847</v>
      </c>
      <c r="M220" s="132">
        <f t="shared" si="29"/>
        <v>45.128205128205131</v>
      </c>
      <c r="N220" s="132">
        <f t="shared" si="28"/>
        <v>26.666666666666668</v>
      </c>
      <c r="O220" s="132">
        <f t="shared" si="28"/>
        <v>8.2051282051282044</v>
      </c>
      <c r="P220" s="132">
        <f t="shared" si="28"/>
        <v>0</v>
      </c>
    </row>
    <row r="221" spans="1:16" s="141" customFormat="1" ht="13.2" customHeight="1" x14ac:dyDescent="0.45">
      <c r="A221" s="223"/>
      <c r="B221" s="216"/>
      <c r="C221" s="216" t="s">
        <v>6</v>
      </c>
      <c r="D221" s="114">
        <v>0</v>
      </c>
      <c r="E221" s="115">
        <v>5</v>
      </c>
      <c r="F221" s="115">
        <v>15</v>
      </c>
      <c r="G221" s="115">
        <v>6</v>
      </c>
      <c r="H221" s="115">
        <v>1</v>
      </c>
      <c r="I221" s="115">
        <v>0</v>
      </c>
      <c r="J221" s="115">
        <v>27</v>
      </c>
      <c r="K221" s="130">
        <f t="shared" si="29"/>
        <v>0</v>
      </c>
      <c r="L221" s="106">
        <f t="shared" si="29"/>
        <v>18.518518518518519</v>
      </c>
      <c r="M221" s="132">
        <f t="shared" si="29"/>
        <v>55.555555555555557</v>
      </c>
      <c r="N221" s="132">
        <f t="shared" si="28"/>
        <v>22.222222222222221</v>
      </c>
      <c r="O221" s="132">
        <f t="shared" si="28"/>
        <v>3.7037037037037033</v>
      </c>
      <c r="P221" s="132">
        <f t="shared" si="28"/>
        <v>0</v>
      </c>
    </row>
    <row r="222" spans="1:16" s="141" customFormat="1" ht="13.2" customHeight="1" x14ac:dyDescent="0.45">
      <c r="A222" s="223"/>
      <c r="B222" s="216"/>
      <c r="C222" s="216" t="s">
        <v>7</v>
      </c>
      <c r="D222" s="114">
        <v>22</v>
      </c>
      <c r="E222" s="115">
        <v>42</v>
      </c>
      <c r="F222" s="115">
        <v>83</v>
      </c>
      <c r="G222" s="115">
        <v>39</v>
      </c>
      <c r="H222" s="115">
        <v>7</v>
      </c>
      <c r="I222" s="115">
        <v>2</v>
      </c>
      <c r="J222" s="115">
        <v>195</v>
      </c>
      <c r="K222" s="130">
        <f t="shared" si="29"/>
        <v>11.282051282051283</v>
      </c>
      <c r="L222" s="106">
        <f t="shared" si="29"/>
        <v>21.53846153846154</v>
      </c>
      <c r="M222" s="132">
        <f t="shared" si="29"/>
        <v>42.564102564102562</v>
      </c>
      <c r="N222" s="132">
        <f t="shared" si="28"/>
        <v>20</v>
      </c>
      <c r="O222" s="132">
        <f t="shared" si="28"/>
        <v>3.5897435897435894</v>
      </c>
      <c r="P222" s="132">
        <f t="shared" si="28"/>
        <v>1.0256410256410255</v>
      </c>
    </row>
    <row r="223" spans="1:16" s="141" customFormat="1" ht="13.2" customHeight="1" x14ac:dyDescent="0.45">
      <c r="A223" s="223"/>
      <c r="B223" s="216"/>
      <c r="C223" s="216" t="s">
        <v>8</v>
      </c>
      <c r="D223" s="114">
        <v>5</v>
      </c>
      <c r="E223" s="115">
        <v>13</v>
      </c>
      <c r="F223" s="115">
        <v>17</v>
      </c>
      <c r="G223" s="115">
        <v>14</v>
      </c>
      <c r="H223" s="115">
        <v>3</v>
      </c>
      <c r="I223" s="115">
        <v>0</v>
      </c>
      <c r="J223" s="115">
        <v>52</v>
      </c>
      <c r="K223" s="130">
        <f t="shared" si="29"/>
        <v>9.6153846153846168</v>
      </c>
      <c r="L223" s="106">
        <f t="shared" si="29"/>
        <v>25</v>
      </c>
      <c r="M223" s="132">
        <f t="shared" si="29"/>
        <v>32.692307692307693</v>
      </c>
      <c r="N223" s="132">
        <f t="shared" si="28"/>
        <v>26.923076923076923</v>
      </c>
      <c r="O223" s="132">
        <f t="shared" si="28"/>
        <v>5.7692307692307692</v>
      </c>
      <c r="P223" s="132">
        <f t="shared" si="28"/>
        <v>0</v>
      </c>
    </row>
    <row r="224" spans="1:16" s="141" customFormat="1" ht="13.2" customHeight="1" x14ac:dyDescent="0.45">
      <c r="A224" s="223"/>
      <c r="B224" s="216"/>
      <c r="C224" s="216" t="s">
        <v>9</v>
      </c>
      <c r="D224" s="114">
        <v>26</v>
      </c>
      <c r="E224" s="115">
        <v>45</v>
      </c>
      <c r="F224" s="115">
        <v>92</v>
      </c>
      <c r="G224" s="115">
        <v>56</v>
      </c>
      <c r="H224" s="115">
        <v>9</v>
      </c>
      <c r="I224" s="115">
        <v>4</v>
      </c>
      <c r="J224" s="115">
        <v>232</v>
      </c>
      <c r="K224" s="130">
        <f t="shared" si="29"/>
        <v>11.206896551724139</v>
      </c>
      <c r="L224" s="106">
        <f t="shared" si="29"/>
        <v>19.396551724137932</v>
      </c>
      <c r="M224" s="132">
        <f t="shared" si="29"/>
        <v>39.655172413793103</v>
      </c>
      <c r="N224" s="132">
        <f t="shared" si="28"/>
        <v>24.137931034482758</v>
      </c>
      <c r="O224" s="132">
        <f t="shared" si="28"/>
        <v>3.8793103448275863</v>
      </c>
      <c r="P224" s="132">
        <f t="shared" si="28"/>
        <v>1.7241379310344827</v>
      </c>
    </row>
    <row r="225" spans="1:16" s="141" customFormat="1" ht="13.2" customHeight="1" x14ac:dyDescent="0.45">
      <c r="A225" s="223"/>
      <c r="B225" s="216"/>
      <c r="C225" s="216" t="s">
        <v>10</v>
      </c>
      <c r="D225" s="114">
        <v>11</v>
      </c>
      <c r="E225" s="115">
        <v>33</v>
      </c>
      <c r="F225" s="115">
        <v>49</v>
      </c>
      <c r="G225" s="115">
        <v>38</v>
      </c>
      <c r="H225" s="115">
        <v>6</v>
      </c>
      <c r="I225" s="115">
        <v>2</v>
      </c>
      <c r="J225" s="115">
        <v>139</v>
      </c>
      <c r="K225" s="130">
        <f t="shared" si="29"/>
        <v>7.9136690647482011</v>
      </c>
      <c r="L225" s="106">
        <f t="shared" si="29"/>
        <v>23.741007194244602</v>
      </c>
      <c r="M225" s="132">
        <f t="shared" si="29"/>
        <v>35.251798561151077</v>
      </c>
      <c r="N225" s="132">
        <f t="shared" si="28"/>
        <v>27.338129496402878</v>
      </c>
      <c r="O225" s="132">
        <f t="shared" si="28"/>
        <v>4.3165467625899279</v>
      </c>
      <c r="P225" s="132">
        <f t="shared" si="28"/>
        <v>1.4388489208633095</v>
      </c>
    </row>
    <row r="226" spans="1:16" s="141" customFormat="1" ht="13.2" customHeight="1" x14ac:dyDescent="0.45">
      <c r="A226" s="223"/>
      <c r="B226" s="216"/>
      <c r="C226" s="216" t="s">
        <v>11</v>
      </c>
      <c r="D226" s="114">
        <v>11</v>
      </c>
      <c r="E226" s="115">
        <v>48</v>
      </c>
      <c r="F226" s="115">
        <v>61</v>
      </c>
      <c r="G226" s="115">
        <v>39</v>
      </c>
      <c r="H226" s="115">
        <v>9</v>
      </c>
      <c r="I226" s="115">
        <v>3</v>
      </c>
      <c r="J226" s="115">
        <v>171</v>
      </c>
      <c r="K226" s="130">
        <f t="shared" si="29"/>
        <v>6.4327485380116958</v>
      </c>
      <c r="L226" s="106">
        <f t="shared" si="29"/>
        <v>28.07017543859649</v>
      </c>
      <c r="M226" s="132">
        <f t="shared" si="29"/>
        <v>35.672514619883039</v>
      </c>
      <c r="N226" s="132">
        <f t="shared" si="28"/>
        <v>22.807017543859647</v>
      </c>
      <c r="O226" s="132">
        <f t="shared" si="28"/>
        <v>5.2631578947368416</v>
      </c>
      <c r="P226" s="132">
        <f t="shared" si="28"/>
        <v>1.7543859649122806</v>
      </c>
    </row>
    <row r="227" spans="1:16" s="141" customFormat="1" ht="13.2" customHeight="1" x14ac:dyDescent="0.45">
      <c r="A227" s="223"/>
      <c r="B227" s="217"/>
      <c r="C227" s="217" t="s">
        <v>2</v>
      </c>
      <c r="D227" s="266">
        <v>133</v>
      </c>
      <c r="E227" s="267">
        <v>376</v>
      </c>
      <c r="F227" s="267">
        <v>689</v>
      </c>
      <c r="G227" s="267">
        <v>429</v>
      </c>
      <c r="H227" s="267">
        <v>86</v>
      </c>
      <c r="I227" s="267">
        <v>18</v>
      </c>
      <c r="J227" s="267">
        <v>1731</v>
      </c>
      <c r="K227" s="130">
        <f t="shared" si="29"/>
        <v>7.6834199884459844</v>
      </c>
      <c r="L227" s="106">
        <f t="shared" si="29"/>
        <v>21.721548238012709</v>
      </c>
      <c r="M227" s="132">
        <f t="shared" si="29"/>
        <v>39.80358174465627</v>
      </c>
      <c r="N227" s="132">
        <f t="shared" si="28"/>
        <v>24.783362218370883</v>
      </c>
      <c r="O227" s="132">
        <f t="shared" si="28"/>
        <v>4.9682264586943958</v>
      </c>
      <c r="P227" s="132">
        <f t="shared" si="28"/>
        <v>1.0398613518197575</v>
      </c>
    </row>
    <row r="228" spans="1:16" s="141" customFormat="1" ht="13.2" customHeight="1" x14ac:dyDescent="0.45">
      <c r="A228" s="223"/>
      <c r="B228" s="216" t="s">
        <v>134</v>
      </c>
      <c r="C228" s="216" t="s">
        <v>3</v>
      </c>
      <c r="D228" s="114">
        <v>49</v>
      </c>
      <c r="E228" s="115">
        <v>174</v>
      </c>
      <c r="F228" s="115">
        <v>353</v>
      </c>
      <c r="G228" s="115">
        <v>374</v>
      </c>
      <c r="H228" s="115">
        <v>117</v>
      </c>
      <c r="I228" s="115">
        <v>30</v>
      </c>
      <c r="J228" s="115">
        <v>1097</v>
      </c>
      <c r="K228" s="133">
        <f t="shared" si="29"/>
        <v>4.4667274384685509</v>
      </c>
      <c r="L228" s="107">
        <f t="shared" si="29"/>
        <v>15.861440291704648</v>
      </c>
      <c r="M228" s="107">
        <f t="shared" si="29"/>
        <v>32.178669097538744</v>
      </c>
      <c r="N228" s="107">
        <f t="shared" si="28"/>
        <v>34.092980856882406</v>
      </c>
      <c r="O228" s="107">
        <f t="shared" si="28"/>
        <v>10.665451230628987</v>
      </c>
      <c r="P228" s="107">
        <f t="shared" si="28"/>
        <v>2.7347310847766639</v>
      </c>
    </row>
    <row r="229" spans="1:16" s="141" customFormat="1" ht="13.2" customHeight="1" x14ac:dyDescent="0.45">
      <c r="A229" s="223"/>
      <c r="B229" s="216"/>
      <c r="C229" s="216" t="s">
        <v>4</v>
      </c>
      <c r="D229" s="114">
        <v>9</v>
      </c>
      <c r="E229" s="115">
        <v>57</v>
      </c>
      <c r="F229" s="115">
        <v>105</v>
      </c>
      <c r="G229" s="115">
        <v>116</v>
      </c>
      <c r="H229" s="115">
        <v>37</v>
      </c>
      <c r="I229" s="115">
        <v>6</v>
      </c>
      <c r="J229" s="115">
        <v>330</v>
      </c>
      <c r="K229" s="130">
        <f t="shared" si="29"/>
        <v>2.7272727272727271</v>
      </c>
      <c r="L229" s="106">
        <f t="shared" si="29"/>
        <v>17.272727272727273</v>
      </c>
      <c r="M229" s="106">
        <f t="shared" si="29"/>
        <v>31.818181818181817</v>
      </c>
      <c r="N229" s="106">
        <f t="shared" si="28"/>
        <v>35.151515151515149</v>
      </c>
      <c r="O229" s="106">
        <f t="shared" si="28"/>
        <v>11.212121212121213</v>
      </c>
      <c r="P229" s="106">
        <f t="shared" si="28"/>
        <v>1.8181818181818181</v>
      </c>
    </row>
    <row r="230" spans="1:16" s="141" customFormat="1" ht="13.2" customHeight="1" x14ac:dyDescent="0.45">
      <c r="A230" s="223"/>
      <c r="B230" s="216"/>
      <c r="C230" s="216" t="s">
        <v>5</v>
      </c>
      <c r="D230" s="114">
        <v>18</v>
      </c>
      <c r="E230" s="115">
        <v>43</v>
      </c>
      <c r="F230" s="115">
        <v>131</v>
      </c>
      <c r="G230" s="115">
        <v>125</v>
      </c>
      <c r="H230" s="115">
        <v>53</v>
      </c>
      <c r="I230" s="115">
        <v>11</v>
      </c>
      <c r="J230" s="115">
        <v>381</v>
      </c>
      <c r="K230" s="130">
        <f t="shared" si="29"/>
        <v>4.7244094488188972</v>
      </c>
      <c r="L230" s="106">
        <f t="shared" si="29"/>
        <v>11.286089238845145</v>
      </c>
      <c r="M230" s="106">
        <f t="shared" si="29"/>
        <v>34.383202099737531</v>
      </c>
      <c r="N230" s="106">
        <f t="shared" si="28"/>
        <v>32.808398950131235</v>
      </c>
      <c r="O230" s="106">
        <f t="shared" si="28"/>
        <v>13.910761154855644</v>
      </c>
      <c r="P230" s="106">
        <f t="shared" si="28"/>
        <v>2.8871391076115485</v>
      </c>
    </row>
    <row r="231" spans="1:16" s="141" customFormat="1" ht="13.2" customHeight="1" x14ac:dyDescent="0.45">
      <c r="A231" s="223"/>
      <c r="B231" s="216"/>
      <c r="C231" s="216" t="s">
        <v>6</v>
      </c>
      <c r="D231" s="114">
        <v>2</v>
      </c>
      <c r="E231" s="115">
        <v>9</v>
      </c>
      <c r="F231" s="115">
        <v>28</v>
      </c>
      <c r="G231" s="115">
        <v>15</v>
      </c>
      <c r="H231" s="115">
        <v>7</v>
      </c>
      <c r="I231" s="115">
        <v>1</v>
      </c>
      <c r="J231" s="115">
        <v>62</v>
      </c>
      <c r="K231" s="130">
        <f t="shared" si="29"/>
        <v>3.225806451612903</v>
      </c>
      <c r="L231" s="106">
        <f t="shared" si="29"/>
        <v>14.516129032258066</v>
      </c>
      <c r="M231" s="106">
        <f t="shared" si="29"/>
        <v>45.161290322580641</v>
      </c>
      <c r="N231" s="106">
        <f t="shared" si="28"/>
        <v>24.193548387096776</v>
      </c>
      <c r="O231" s="106">
        <f t="shared" si="28"/>
        <v>11.29032258064516</v>
      </c>
      <c r="P231" s="106">
        <f t="shared" si="28"/>
        <v>1.6129032258064515</v>
      </c>
    </row>
    <row r="232" spans="1:16" s="141" customFormat="1" ht="13.2" customHeight="1" x14ac:dyDescent="0.45">
      <c r="A232" s="223"/>
      <c r="B232" s="216"/>
      <c r="C232" s="216" t="s">
        <v>7</v>
      </c>
      <c r="D232" s="114">
        <v>31</v>
      </c>
      <c r="E232" s="115">
        <v>60</v>
      </c>
      <c r="F232" s="115">
        <v>122</v>
      </c>
      <c r="G232" s="115">
        <v>103</v>
      </c>
      <c r="H232" s="115">
        <v>32</v>
      </c>
      <c r="I232" s="115">
        <v>5</v>
      </c>
      <c r="J232" s="115">
        <v>353</v>
      </c>
      <c r="K232" s="130">
        <f t="shared" si="29"/>
        <v>8.7818696883852692</v>
      </c>
      <c r="L232" s="106">
        <f t="shared" si="29"/>
        <v>16.997167138810198</v>
      </c>
      <c r="M232" s="106">
        <f t="shared" si="29"/>
        <v>34.560906515580733</v>
      </c>
      <c r="N232" s="106">
        <f t="shared" si="28"/>
        <v>29.178470254957507</v>
      </c>
      <c r="O232" s="106">
        <f t="shared" si="28"/>
        <v>9.0651558073654392</v>
      </c>
      <c r="P232" s="106">
        <f t="shared" si="28"/>
        <v>1.41643059490085</v>
      </c>
    </row>
    <row r="233" spans="1:16" s="141" customFormat="1" ht="13.2" customHeight="1" x14ac:dyDescent="0.45">
      <c r="A233" s="223"/>
      <c r="B233" s="216"/>
      <c r="C233" s="216" t="s">
        <v>8</v>
      </c>
      <c r="D233" s="114">
        <v>9</v>
      </c>
      <c r="E233" s="115">
        <v>20</v>
      </c>
      <c r="F233" s="115">
        <v>33</v>
      </c>
      <c r="G233" s="115">
        <v>36</v>
      </c>
      <c r="H233" s="115">
        <v>11</v>
      </c>
      <c r="I233" s="115">
        <v>0</v>
      </c>
      <c r="J233" s="115">
        <v>109</v>
      </c>
      <c r="K233" s="130">
        <f t="shared" si="29"/>
        <v>8.2568807339449553</v>
      </c>
      <c r="L233" s="106">
        <f t="shared" si="29"/>
        <v>18.348623853211009</v>
      </c>
      <c r="M233" s="106">
        <f t="shared" si="29"/>
        <v>30.275229357798167</v>
      </c>
      <c r="N233" s="106">
        <f t="shared" si="28"/>
        <v>33.027522935779821</v>
      </c>
      <c r="O233" s="106">
        <f t="shared" si="28"/>
        <v>10.091743119266056</v>
      </c>
      <c r="P233" s="106">
        <f t="shared" si="28"/>
        <v>0</v>
      </c>
    </row>
    <row r="234" spans="1:16" s="141" customFormat="1" ht="13.2" customHeight="1" x14ac:dyDescent="0.45">
      <c r="A234" s="223"/>
      <c r="B234" s="216"/>
      <c r="C234" s="216" t="s">
        <v>9</v>
      </c>
      <c r="D234" s="114">
        <v>40</v>
      </c>
      <c r="E234" s="115">
        <v>75</v>
      </c>
      <c r="F234" s="115">
        <v>164</v>
      </c>
      <c r="G234" s="115">
        <v>137</v>
      </c>
      <c r="H234" s="115">
        <v>41</v>
      </c>
      <c r="I234" s="115">
        <v>12</v>
      </c>
      <c r="J234" s="115">
        <v>469</v>
      </c>
      <c r="K234" s="130">
        <f t="shared" si="29"/>
        <v>8.5287846481876333</v>
      </c>
      <c r="L234" s="106">
        <f t="shared" si="29"/>
        <v>15.991471215351813</v>
      </c>
      <c r="M234" s="106">
        <f t="shared" si="29"/>
        <v>34.968017057569298</v>
      </c>
      <c r="N234" s="106">
        <f t="shared" si="28"/>
        <v>29.211087420042642</v>
      </c>
      <c r="O234" s="106">
        <f t="shared" si="28"/>
        <v>8.7420042643923246</v>
      </c>
      <c r="P234" s="106">
        <f t="shared" si="28"/>
        <v>2.5586353944562901</v>
      </c>
    </row>
    <row r="235" spans="1:16" s="141" customFormat="1" ht="13.2" customHeight="1" x14ac:dyDescent="0.45">
      <c r="A235" s="223"/>
      <c r="B235" s="216"/>
      <c r="C235" s="216" t="s">
        <v>10</v>
      </c>
      <c r="D235" s="114">
        <v>17</v>
      </c>
      <c r="E235" s="115">
        <v>48</v>
      </c>
      <c r="F235" s="115">
        <v>99</v>
      </c>
      <c r="G235" s="115">
        <v>76</v>
      </c>
      <c r="H235" s="115">
        <v>28</v>
      </c>
      <c r="I235" s="115">
        <v>5</v>
      </c>
      <c r="J235" s="115">
        <v>273</v>
      </c>
      <c r="K235" s="130">
        <f t="shared" si="29"/>
        <v>6.2271062271062272</v>
      </c>
      <c r="L235" s="106">
        <f t="shared" si="29"/>
        <v>17.582417582417584</v>
      </c>
      <c r="M235" s="106">
        <f t="shared" si="29"/>
        <v>36.263736263736263</v>
      </c>
      <c r="N235" s="106">
        <f t="shared" si="28"/>
        <v>27.838827838827839</v>
      </c>
      <c r="O235" s="106">
        <f t="shared" si="28"/>
        <v>10.256410256410255</v>
      </c>
      <c r="P235" s="106">
        <f t="shared" si="28"/>
        <v>1.8315018315018317</v>
      </c>
    </row>
    <row r="236" spans="1:16" s="141" customFormat="1" ht="13.2" customHeight="1" x14ac:dyDescent="0.45">
      <c r="A236" s="223"/>
      <c r="B236" s="216"/>
      <c r="C236" s="216" t="s">
        <v>11</v>
      </c>
      <c r="D236" s="114">
        <v>14</v>
      </c>
      <c r="E236" s="115">
        <v>64</v>
      </c>
      <c r="F236" s="115">
        <v>105</v>
      </c>
      <c r="G236" s="115">
        <v>103</v>
      </c>
      <c r="H236" s="115">
        <v>37</v>
      </c>
      <c r="I236" s="115">
        <v>11</v>
      </c>
      <c r="J236" s="115">
        <v>334</v>
      </c>
      <c r="K236" s="130">
        <f t="shared" si="29"/>
        <v>4.1916167664670656</v>
      </c>
      <c r="L236" s="106">
        <f t="shared" si="29"/>
        <v>19.161676646706589</v>
      </c>
      <c r="M236" s="106">
        <f t="shared" si="29"/>
        <v>31.437125748502993</v>
      </c>
      <c r="N236" s="106">
        <f t="shared" si="28"/>
        <v>30.838323353293411</v>
      </c>
      <c r="O236" s="106">
        <f t="shared" si="28"/>
        <v>11.077844311377245</v>
      </c>
      <c r="P236" s="106">
        <f t="shared" si="28"/>
        <v>3.293413173652695</v>
      </c>
    </row>
    <row r="237" spans="1:16" s="141" customFormat="1" ht="13.2" customHeight="1" x14ac:dyDescent="0.45">
      <c r="A237" s="223"/>
      <c r="B237" s="216"/>
      <c r="C237" s="216" t="s">
        <v>2</v>
      </c>
      <c r="D237" s="114">
        <v>189</v>
      </c>
      <c r="E237" s="115">
        <v>550</v>
      </c>
      <c r="F237" s="115">
        <v>1140</v>
      </c>
      <c r="G237" s="115">
        <v>1085</v>
      </c>
      <c r="H237" s="115">
        <v>363</v>
      </c>
      <c r="I237" s="115">
        <v>81</v>
      </c>
      <c r="J237" s="115">
        <v>3408</v>
      </c>
      <c r="K237" s="131">
        <f t="shared" si="29"/>
        <v>5.545774647887324</v>
      </c>
      <c r="L237" s="109">
        <f t="shared" si="29"/>
        <v>16.13849765258216</v>
      </c>
      <c r="M237" s="109">
        <f t="shared" si="29"/>
        <v>33.450704225352112</v>
      </c>
      <c r="N237" s="109">
        <f t="shared" si="28"/>
        <v>31.836854460093893</v>
      </c>
      <c r="O237" s="109">
        <f t="shared" si="28"/>
        <v>10.651408450704224</v>
      </c>
      <c r="P237" s="109">
        <f t="shared" si="28"/>
        <v>2.3767605633802815</v>
      </c>
    </row>
    <row r="238" spans="1:16" s="141" customFormat="1" ht="13.2" customHeight="1" x14ac:dyDescent="0.45">
      <c r="A238" s="223"/>
      <c r="B238" s="215" t="s">
        <v>21</v>
      </c>
      <c r="C238" s="215" t="s">
        <v>3</v>
      </c>
      <c r="D238" s="112">
        <v>164</v>
      </c>
      <c r="E238" s="113">
        <v>320</v>
      </c>
      <c r="F238" s="113">
        <v>206</v>
      </c>
      <c r="G238" s="113">
        <v>57</v>
      </c>
      <c r="H238" s="113">
        <v>8</v>
      </c>
      <c r="I238" s="113">
        <v>0</v>
      </c>
      <c r="J238" s="113">
        <v>755</v>
      </c>
      <c r="K238" s="130">
        <f t="shared" si="29"/>
        <v>21.721854304635762</v>
      </c>
      <c r="L238" s="106">
        <f t="shared" si="29"/>
        <v>42.384105960264904</v>
      </c>
      <c r="M238" s="132">
        <f t="shared" si="29"/>
        <v>27.284768211920529</v>
      </c>
      <c r="N238" s="132">
        <f t="shared" si="28"/>
        <v>7.5496688741721858</v>
      </c>
      <c r="O238" s="132">
        <f t="shared" si="28"/>
        <v>1.0596026490066226</v>
      </c>
      <c r="P238" s="132">
        <f t="shared" si="28"/>
        <v>0</v>
      </c>
    </row>
    <row r="239" spans="1:16" s="141" customFormat="1" ht="13.2" customHeight="1" x14ac:dyDescent="0.45">
      <c r="A239" s="223"/>
      <c r="B239" s="216"/>
      <c r="C239" s="216" t="s">
        <v>4</v>
      </c>
      <c r="D239" s="114">
        <v>102</v>
      </c>
      <c r="E239" s="115">
        <v>211</v>
      </c>
      <c r="F239" s="115">
        <v>136</v>
      </c>
      <c r="G239" s="115">
        <v>40</v>
      </c>
      <c r="H239" s="115">
        <v>4</v>
      </c>
      <c r="I239" s="115">
        <v>1</v>
      </c>
      <c r="J239" s="115">
        <v>494</v>
      </c>
      <c r="K239" s="130">
        <f t="shared" si="29"/>
        <v>20.647773279352226</v>
      </c>
      <c r="L239" s="106">
        <f t="shared" si="29"/>
        <v>42.712550607287447</v>
      </c>
      <c r="M239" s="132">
        <f t="shared" si="29"/>
        <v>27.530364372469634</v>
      </c>
      <c r="N239" s="132">
        <f t="shared" si="28"/>
        <v>8.097165991902834</v>
      </c>
      <c r="O239" s="132">
        <f t="shared" si="28"/>
        <v>0.80971659919028338</v>
      </c>
      <c r="P239" s="132">
        <f t="shared" si="28"/>
        <v>0.20242914979757085</v>
      </c>
    </row>
    <row r="240" spans="1:16" s="141" customFormat="1" ht="13.2" customHeight="1" x14ac:dyDescent="0.45">
      <c r="A240" s="223"/>
      <c r="B240" s="216"/>
      <c r="C240" s="216" t="s">
        <v>5</v>
      </c>
      <c r="D240" s="114">
        <v>54</v>
      </c>
      <c r="E240" s="115">
        <v>144</v>
      </c>
      <c r="F240" s="115">
        <v>96</v>
      </c>
      <c r="G240" s="115">
        <v>27</v>
      </c>
      <c r="H240" s="115">
        <v>6</v>
      </c>
      <c r="I240" s="115">
        <v>2</v>
      </c>
      <c r="J240" s="115">
        <v>329</v>
      </c>
      <c r="K240" s="130">
        <f t="shared" si="29"/>
        <v>16.413373860182372</v>
      </c>
      <c r="L240" s="106">
        <f t="shared" si="29"/>
        <v>43.768996960486319</v>
      </c>
      <c r="M240" s="132">
        <f t="shared" si="29"/>
        <v>29.179331306990878</v>
      </c>
      <c r="N240" s="132">
        <f t="shared" si="28"/>
        <v>8.2066869300911858</v>
      </c>
      <c r="O240" s="132">
        <f t="shared" si="28"/>
        <v>1.8237082066869299</v>
      </c>
      <c r="P240" s="132">
        <f t="shared" si="28"/>
        <v>0.60790273556231</v>
      </c>
    </row>
    <row r="241" spans="1:16" s="141" customFormat="1" ht="13.2" customHeight="1" x14ac:dyDescent="0.45">
      <c r="A241" s="223"/>
      <c r="B241" s="216"/>
      <c r="C241" s="216" t="s">
        <v>6</v>
      </c>
      <c r="D241" s="114">
        <v>41</v>
      </c>
      <c r="E241" s="115">
        <v>93</v>
      </c>
      <c r="F241" s="115">
        <v>89</v>
      </c>
      <c r="G241" s="115">
        <v>16</v>
      </c>
      <c r="H241" s="115">
        <v>3</v>
      </c>
      <c r="I241" s="115">
        <v>1</v>
      </c>
      <c r="J241" s="115">
        <v>243</v>
      </c>
      <c r="K241" s="130">
        <f t="shared" si="29"/>
        <v>16.872427983539097</v>
      </c>
      <c r="L241" s="106">
        <f t="shared" si="29"/>
        <v>38.271604938271601</v>
      </c>
      <c r="M241" s="132">
        <f t="shared" si="29"/>
        <v>36.625514403292179</v>
      </c>
      <c r="N241" s="132">
        <f t="shared" si="28"/>
        <v>6.5843621399176957</v>
      </c>
      <c r="O241" s="132">
        <f t="shared" si="28"/>
        <v>1.2345679012345678</v>
      </c>
      <c r="P241" s="132">
        <f t="shared" si="28"/>
        <v>0.41152263374485598</v>
      </c>
    </row>
    <row r="242" spans="1:16" s="141" customFormat="1" ht="13.2" customHeight="1" x14ac:dyDescent="0.45">
      <c r="A242" s="223"/>
      <c r="B242" s="216"/>
      <c r="C242" s="216" t="s">
        <v>7</v>
      </c>
      <c r="D242" s="114">
        <v>50</v>
      </c>
      <c r="E242" s="115">
        <v>75</v>
      </c>
      <c r="F242" s="115">
        <v>44</v>
      </c>
      <c r="G242" s="115">
        <v>14</v>
      </c>
      <c r="H242" s="115">
        <v>1</v>
      </c>
      <c r="I242" s="115">
        <v>2</v>
      </c>
      <c r="J242" s="115">
        <v>186</v>
      </c>
      <c r="K242" s="130">
        <f t="shared" si="29"/>
        <v>26.881720430107524</v>
      </c>
      <c r="L242" s="106">
        <f t="shared" si="29"/>
        <v>40.322580645161288</v>
      </c>
      <c r="M242" s="132">
        <f t="shared" si="29"/>
        <v>23.655913978494624</v>
      </c>
      <c r="N242" s="132">
        <f t="shared" si="28"/>
        <v>7.5268817204301079</v>
      </c>
      <c r="O242" s="132">
        <f t="shared" si="28"/>
        <v>0.53763440860215062</v>
      </c>
      <c r="P242" s="132">
        <f t="shared" si="28"/>
        <v>1.0752688172043012</v>
      </c>
    </row>
    <row r="243" spans="1:16" s="141" customFormat="1" ht="13.2" customHeight="1" x14ac:dyDescent="0.45">
      <c r="A243" s="223"/>
      <c r="B243" s="216"/>
      <c r="C243" s="216" t="s">
        <v>8</v>
      </c>
      <c r="D243" s="114">
        <v>18</v>
      </c>
      <c r="E243" s="115">
        <v>35</v>
      </c>
      <c r="F243" s="115">
        <v>23</v>
      </c>
      <c r="G243" s="115">
        <v>10</v>
      </c>
      <c r="H243" s="115">
        <v>2</v>
      </c>
      <c r="I243" s="115">
        <v>0</v>
      </c>
      <c r="J243" s="115">
        <v>88</v>
      </c>
      <c r="K243" s="130">
        <f t="shared" si="29"/>
        <v>20.454545454545457</v>
      </c>
      <c r="L243" s="106">
        <f t="shared" si="29"/>
        <v>39.772727272727273</v>
      </c>
      <c r="M243" s="132">
        <f t="shared" si="29"/>
        <v>26.136363636363637</v>
      </c>
      <c r="N243" s="132">
        <f t="shared" si="28"/>
        <v>11.363636363636363</v>
      </c>
      <c r="O243" s="132">
        <f t="shared" si="28"/>
        <v>2.2727272727272729</v>
      </c>
      <c r="P243" s="132">
        <f t="shared" si="28"/>
        <v>0</v>
      </c>
    </row>
    <row r="244" spans="1:16" s="141" customFormat="1" ht="13.2" customHeight="1" x14ac:dyDescent="0.45">
      <c r="A244" s="223"/>
      <c r="B244" s="216"/>
      <c r="C244" s="216" t="s">
        <v>9</v>
      </c>
      <c r="D244" s="114">
        <v>26</v>
      </c>
      <c r="E244" s="115">
        <v>29</v>
      </c>
      <c r="F244" s="115">
        <v>43</v>
      </c>
      <c r="G244" s="115">
        <v>14</v>
      </c>
      <c r="H244" s="115">
        <v>4</v>
      </c>
      <c r="I244" s="115">
        <v>0</v>
      </c>
      <c r="J244" s="115">
        <v>116</v>
      </c>
      <c r="K244" s="130">
        <f t="shared" si="29"/>
        <v>22.413793103448278</v>
      </c>
      <c r="L244" s="106">
        <f t="shared" si="29"/>
        <v>25</v>
      </c>
      <c r="M244" s="132">
        <f t="shared" si="29"/>
        <v>37.068965517241381</v>
      </c>
      <c r="N244" s="132">
        <f t="shared" si="28"/>
        <v>12.068965517241379</v>
      </c>
      <c r="O244" s="132">
        <f t="shared" si="28"/>
        <v>3.4482758620689653</v>
      </c>
      <c r="P244" s="132">
        <f t="shared" si="28"/>
        <v>0</v>
      </c>
    </row>
    <row r="245" spans="1:16" s="141" customFormat="1" ht="13.2" customHeight="1" x14ac:dyDescent="0.45">
      <c r="A245" s="223"/>
      <c r="B245" s="216"/>
      <c r="C245" s="216" t="s">
        <v>10</v>
      </c>
      <c r="D245" s="114">
        <v>28</v>
      </c>
      <c r="E245" s="115">
        <v>68</v>
      </c>
      <c r="F245" s="115">
        <v>56</v>
      </c>
      <c r="G245" s="115">
        <v>18</v>
      </c>
      <c r="H245" s="115">
        <v>1</v>
      </c>
      <c r="I245" s="115">
        <v>1</v>
      </c>
      <c r="J245" s="115">
        <v>172</v>
      </c>
      <c r="K245" s="130">
        <f t="shared" si="29"/>
        <v>16.279069767441861</v>
      </c>
      <c r="L245" s="106">
        <f t="shared" si="29"/>
        <v>39.534883720930232</v>
      </c>
      <c r="M245" s="132">
        <f t="shared" si="29"/>
        <v>32.558139534883722</v>
      </c>
      <c r="N245" s="132">
        <f t="shared" si="28"/>
        <v>10.465116279069768</v>
      </c>
      <c r="O245" s="132">
        <f t="shared" si="28"/>
        <v>0.58139534883720934</v>
      </c>
      <c r="P245" s="132">
        <f t="shared" si="28"/>
        <v>0.58139534883720934</v>
      </c>
    </row>
    <row r="246" spans="1:16" s="141" customFormat="1" ht="13.2" customHeight="1" x14ac:dyDescent="0.45">
      <c r="A246" s="223"/>
      <c r="B246" s="216"/>
      <c r="C246" s="216" t="s">
        <v>11</v>
      </c>
      <c r="D246" s="114">
        <v>27</v>
      </c>
      <c r="E246" s="115">
        <v>50</v>
      </c>
      <c r="F246" s="115">
        <v>46</v>
      </c>
      <c r="G246" s="115">
        <v>15</v>
      </c>
      <c r="H246" s="115">
        <v>2</v>
      </c>
      <c r="I246" s="115">
        <v>3</v>
      </c>
      <c r="J246" s="115">
        <v>143</v>
      </c>
      <c r="K246" s="130">
        <f t="shared" si="29"/>
        <v>18.88111888111888</v>
      </c>
      <c r="L246" s="106">
        <f t="shared" si="29"/>
        <v>34.965034965034967</v>
      </c>
      <c r="M246" s="132">
        <f t="shared" si="29"/>
        <v>32.167832167832167</v>
      </c>
      <c r="N246" s="132">
        <f t="shared" si="28"/>
        <v>10.48951048951049</v>
      </c>
      <c r="O246" s="132">
        <f t="shared" si="28"/>
        <v>1.3986013986013985</v>
      </c>
      <c r="P246" s="132">
        <f t="shared" si="28"/>
        <v>2.0979020979020979</v>
      </c>
    </row>
    <row r="247" spans="1:16" s="141" customFormat="1" ht="13.2" customHeight="1" x14ac:dyDescent="0.45">
      <c r="A247" s="227"/>
      <c r="B247" s="224"/>
      <c r="C247" s="224" t="s">
        <v>2</v>
      </c>
      <c r="D247" s="268">
        <v>510</v>
      </c>
      <c r="E247" s="269">
        <v>1025</v>
      </c>
      <c r="F247" s="269">
        <v>739</v>
      </c>
      <c r="G247" s="269">
        <v>211</v>
      </c>
      <c r="H247" s="269">
        <v>31</v>
      </c>
      <c r="I247" s="269">
        <v>10</v>
      </c>
      <c r="J247" s="269">
        <v>2526</v>
      </c>
      <c r="K247" s="131">
        <f t="shared" si="29"/>
        <v>20.190023752969122</v>
      </c>
      <c r="L247" s="109">
        <f t="shared" si="29"/>
        <v>40.577988915281075</v>
      </c>
      <c r="M247" s="109">
        <f t="shared" si="29"/>
        <v>29.25574030087094</v>
      </c>
      <c r="N247" s="109">
        <f t="shared" si="28"/>
        <v>8.3531274742676178</v>
      </c>
      <c r="O247" s="109">
        <f t="shared" si="28"/>
        <v>1.227236737925574</v>
      </c>
      <c r="P247" s="109">
        <f t="shared" si="28"/>
        <v>0.39588281868566899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対象者数</vt:lpstr>
      <vt:lpstr>01体格</vt:lpstr>
      <vt:lpstr>02朝食</vt:lpstr>
      <vt:lpstr>03間食</vt:lpstr>
      <vt:lpstr>04-1食べない食品群の有無</vt:lpstr>
      <vt:lpstr>04-2食べない食品群の種類</vt:lpstr>
      <vt:lpstr>05歯磨き</vt:lpstr>
      <vt:lpstr>06歯磨き剤</vt:lpstr>
      <vt:lpstr>07糸ようじ</vt:lpstr>
      <vt:lpstr>08歯科医院</vt:lpstr>
      <vt:lpstr>09運動</vt:lpstr>
      <vt:lpstr>10身体活動</vt:lpstr>
      <vt:lpstr>11相談相手</vt:lpstr>
      <vt:lpstr>12起床時間</vt:lpstr>
      <vt:lpstr>13就寝時間</vt:lpstr>
      <vt:lpstr>14睡眠時間</vt:lpstr>
      <vt:lpstr>'01体格'!Print_Area</vt:lpstr>
      <vt:lpstr>対象者数!Print_Area</vt:lpstr>
      <vt:lpstr>'01体格'!Print_Titles</vt:lpstr>
      <vt:lpstr>対象者数!Print_Titles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岩手県健康国保課</cp:lastModifiedBy>
  <dcterms:created xsi:type="dcterms:W3CDTF">2015-06-05T18:19:34Z</dcterms:created>
  <dcterms:modified xsi:type="dcterms:W3CDTF">2025-07-09T05:50:10Z</dcterms:modified>
</cp:coreProperties>
</file>