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20205" windowHeight="11940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L248" i="2" l="1"/>
  <c r="I247" i="2" l="1"/>
  <c r="J247" i="2"/>
  <c r="K247" i="2"/>
  <c r="L247" i="2"/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K248" i="2"/>
  <c r="J248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<sst xmlns="http://schemas.openxmlformats.org/spreadsheetml/2006/main" count="2642" uniqueCount="1068">
  <si>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</si>
  <si>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</si>
  <si>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</si>
  <si>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</si>
  <si>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</si>
  <si>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</si>
  <si>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</si>
  <si>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</si>
  <si>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</si>
  <si>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</si>
  <si>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</si>
  <si>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</si>
  <si>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</si>
  <si>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</si>
  <si>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</si>
  <si>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</si>
  <si>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</si>
  <si>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</si>
  <si>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</si>
  <si>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</si>
  <si>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</si>
  <si>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</si>
  <si>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</si>
  <si>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</si>
  <si>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</si>
  <si>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</si>
  <si>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</si>
  <si>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</si>
  <si>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</si>
  <si>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</si>
  <si>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</si>
  <si>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</si>
  <si>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</si>
  <si>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</si>
  <si>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</si>
  <si>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</si>
  <si>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</si>
  <si>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</si>
  <si>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</si>
  <si>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</si>
  <si>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</si>
  <si>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</si>
  <si>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</si>
  <si>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</si>
  <si>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</si>
  <si>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</si>
  <si>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</si>
  <si>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</si>
  <si>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</si>
  <si>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</si>
  <si>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</si>
  <si>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</si>
  <si>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</si>
  <si>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</si>
  <si>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</si>
  <si>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</si>
  <si>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</si>
  <si>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</si>
  <si>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</si>
  <si>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</si>
  <si>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</si>
  <si>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</si>
  <si>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</si>
  <si>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</si>
  <si>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</si>
  <si>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</si>
  <si>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</si>
  <si>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</si>
  <si>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</si>
  <si>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</si>
  <si>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</si>
  <si>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</si>
  <si>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</si>
  <si>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</si>
  <si>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</si>
  <si>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</si>
  <si>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</si>
  <si>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</si>
  <si>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</si>
  <si>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</si>
  <si>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</si>
  <si>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</si>
  <si>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</si>
  <si>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</si>
  <si>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</si>
  <si>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</si>
  <si>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</si>
  <si>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</si>
  <si>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</si>
  <si>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</si>
  <si>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</si>
  <si>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</si>
  <si>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</si>
  <si>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</si>
  <si>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</si>
  <si>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</si>
  <si>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</si>
  <si>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</si>
  <si>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</si>
  <si>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</si>
  <si>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</si>
  <si>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</si>
  <si>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</si>
  <si>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</si>
  <si>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</si>
  <si>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</si>
  <si>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</si>
  <si>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</si>
  <si>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</si>
  <si>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</si>
  <si>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</si>
  <si>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</si>
  <si>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</si>
  <si>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</si>
  <si>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</si>
  <si>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</si>
  <si>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</si>
  <si>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</si>
  <si>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</si>
  <si>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</si>
  <si>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</si>
  <si>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</si>
  <si>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</si>
  <si>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</si>
  <si>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</si>
  <si>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</si>
  <si>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</si>
  <si>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</si>
  <si>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</si>
  <si>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</si>
  <si>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</si>
  <si>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</si>
  <si>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</si>
  <si>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</si>
  <si>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</si>
  <si>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</si>
  <si>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</si>
  <si>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</si>
  <si>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</si>
  <si>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</si>
  <si>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</si>
  <si>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</si>
  <si>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</si>
  <si>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</si>
  <si>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</si>
  <si>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</si>
  <si>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</si>
  <si>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</si>
  <si>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</si>
  <si>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</si>
  <si>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</si>
  <si>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</si>
  <si>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</si>
  <si>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</si>
  <si>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</si>
  <si>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</si>
  <si>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</si>
  <si>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</si>
  <si>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</si>
  <si>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</si>
  <si>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</si>
  <si>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</si>
  <si>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</si>
  <si>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</si>
  <si>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</si>
  <si>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</si>
  <si>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</si>
  <si>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</si>
  <si>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</si>
  <si>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</si>
  <si>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</si>
  <si>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</si>
  <si>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</si>
  <si>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</si>
  <si>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</si>
  <si>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</si>
  <si>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</si>
  <si>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</si>
  <si>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</si>
  <si>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</si>
  <si>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</si>
  <si>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</si>
  <si>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</si>
  <si>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</si>
  <si>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</si>
  <si>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</si>
  <si>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</si>
  <si>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</si>
  <si>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</si>
  <si>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</si>
  <si>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</si>
  <si>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</si>
  <si>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</si>
  <si>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</si>
  <si>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</si>
  <si>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</si>
  <si>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</si>
  <si>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</si>
  <si>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</si>
  <si>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</si>
  <si>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</si>
  <si>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</si>
  <si>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</si>
  <si>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</si>
  <si>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</si>
  <si>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</si>
  <si>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</si>
  <si>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</si>
  <si>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</si>
  <si>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</si>
  <si>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</si>
  <si>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</si>
  <si>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</si>
  <si>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</si>
  <si>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</si>
  <si>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</si>
  <si>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</si>
  <si>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</si>
  <si>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</si>
  <si>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</si>
  <si>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</si>
  <si>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</si>
  <si>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</si>
  <si>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</si>
  <si>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</si>
  <si>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</si>
  <si>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</si>
  <si>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</si>
  <si>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</si>
  <si>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</si>
  <si>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</si>
  <si>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</si>
  <si>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</si>
  <si>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</si>
  <si>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</si>
  <si>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</si>
  <si>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</si>
  <si>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</si>
  <si>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</si>
  <si>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</si>
  <si>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</si>
  <si>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</si>
  <si>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</si>
  <si>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</si>
  <si>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</si>
  <si>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</si>
  <si>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</si>
  <si>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</si>
  <si>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</si>
  <si>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</si>
  <si>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</si>
  <si>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</si>
  <si>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</si>
  <si>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</si>
  <si>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</si>
  <si>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</si>
  <si>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</si>
  <si>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</si>
  <si>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</si>
  <si>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</si>
  <si>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</si>
  <si>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</si>
  <si>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</si>
  <si>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</si>
  <si>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</si>
  <si>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</si>
  <si>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</si>
  <si>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</si>
  <si>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</si>
  <si>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</si>
  <si>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</si>
  <si>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</si>
  <si>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</si>
  <si>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</si>
  <si>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</si>
  <si>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</si>
  <si>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</si>
  <si>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</si>
  <si>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</si>
  <si>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</si>
  <si>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</si>
  <si>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</si>
  <si>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</si>
  <si>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</si>
  <si>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</si>
  <si>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</si>
  <si>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</si>
  <si>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</si>
  <si>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</si>
  <si>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</si>
  <si>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</si>
  <si>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</si>
  <si>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</si>
  <si>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</si>
  <si>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</si>
  <si>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</si>
  <si>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</si>
  <si>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</si>
  <si>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</si>
  <si>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</si>
  <si>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</si>
  <si>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</si>
  <si>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</si>
  <si>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</si>
  <si>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</si>
  <si>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</si>
  <si>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</si>
  <si>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</si>
  <si>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</si>
  <si>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</si>
  <si>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</si>
  <si>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</si>
  <si>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</si>
  <si>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</si>
  <si>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</si>
  <si>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</si>
  <si>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</si>
  <si>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</si>
  <si>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</si>
  <si>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</si>
  <si>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</si>
  <si>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</si>
  <si>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</si>
  <si>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</si>
  <si>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</si>
  <si>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</si>
  <si>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</si>
  <si>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</si>
  <si>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</si>
  <si>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</si>
  <si>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</si>
  <si>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</si>
  <si>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</si>
  <si>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</si>
  <si>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</si>
  <si>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</si>
  <si>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</si>
  <si>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</si>
  <si>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</si>
  <si>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</si>
  <si>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</si>
  <si>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</si>
  <si>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</si>
  <si>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</si>
  <si>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</si>
  <si>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</si>
  <si>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</si>
  <si>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</si>
  <si>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</si>
  <si>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</si>
  <si>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</si>
  <si>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</si>
  <si>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</si>
  <si>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</si>
  <si>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</si>
  <si>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</si>
  <si>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</si>
  <si>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</si>
  <si>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</si>
  <si>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</si>
  <si>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</si>
  <si>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</si>
  <si>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</si>
  <si>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</si>
  <si>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</si>
  <si>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</si>
  <si>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</si>
  <si>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</si>
  <si>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</si>
  <si>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</si>
  <si>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</si>
  <si>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</si>
  <si>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</si>
  <si>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</si>
  <si>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</si>
  <si>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</si>
  <si>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</si>
  <si>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</si>
  <si>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</si>
  <si>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</si>
  <si>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</si>
  <si>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</si>
  <si>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</si>
  <si>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</si>
  <si>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</si>
  <si>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</si>
  <si>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</si>
  <si>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</si>
  <si>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</si>
  <si>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</si>
  <si>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</si>
  <si>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</si>
  <si>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</si>
  <si>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</si>
  <si>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</si>
  <si>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</si>
  <si>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</si>
  <si>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</si>
  <si>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</si>
  <si>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</si>
  <si>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</si>
  <si>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</si>
  <si>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</si>
  <si>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</si>
  <si>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</si>
  <si>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</si>
  <si>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</si>
  <si>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</si>
  <si>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</si>
  <si>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</si>
  <si>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</si>
  <si>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</si>
  <si>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</si>
  <si>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</si>
  <si>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</si>
  <si>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</si>
  <si>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</si>
  <si>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</si>
  <si>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</si>
  <si>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</si>
  <si>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</si>
  <si>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</si>
  <si>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</si>
  <si>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</si>
  <si>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</si>
  <si>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</si>
  <si>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</si>
  <si>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</si>
  <si>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</si>
  <si>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</si>
  <si>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</si>
  <si>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</si>
  <si>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</si>
  <si>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</si>
  <si>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</si>
  <si>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</si>
  <si>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</si>
  <si>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</si>
  <si>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</si>
  <si>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</si>
  <si>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</si>
  <si>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</si>
  <si>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</si>
  <si>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</si>
  <si>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</si>
  <si>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</si>
  <si>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</si>
  <si>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</si>
  <si>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</si>
  <si>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</si>
  <si>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</si>
  <si>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</si>
  <si>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</si>
  <si>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</si>
  <si>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</si>
  <si>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</si>
  <si>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</si>
  <si>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</si>
  <si>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</si>
  <si>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</si>
  <si>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</si>
  <si>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</si>
  <si>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</si>
  <si>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</si>
  <si>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</si>
  <si>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</si>
  <si>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</si>
  <si>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</si>
  <si>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</si>
  <si>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</si>
  <si>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</si>
  <si>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</si>
  <si>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</si>
  <si>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</si>
  <si>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</si>
  <si>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</si>
  <si>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</si>
  <si>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</si>
  <si>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</si>
  <si>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</si>
  <si>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</si>
  <si>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</si>
  <si>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</si>
  <si>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</si>
  <si>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</si>
  <si>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</si>
  <si>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</si>
  <si>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</si>
  <si>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</si>
  <si>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</si>
  <si>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</si>
  <si>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</si>
  <si>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</si>
  <si>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</si>
  <si>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</si>
  <si>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</si>
  <si>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</si>
  <si>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</si>
  <si>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</si>
  <si>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</si>
  <si>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</si>
  <si>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</si>
  <si>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</si>
  <si>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</si>
  <si>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</si>
  <si>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</si>
  <si>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</si>
  <si>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</si>
  <si>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</si>
  <si>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</si>
  <si>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</si>
  <si>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</si>
  <si>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</si>
  <si>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</si>
  <si>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</si>
  <si>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</si>
  <si>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</si>
  <si>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</si>
  <si>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</si>
  <si>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</si>
  <si>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</si>
  <si>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</si>
  <si>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</si>
  <si>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</si>
  <si>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</si>
  <si>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</si>
  <si>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</si>
  <si>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</si>
  <si>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</si>
  <si>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</si>
  <si>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</si>
  <si>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</si>
  <si>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</si>
  <si>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</si>
  <si>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</si>
  <si>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</si>
  <si>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</si>
  <si>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</si>
  <si>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</si>
  <si>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</si>
  <si>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</si>
  <si>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</si>
  <si>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</si>
  <si>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</si>
  <si>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</si>
  <si>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</si>
  <si>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</si>
  <si>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</si>
  <si>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</si>
  <si>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</si>
  <si>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</si>
  <si>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</si>
  <si>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</si>
  <si>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</si>
  <si>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</si>
  <si>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</si>
  <si>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</si>
  <si>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</si>
  <si>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</si>
  <si>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</si>
  <si>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</si>
  <si>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</si>
  <si>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</si>
  <si>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</si>
  <si>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</si>
  <si>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</si>
  <si>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</si>
  <si>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</si>
  <si>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</si>
  <si>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</si>
  <si>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</si>
  <si>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</si>
  <si>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</si>
  <si>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</si>
  <si>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</si>
  <si>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</si>
  <si>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</si>
  <si>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</si>
  <si>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</si>
  <si>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</si>
  <si>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</si>
  <si>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</si>
  <si>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</si>
  <si>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</si>
  <si>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</si>
  <si>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</si>
  <si>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</si>
  <si>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</si>
  <si>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</si>
  <si>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</si>
  <si>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</si>
  <si>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</si>
  <si>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</si>
  <si>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</si>
  <si>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</si>
  <si>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</si>
  <si>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</si>
  <si>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</si>
  <si>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</si>
  <si>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</si>
  <si>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</si>
  <si>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</si>
  <si>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</si>
  <si>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</si>
  <si>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</si>
  <si>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</si>
  <si>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</si>
  <si>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</si>
  <si>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</si>
  <si>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</si>
  <si>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</si>
  <si>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</si>
  <si>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</si>
  <si>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</si>
  <si>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</si>
  <si>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</si>
  <si>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</si>
  <si>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</si>
  <si>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</si>
  <si>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</si>
  <si>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</si>
  <si>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</si>
  <si>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</si>
  <si>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</si>
  <si>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</si>
  <si>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</si>
  <si>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</si>
  <si>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</si>
  <si>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</si>
  <si>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</si>
  <si>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</si>
  <si>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</si>
  <si>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</si>
  <si>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</si>
  <si>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</si>
  <si>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</si>
  <si>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</si>
  <si>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</si>
  <si>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</si>
  <si>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</si>
  <si>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</si>
  <si>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</si>
  <si>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</si>
  <si>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</si>
  <si>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</si>
  <si>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</si>
  <si>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</si>
  <si>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</si>
  <si>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</si>
  <si>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</si>
  <si>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</si>
  <si>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</si>
  <si>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</si>
  <si>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</si>
  <si>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</si>
  <si>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</si>
  <si>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</si>
  <si>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</si>
  <si>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</si>
  <si>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</si>
  <si>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</si>
  <si>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</si>
  <si>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</si>
  <si>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</si>
  <si>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</si>
  <si>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</si>
  <si>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</si>
  <si>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</si>
  <si>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</si>
  <si>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</si>
  <si>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</si>
  <si>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</si>
  <si>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</si>
  <si>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</si>
  <si>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</si>
  <si>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</si>
  <si>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</si>
  <si>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</si>
  <si>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</si>
  <si>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</si>
  <si>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</si>
  <si>
    <t>学級閉鎖:1/20～1/22 1年(1)(444人中18人)</t>
  </si>
  <si>
    <t>AB17004</t>
  </si>
  <si>
    <t>◇盛こども園</t>
  </si>
  <si>
    <t>さかり</t>
  </si>
  <si>
    <t>学年閉鎖:1/18～1/21 3歳児ｸﾗｽ､4歳児ｸﾗｽ､5歳児ｸﾗｽ(110人中15人)</t>
  </si>
  <si>
    <t>C20003</t>
  </si>
  <si>
    <t>○白山小学校</t>
  </si>
  <si>
    <t>はくさん</t>
  </si>
  <si>
    <t>施設閉鎖:1/20～1/23 (31人中13人)</t>
  </si>
  <si>
    <t>E28002</t>
  </si>
  <si>
    <t>○大野高等学校</t>
  </si>
  <si>
    <t>おおの</t>
  </si>
  <si>
    <t>学年閉鎖:1/20～1/22 3年(50人中7人)</t>
  </si>
  <si>
    <t>学級閉鎖:1/21～1/23 2年(1)(436人中8人)</t>
  </si>
  <si>
    <t>学級閉鎖:1/20～1/23 2年(1)(484人中16人)</t>
  </si>
  <si>
    <t>学年閉鎖:1/20～1/22 2年(142人中6人)</t>
  </si>
  <si>
    <t>CD21001</t>
  </si>
  <si>
    <t>CD義務教育学校</t>
  </si>
  <si>
    <t>○大槌学園</t>
  </si>
  <si>
    <t>おおつち</t>
  </si>
  <si>
    <t>学級閉鎖:1/21～1/24 8年(1)(578人中11人)</t>
  </si>
  <si>
    <t>学級閉鎖:1/21～1/22 2年(2)(444人中13人)</t>
  </si>
  <si>
    <t>C29001</t>
  </si>
  <si>
    <t>○野田小学校</t>
  </si>
  <si>
    <t>のだ</t>
  </si>
  <si>
    <t>学年閉鎖:1/21～1/23 6年(191人中14人)</t>
  </si>
  <si>
    <t>C30007</t>
  </si>
  <si>
    <t>○金田一小学校</t>
  </si>
  <si>
    <t>きんたいち</t>
  </si>
  <si>
    <t>C31001</t>
  </si>
  <si>
    <t>○軽米小学校</t>
  </si>
  <si>
    <t>かるまい</t>
  </si>
  <si>
    <t>学年閉鎖:1/20～1/22 5年(149人中13人)</t>
  </si>
  <si>
    <t>学年閉鎖:1/21～1/22 6年(166人中17人)</t>
  </si>
  <si>
    <t>C01020</t>
  </si>
  <si>
    <t>○太田東小学校</t>
  </si>
  <si>
    <t>おおたひがし</t>
  </si>
  <si>
    <t>C01041</t>
  </si>
  <si>
    <t>○岩手大学教育学部附属小学校</t>
  </si>
  <si>
    <t>いわてだいが</t>
  </si>
  <si>
    <t>学級閉鎖:1/21～1/22 4年(1)(366人中27人)</t>
  </si>
  <si>
    <t>学級閉鎖:1/21～1/23 1年(1)(585人中11人)</t>
  </si>
  <si>
    <t>C17002</t>
  </si>
  <si>
    <t>○大船渡小学校</t>
  </si>
  <si>
    <t>おおふなと</t>
  </si>
  <si>
    <t>C19002</t>
  </si>
  <si>
    <t>○有住小学校</t>
  </si>
  <si>
    <t>ありす</t>
  </si>
  <si>
    <t>学年閉鎖:1/22～1/24 2年(144人中20人)</t>
  </si>
  <si>
    <t>学年閉鎖:1/22～1/24 2年､3年(50人中8人)</t>
  </si>
  <si>
    <t>学級閉鎖:1/20～1/23 3年(1)(688人中30人)</t>
  </si>
  <si>
    <t>C15017</t>
  </si>
  <si>
    <t>○大原小学校</t>
  </si>
  <si>
    <t>おおはら</t>
  </si>
  <si>
    <t>C15019</t>
  </si>
  <si>
    <t>○猿沢小学校</t>
  </si>
  <si>
    <t>さるさわ</t>
  </si>
  <si>
    <t>学年閉鎖:1/23～1/24 2年(86人中3人)</t>
  </si>
  <si>
    <t>学級閉鎖:1/23～1/24 3年(1)(191人中27人)</t>
    <phoneticPr fontId="2"/>
  </si>
  <si>
    <t>学年閉鎖:1/21～1/23 6年、学級閉鎖:1/23～1/24 3年(1)(191人中27人)</t>
    <phoneticPr fontId="2"/>
  </si>
  <si>
    <t>施設閉鎖:1/23～1/24(149人中28人)</t>
  </si>
  <si>
    <t>学級閉鎖:1/24 6年(1)(387人中33人)</t>
    <phoneticPr fontId="2"/>
  </si>
  <si>
    <t>C01024</t>
  </si>
  <si>
    <t>○見前小学校</t>
  </si>
  <si>
    <t>学級閉鎖:1/24 6年(1)(502人中18人)</t>
  </si>
  <si>
    <t>学級閉鎖:1/24～1/27 4年(1)(464人中6人)</t>
  </si>
  <si>
    <t>C17008</t>
  </si>
  <si>
    <t>○大船渡北小学校</t>
  </si>
  <si>
    <t>おおふなとき</t>
  </si>
  <si>
    <t>学年閉鎖:1/27～1/30 3年(102人中15人)</t>
  </si>
  <si>
    <t>学級閉鎖:1/23～1/28 3年(1)(192人中23人)</t>
  </si>
  <si>
    <t>学年閉鎖:1/27～1/29 3･4年､5･6年､支援学級(45人中11人)</t>
  </si>
  <si>
    <t>C26009</t>
  </si>
  <si>
    <t>○宇部小学校</t>
  </si>
  <si>
    <t>うべ</t>
  </si>
  <si>
    <t>C33001</t>
  </si>
  <si>
    <t>○一戸小学校</t>
  </si>
  <si>
    <t>いちのへ</t>
  </si>
  <si>
    <t>学年閉鎖:1/27～1/29 1年､2年(168人中38人)</t>
  </si>
  <si>
    <t>C01011</t>
  </si>
  <si>
    <t>○中野小学校</t>
  </si>
  <si>
    <t>なかの</t>
  </si>
  <si>
    <t>学級閉鎖:1/25～1/27 2年(1)(483人中7人)</t>
  </si>
  <si>
    <t>D01023</t>
  </si>
  <si>
    <t>○岩手大学教育学部附属中学校</t>
  </si>
  <si>
    <t>学級閉鎖:1/27～1/29 2年(2)(411人中17人)</t>
  </si>
  <si>
    <t>学級閉鎖:1/27～1/29 1年(1)､2年(1)(362人中26人)</t>
  </si>
  <si>
    <t>D13002</t>
  </si>
  <si>
    <t>○東水沢中学校</t>
  </si>
  <si>
    <t>ひがしみずさ</t>
  </si>
  <si>
    <t>学級閉鎖:1/28～1/30 2年(1)(360人中15人)</t>
  </si>
  <si>
    <t>D14001</t>
  </si>
  <si>
    <t>○金ケ崎中学校</t>
  </si>
  <si>
    <t>かねがさき</t>
  </si>
  <si>
    <t>学級閉鎖:1/28～1/30 1年(1)(382人中32人)</t>
  </si>
  <si>
    <t>学年閉鎖:1/27～1/29 1年(49人中16人)</t>
  </si>
  <si>
    <t>C15023</t>
  </si>
  <si>
    <t>○藤沢小学校</t>
  </si>
  <si>
    <t>ふじさわ</t>
  </si>
  <si>
    <t>学年閉鎖:1/27～1/29 3年(142人中6人)</t>
  </si>
  <si>
    <t>学年閉鎖:1/27～1/29 5年(175人中25人)</t>
  </si>
  <si>
    <t>E24001</t>
  </si>
  <si>
    <t>○岩泉高等学校</t>
  </si>
  <si>
    <t>いわいずみ</t>
  </si>
  <si>
    <t>C25001</t>
  </si>
  <si>
    <t>○田野畑小学校</t>
  </si>
  <si>
    <t>たのはた</t>
  </si>
  <si>
    <t>施設閉鎖:1/27～1/30 (115人中25人)</t>
  </si>
  <si>
    <t>学年閉鎖:1/28～1/31 1年(115人中8人)</t>
  </si>
  <si>
    <t>D33001</t>
  </si>
  <si>
    <t>○一戸中学校</t>
  </si>
  <si>
    <t>学年閉鎖:1/28～1/29 1年(160人中16人)</t>
  </si>
  <si>
    <t>学年閉鎖:1/23～1/27 6年(49人中14人)</t>
  </si>
  <si>
    <t>学年閉鎖:1/23～1/27 6年(49人中14人)</t>
    <phoneticPr fontId="2"/>
  </si>
  <si>
    <t>学年閉鎖:1/23～1/27 1年、6年(49人中14人)</t>
    <rPh sb="16" eb="17">
      <t>ネン</t>
    </rPh>
    <phoneticPr fontId="2"/>
  </si>
  <si>
    <t>学級閉鎖:1/29～1/31 1年(1)(382人中36人)</t>
  </si>
  <si>
    <t>学級閉鎖:1/29～1/31 1年(1)(382人中36人)</t>
    <phoneticPr fontId="2"/>
  </si>
  <si>
    <t>学年閉鎖:1/27～1/29 5年、学級閉鎖:1/29～1/31 1年(1)(382人中36人)</t>
    <phoneticPr fontId="2"/>
  </si>
  <si>
    <t>D01009</t>
  </si>
  <si>
    <t>○土淵中学校</t>
  </si>
  <si>
    <t>学級閉鎖:1/29～1/31 2年(1)(185人中9人)</t>
  </si>
  <si>
    <t>C06004</t>
  </si>
  <si>
    <t>○鵜飼小学校</t>
  </si>
  <si>
    <t>うかい</t>
  </si>
  <si>
    <t>学級閉鎖:1/30～1/31 6年(1)(566人中18人)</t>
  </si>
  <si>
    <t>D29001</t>
  </si>
  <si>
    <t>○野田中学校</t>
  </si>
  <si>
    <t>学年閉鎖:1/30～1/31 1年(83人中13人)</t>
  </si>
  <si>
    <t>C33004</t>
  </si>
  <si>
    <t>○一戸南小学校</t>
  </si>
  <si>
    <t>いちのへみな</t>
  </si>
  <si>
    <t>学年閉鎖:1/29～1/31 4年(71人中9人)</t>
  </si>
  <si>
    <t>学級閉鎖:1/31 6年(1)(502人中16人)</t>
    <phoneticPr fontId="2"/>
  </si>
  <si>
    <t>C15011</t>
  </si>
  <si>
    <t>○花泉小学校</t>
  </si>
  <si>
    <t>C15022</t>
  </si>
  <si>
    <t>○川崎小学校</t>
  </si>
  <si>
    <t>かわさき</t>
  </si>
  <si>
    <t>学級閉鎖:1/31～2/2 1年(1)(466人中4人)</t>
  </si>
  <si>
    <t>学年閉鎖:1/31～2/3 2年(125人中11人)</t>
  </si>
  <si>
    <t>C17011</t>
  </si>
  <si>
    <t>○吉浜小学校</t>
  </si>
  <si>
    <t>よしはま</t>
  </si>
  <si>
    <t>D17002</t>
  </si>
  <si>
    <t>○大船渡中学校</t>
  </si>
  <si>
    <t>学年閉鎖:1/30～1/31 3年､4年(42人中6人)</t>
  </si>
  <si>
    <t>学年閉鎖:1/31～2/3 1年(125人中10人)</t>
  </si>
  <si>
    <t>C33003</t>
  </si>
  <si>
    <t>○奥中山小学校</t>
  </si>
  <si>
    <t>おくなかやま</t>
  </si>
  <si>
    <t>学年閉鎖:1/30～1/31 5年(82人中21人)</t>
  </si>
  <si>
    <t>C01002</t>
  </si>
  <si>
    <t>○城南小学校</t>
  </si>
  <si>
    <t>じょうなん</t>
  </si>
  <si>
    <t>D13003</t>
  </si>
  <si>
    <t>○水沢南中学校</t>
  </si>
  <si>
    <t>みずさわみな</t>
  </si>
  <si>
    <t>学級閉鎖:2/3～2/5 1年(3)(585人中41人)</t>
  </si>
  <si>
    <t>C15001</t>
  </si>
  <si>
    <t>○一関小学校</t>
  </si>
  <si>
    <t>いちのせき</t>
  </si>
  <si>
    <t>学級閉鎖:2/3 4年(1)(597人中10人)</t>
  </si>
  <si>
    <t>学年閉鎖:2/4～2/7 4年(144人中22人)</t>
  </si>
  <si>
    <t>学年閉鎖:2/3～2/5 3年(80人中12人)</t>
  </si>
  <si>
    <t>学年閉鎖:1/31～2/4 1年(102人中24人)</t>
  </si>
  <si>
    <t>学年閉鎖:1/31～2/3 2年､3年(83人中15人)</t>
  </si>
  <si>
    <t>施設閉鎖:1/31 (83人中13人)</t>
    <rPh sb="0" eb="2">
      <t>シセツ</t>
    </rPh>
    <rPh sb="2" eb="4">
      <t>ヘイサ</t>
    </rPh>
    <phoneticPr fontId="2"/>
  </si>
  <si>
    <t>学級閉鎖:2/3～2/6 3年(1)(501人中34人)</t>
  </si>
  <si>
    <t>施設閉鎖:2/3～2/3(83人中16人)</t>
  </si>
  <si>
    <t>C32005</t>
  </si>
  <si>
    <t>○江刺家小学校</t>
  </si>
  <si>
    <t>えさしか</t>
  </si>
  <si>
    <t>学年閉鎖:1/31～2/3 5･6年(29人中6人)</t>
  </si>
  <si>
    <t>学年閉鎖:1/30～1/31 4年、5年、6年(82人中29人)</t>
    <rPh sb="16" eb="17">
      <t>ネン</t>
    </rPh>
    <rPh sb="22" eb="23">
      <t>ネン</t>
    </rPh>
    <phoneticPr fontId="2"/>
  </si>
  <si>
    <t>学級閉鎖:2/3～2/4 2年(1)(376人中63人)</t>
  </si>
  <si>
    <t>学級閉鎖:2/3～2/4 2年(1)(376人中63人)</t>
    <phoneticPr fontId="2"/>
  </si>
  <si>
    <t>学級閉鎖:1/31～2/2 1年(1)(376人中25人)</t>
    <phoneticPr fontId="2"/>
  </si>
  <si>
    <t>学級閉鎖:2/3～2/6 2年(1)(646人中32人)</t>
  </si>
  <si>
    <t>学級閉鎖:2/4～2/6 2年(1)､6年(2)(566人中55人)</t>
  </si>
  <si>
    <t>A11006</t>
  </si>
  <si>
    <t>◇暁の星幼稚園</t>
  </si>
  <si>
    <t>あけのほし</t>
  </si>
  <si>
    <t>学年閉鎖:2/4～2/6 4歳児ｸﾗｽ(56人中9人)</t>
  </si>
  <si>
    <t>学年閉鎖:2/4～2/5 1年、2/3～2/7 2年(125人中31人)</t>
  </si>
  <si>
    <t>学年閉鎖:2/4～2/5 1年、2/3～2/7 2年(125人中31人)</t>
    <phoneticPr fontId="2"/>
  </si>
  <si>
    <t>学年閉鎖:2/3～2/7 2年(125人中31人)</t>
  </si>
  <si>
    <t>学年閉鎖:2/3～2/7 2年(125人中31人)</t>
    <phoneticPr fontId="2"/>
  </si>
  <si>
    <t>学年閉鎖:1/31～2/3 1年、2/3～2/7 2年(125人中10人)</t>
    <phoneticPr fontId="2"/>
  </si>
  <si>
    <t>学年閉鎖:2/4～2/6 2年、2/4～2/5 3年(83人中17人)</t>
  </si>
  <si>
    <t>学年閉鎖:2/4～2/6 2年、2/4～2/5 3年(83人中17人)</t>
    <phoneticPr fontId="2"/>
  </si>
  <si>
    <t>学年閉鎖:2/4～2/6 2年(83人中17人)</t>
    <phoneticPr fontId="2"/>
  </si>
  <si>
    <t>C30003</t>
  </si>
  <si>
    <t>○中央小学校</t>
  </si>
  <si>
    <t>ちゅうおう</t>
  </si>
  <si>
    <t>学級閉鎖:2/3～2/5  3年(1)(200人中27人)</t>
  </si>
  <si>
    <t>C18008</t>
  </si>
  <si>
    <t>○気仙小学校</t>
  </si>
  <si>
    <t>けせん</t>
  </si>
  <si>
    <t>学年閉鎖:2/5～2/7 4･5年(56人中7人)</t>
  </si>
  <si>
    <t>学年閉鎖:2/5 1年(102人中21人)</t>
  </si>
  <si>
    <t>C15020</t>
  </si>
  <si>
    <t>○千厩小学校</t>
  </si>
  <si>
    <t>D16001</t>
  </si>
  <si>
    <t>○平泉中学校</t>
  </si>
  <si>
    <t>ひらいずみ</t>
  </si>
  <si>
    <t>学級閉鎖:1/31～2/3 1年(1)、2/3～2/4 2年(1)(466人中43人)</t>
    <phoneticPr fontId="2"/>
  </si>
  <si>
    <t>学級閉鎖:2/3～2/4 2年(1)、2/4～2/6 3年(1)(466人中43人)</t>
    <phoneticPr fontId="2"/>
  </si>
  <si>
    <t>学級閉鎖:2/4～2/6 3年(1)(466人中43人)</t>
  </si>
  <si>
    <t>学級閉鎖:2/4～2/6 3年(1)(466人中43人)</t>
    <phoneticPr fontId="2"/>
  </si>
  <si>
    <t>学級閉鎖:2/5～2/7 3年(1)(366人中15人)</t>
  </si>
  <si>
    <t>学級閉鎖:2/4～2/5 2年(1)(339人中11人)</t>
  </si>
  <si>
    <t>学級閉鎖:2/6～2/7 1年(1)(164人中5人)</t>
  </si>
  <si>
    <t>D07002</t>
  </si>
  <si>
    <t>○紫波第二中学校</t>
  </si>
  <si>
    <t>しわだいに</t>
  </si>
  <si>
    <t>学年閉鎖:2/5～2/7 2年(94人中7人)</t>
  </si>
  <si>
    <t>D25001</t>
  </si>
  <si>
    <t>○田野畑中学校</t>
  </si>
  <si>
    <t>学年閉鎖:2/6～2/7 2年(70人中5人)</t>
  </si>
  <si>
    <t>C01021</t>
  </si>
  <si>
    <t>○城北小学校</t>
  </si>
  <si>
    <t>じょうほく</t>
  </si>
  <si>
    <t>学級閉鎖:2/6～2/7 6年(1)(511人中18人)</t>
  </si>
  <si>
    <t>D15007</t>
  </si>
  <si>
    <t>○花泉中学校</t>
  </si>
  <si>
    <t>C18007</t>
  </si>
  <si>
    <t>○矢作小学校</t>
  </si>
  <si>
    <t>やはぎ</t>
  </si>
  <si>
    <t>学級閉鎖:2/7～2/113年(1)(301人中9人)</t>
  </si>
  <si>
    <t>学年閉鎖:2/7～2/105年･6年(23人中2人)</t>
  </si>
  <si>
    <t>D11004</t>
  </si>
  <si>
    <t>○北上北中学校</t>
  </si>
  <si>
    <t>きたかみきた</t>
  </si>
  <si>
    <t>学級閉鎖:2/10～2/12 1年(1)(129人中20人)</t>
  </si>
  <si>
    <t>学年閉鎖:2/10 6年(144人中12人)</t>
  </si>
  <si>
    <t>C18006</t>
  </si>
  <si>
    <t>○横田小学校</t>
  </si>
  <si>
    <t>よこた</t>
  </si>
  <si>
    <t>C18003</t>
  </si>
  <si>
    <t>○小友小学校</t>
  </si>
  <si>
    <t>おとも</t>
  </si>
  <si>
    <t>F17001</t>
  </si>
  <si>
    <t>○気仙光陵支援学校</t>
  </si>
  <si>
    <t>けせんこうり</t>
  </si>
  <si>
    <t>施設閉鎖:2/10～2/13 (41人中17人)</t>
  </si>
  <si>
    <t>学年閉鎖:2/10～2/12 5年(84人中11人)</t>
  </si>
  <si>
    <t>学年閉鎖:2/10～2/12 高等部(45人中4人)</t>
  </si>
  <si>
    <t>E09006</t>
  </si>
  <si>
    <t>◇花巻東高等学校</t>
  </si>
  <si>
    <t>はなまきひが</t>
  </si>
  <si>
    <t>学級閉鎖:2/10～2/13 1年(1)(731人中29人)</t>
  </si>
  <si>
    <t>C17005</t>
  </si>
  <si>
    <t>○猪川小学校</t>
  </si>
  <si>
    <t>いかわ</t>
  </si>
  <si>
    <t>学年閉鎖:2/10～2/13 1年、学級閉鎖:2/10～2/13 4年(1)(265人中12人)</t>
    <rPh sb="18" eb="20">
      <t>ガッキュウ</t>
    </rPh>
    <rPh sb="20" eb="22">
      <t>ヘイサ</t>
    </rPh>
    <rPh sb="34" eb="35">
      <t>ネン</t>
    </rPh>
    <phoneticPr fontId="2"/>
  </si>
  <si>
    <t>C01010</t>
  </si>
  <si>
    <t>○土淵小学校</t>
  </si>
  <si>
    <t>学年閉鎖:2/12～2/13 3年(274人中13人)</t>
  </si>
  <si>
    <t>C02002</t>
  </si>
  <si>
    <t>○田頭小学校</t>
  </si>
  <si>
    <t>でんどう</t>
  </si>
  <si>
    <t>学年閉鎖:2/13～2/14 5･6年(53人中5人)</t>
  </si>
  <si>
    <t>C18005</t>
  </si>
  <si>
    <t>○竹駒小学校</t>
  </si>
  <si>
    <t>たけこま</t>
  </si>
  <si>
    <t>学年閉鎖:2/12～2/13 6年(41人中5人)</t>
  </si>
  <si>
    <t>学年閉鎖:2/14 3年(274人中14人)</t>
    <phoneticPr fontId="2"/>
  </si>
  <si>
    <t>学年閉鎖:2/13～2/17 5･6年(53人中8人)</t>
  </si>
  <si>
    <t>D15001</t>
  </si>
  <si>
    <t>○一関中学校</t>
  </si>
  <si>
    <t>学年閉鎖:2/17～2/19 2年(183人中23人)</t>
  </si>
  <si>
    <t>学級閉鎖:2/14～2/16 2年(1)(183人中23人)</t>
    <rPh sb="1" eb="2">
      <t>キュウ</t>
    </rPh>
    <phoneticPr fontId="2"/>
  </si>
  <si>
    <t>学年閉鎖:2/17～2/19 3年､5年､6年(42人中16人)</t>
  </si>
  <si>
    <t>C30008</t>
  </si>
  <si>
    <t>○浄法寺小学校</t>
  </si>
  <si>
    <t>じょうぼうじ</t>
  </si>
  <si>
    <t>学年閉鎖:2/14～2/17 2年(88人中13人)</t>
  </si>
  <si>
    <t>D01005</t>
  </si>
  <si>
    <t>○河南中学校</t>
  </si>
  <si>
    <t>かなん</t>
  </si>
  <si>
    <t>学級閉鎖:2/17～2/19 1年(1)(379人中15人)</t>
  </si>
  <si>
    <t>C04004</t>
  </si>
  <si>
    <t>○五日市小学校</t>
  </si>
  <si>
    <t>いつかいち</t>
  </si>
  <si>
    <t>学年閉鎖:2/18～2/19 3･4年(26人中5人)</t>
  </si>
  <si>
    <t>学年閉鎖:2/17～2/19 3年、学級閉鎖:2/17～2/19 4年(1)(362人中33人)</t>
    <rPh sb="18" eb="20">
      <t>ガッキュウ</t>
    </rPh>
    <rPh sb="20" eb="22">
      <t>ヘイサ</t>
    </rPh>
    <rPh sb="34" eb="35">
      <t>ネン</t>
    </rPh>
    <phoneticPr fontId="2"/>
  </si>
  <si>
    <t>C17009</t>
  </si>
  <si>
    <t>○綾里小学校</t>
  </si>
  <si>
    <t>りょうり</t>
  </si>
  <si>
    <t>学年閉鎖:2/17～2/18 4年(69人中9人)</t>
  </si>
  <si>
    <t>学年閉鎖:2/17～2/19 1年(88人中20人)</t>
  </si>
  <si>
    <t>学年閉鎖:2/17～2/19 1年(88人中20人)</t>
    <phoneticPr fontId="2"/>
  </si>
  <si>
    <t>学年閉鎖:2/14～2/17 2年、2/17～2/19 1年(88人中13人)</t>
    <phoneticPr fontId="2"/>
  </si>
  <si>
    <t>学級閉鎖:2/25～2/27 2年(1)(465人中32人)</t>
  </si>
  <si>
    <t>D15004</t>
  </si>
  <si>
    <t>○厳美中学校</t>
  </si>
  <si>
    <t>げんび</t>
  </si>
  <si>
    <t>学年閉鎖:2/25～2/26 1年(52人中13人)</t>
  </si>
  <si>
    <t>AB21001</t>
  </si>
  <si>
    <t>◇幼保連携型認定こども園つつみこども園</t>
  </si>
  <si>
    <t>つつみ</t>
  </si>
  <si>
    <t>学年閉鎖:2/25～2/27 5歳児ｸﾗｽ(56人中11人)</t>
  </si>
  <si>
    <t>D01004</t>
  </si>
  <si>
    <t>○上田中学校</t>
  </si>
  <si>
    <t>D01008</t>
  </si>
  <si>
    <t>○米内中学校</t>
  </si>
  <si>
    <t>よない</t>
  </si>
  <si>
    <t>学年閉鎖:2/26～2/27 2年(355人中51人)</t>
  </si>
  <si>
    <t>学年閉鎖:2/25～2/26 3年(57人中4人)</t>
  </si>
  <si>
    <t>学級閉鎖:2/26～2/28 2年(1)(52人中15人)</t>
  </si>
  <si>
    <t>学級閉鎖:2/26～2/28 2年(1)(52人中15人)</t>
    <phoneticPr fontId="2"/>
  </si>
  <si>
    <t>学年閉鎖:2/25～2/26 1年、学級閉鎖:2/26～2/28 2年(1)(52人中15人)</t>
    <phoneticPr fontId="2"/>
  </si>
  <si>
    <t>学級閉鎖:2/28 2年(1)(467人中29人)</t>
  </si>
  <si>
    <t>C01007</t>
  </si>
  <si>
    <t>○山岸小学校</t>
  </si>
  <si>
    <t>やまぎし</t>
  </si>
  <si>
    <t>学級閉鎖:3/4～3/5 1年(2)､2年(2)､3年(1)(579人中58人)</t>
  </si>
  <si>
    <t>学級閉鎖:3/7～3/9 4年(1)(444人中15人)</t>
  </si>
  <si>
    <t>C15006</t>
  </si>
  <si>
    <t>学年閉鎖:3/11～3/13 3年、学級閉鎖:3/11～3/13 2年(1)、4年(1) (319人中24人)</t>
    <rPh sb="18" eb="20">
      <t>ガッキュウ</t>
    </rPh>
    <rPh sb="20" eb="22">
      <t>ヘイサ</t>
    </rPh>
    <rPh sb="34" eb="35">
      <t>ネン</t>
    </rPh>
    <rPh sb="40" eb="41">
      <t>ネン</t>
    </rPh>
    <phoneticPr fontId="2"/>
  </si>
  <si>
    <t>学年閉鎖:3/13～3/16 5年(319人中32人)</t>
  </si>
  <si>
    <t>学年閉鎖:3/11～3/13 3年、3/13～3/6 5年、学級閉鎖:3/11～3/13 2年(1)、4年(1) (319人中24人)</t>
    <rPh sb="28" eb="29">
      <t>ネン</t>
    </rPh>
    <rPh sb="30" eb="32">
      <t>ガッキュウ</t>
    </rPh>
    <rPh sb="32" eb="34">
      <t>ヘイサ</t>
    </rPh>
    <rPh sb="46" eb="47">
      <t>ネン</t>
    </rPh>
    <rPh sb="52" eb="53">
      <t>ネン</t>
    </rPh>
    <phoneticPr fontId="2"/>
  </si>
  <si>
    <t>学年閉鎖:3/17 4年(214人中12人)</t>
  </si>
  <si>
    <t>D07003</t>
  </si>
  <si>
    <t>○紫波第三中学校</t>
  </si>
  <si>
    <t>しわだいさん</t>
  </si>
  <si>
    <t>学年閉鎖:4/11 3年(127人中10人)</t>
  </si>
  <si>
    <t>学級閉鎖:4/11～4/13 3年(1)(637人中5人)</t>
  </si>
  <si>
    <t>C13023</t>
  </si>
  <si>
    <t>○胆沢第一小学校</t>
  </si>
  <si>
    <t>いさわだいい</t>
  </si>
  <si>
    <t>学年閉鎖:4/12～4/15 1年(221人中9人)</t>
  </si>
  <si>
    <t>学年閉鎖:4/14～4/16 2年(112人中15人)</t>
  </si>
  <si>
    <t>学年閉鎖:4/14～4/16 3年(127人中13人)</t>
  </si>
  <si>
    <t>学級閉鎖:4/14～4/17 3年(1)(416人中11人)</t>
  </si>
  <si>
    <t>学級閉鎖:4/10～4/12 1年(1)(385人中9人)</t>
  </si>
  <si>
    <t>D01018</t>
  </si>
  <si>
    <t>○見前南中学校</t>
  </si>
  <si>
    <t>学級閉鎖:4/14 3年(1)(637人中7人)</t>
    <phoneticPr fontId="2"/>
  </si>
  <si>
    <t>学年閉鎖:4/15～4/18 3年(637人中28人)</t>
  </si>
  <si>
    <t>C13021</t>
  </si>
  <si>
    <t>○若柳小学校</t>
  </si>
  <si>
    <t>わかやなぎ</t>
  </si>
  <si>
    <t>学年閉鎖:4/14～4/16 1年(111人中10人)</t>
  </si>
  <si>
    <t>学年閉鎖:4/12～4/17 1年(221人中20人)</t>
  </si>
  <si>
    <t>学年閉鎖:4/14～4/16 3年(126人中10人)</t>
  </si>
  <si>
    <t>D01019</t>
    <phoneticPr fontId="2"/>
  </si>
  <si>
    <t>E01017</t>
  </si>
  <si>
    <t>◇盛岡誠桜高等学校</t>
  </si>
  <si>
    <t>もりおかせい</t>
  </si>
  <si>
    <t>学年閉鎖:4/16～4/18 2年(586人中44人)</t>
  </si>
  <si>
    <t>学級閉鎖:4/14～4/16 1年(1)(385人中23人)</t>
  </si>
  <si>
    <t>学級閉鎖:4/10～4/14 1年(1)(人中人)</t>
  </si>
  <si>
    <t>学級閉鎖:4/14 1年(2)(385人中23人)</t>
    <phoneticPr fontId="2"/>
  </si>
  <si>
    <t>学年閉鎖:4/16～4/18 3年(112人中21人)</t>
  </si>
  <si>
    <t>学年閉鎖:4/16 2年、3年(112人中21人)</t>
    <rPh sb="14" eb="15">
      <t>ネン</t>
    </rPh>
    <phoneticPr fontId="2"/>
  </si>
  <si>
    <t>学年閉鎖:4/19～4/22 6年(87人中9人)</t>
  </si>
  <si>
    <t>学級閉鎖:4/22～4/24 6年(1)(225人中9人)</t>
  </si>
  <si>
    <t>C20005</t>
    <phoneticPr fontId="2"/>
  </si>
  <si>
    <t>学級閉鎖:4/22～4/24 2年(3)(282人中25人)</t>
  </si>
  <si>
    <t>D21001</t>
  </si>
  <si>
    <t>○吉里吉里中学校</t>
  </si>
  <si>
    <t>きりきり</t>
  </si>
  <si>
    <t>施設閉鎖:4/22～4/24 (27人中7人)</t>
  </si>
  <si>
    <t>学年閉鎖:4/23～4/25 1年(634人中31人)</t>
  </si>
  <si>
    <t>学級閉鎖:4/23～4/25 3年(1)(374人中3人)</t>
  </si>
  <si>
    <t>学級閉鎖:4/23～4/25 1年(1)(282人中33人)</t>
  </si>
  <si>
    <t>○北厨川小学校</t>
  </si>
  <si>
    <t>学年閉鎖:4/24～4/26 2年(210人中8人)</t>
  </si>
  <si>
    <t>C01014</t>
    <phoneticPr fontId="2"/>
  </si>
  <si>
    <t>学級閉鎖:4/28～4/30 2年(1)(410人中26人)</t>
  </si>
  <si>
    <t>○遠野市立遠野中学校</t>
    <phoneticPr fontId="2"/>
  </si>
  <si>
    <t>とおの</t>
    <phoneticPr fontId="2"/>
  </si>
  <si>
    <t>学級閉鎖</t>
    <phoneticPr fontId="2"/>
  </si>
  <si>
    <t>学級閉鎖</t>
  </si>
  <si>
    <t>学級閉鎖:5/8～5/11 3年(1)(209人中12人)</t>
  </si>
  <si>
    <t>学年閉鎖:5/8～5/9 3年(359人中42人)</t>
  </si>
  <si>
    <t>学年閉鎖:5/12～5/15 4年(544人中52人)</t>
  </si>
  <si>
    <t>学級閉鎖:5/15～5/16 2年(1)(637人中16人)</t>
  </si>
  <si>
    <t>D07001</t>
    <phoneticPr fontId="2"/>
  </si>
  <si>
    <t>D03001</t>
    <phoneticPr fontId="2"/>
  </si>
  <si>
    <t>学年閉鎖:5/16～5/18 1年(338人中38人)</t>
  </si>
  <si>
    <t>学級閉鎖:5/16～5/18 1年(1)(827人中9人)</t>
  </si>
  <si>
    <t>施設閉鎖:5/19～5/21 (338人中56人)</t>
  </si>
  <si>
    <t>D17001</t>
  </si>
  <si>
    <t>学級閉鎖:5/19～5/21 3年(1)(405人中11人)</t>
  </si>
  <si>
    <t>学級閉鎖:5/19～5/21 1年(1)(827人中19人)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</si>
</sst>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89"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JH250" activePane="bottomRight" state="frozenSplit"/>
      <selection activeCell="A5" sqref="A5"/>
      <selection pane="topRight" activeCell="ON3" sqref="ON3"/>
      <selection pane="bottomLeft" activeCell="M6" sqref="M6:OR6"/>
      <selection pane="bottomRight" activeCell="B256" sqref="B256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70</v>
      </c>
      <c r="K5" s="90">
        <f>SUBTOTAL(9,K9:K65717)</f>
        <v>394</v>
      </c>
      <c r="L5" s="91">
        <f>SUBTOTAL(9,L9:L65717)</f>
        <v>451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幼1 保6 認定6 小139 中62 義務1 高30 支2 専0 各0 大0 児0 認外0 他0 （計247）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70</v>
      </c>
      <c r="K8" s="99">
        <f>SUM(K9:K65717)</f>
        <v>394</v>
      </c>
      <c r="L8" s="100">
        <f>SUM(L9:L65717)</f>
        <v>451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年1 級0　 　 計1箇所</v>
      </c>
      <c r="EW8" s="141" t="str">
        <f t="shared" si="33"/>
        <v>施0 年1 級0　 　 計1箇所</v>
      </c>
      <c r="EX8" s="141" t="str">
        <f t="shared" si="33"/>
        <v>施1 年4 級3　 　 計8箇所</v>
      </c>
      <c r="EY8" s="141" t="str">
        <f t="shared" si="33"/>
        <v>施1 年6 級8　 　 計15箇所</v>
      </c>
      <c r="EZ8" s="141" t="str">
        <f t="shared" si="33"/>
        <v>施1 年7 級8　 　 計16箇所</v>
      </c>
      <c r="FA8" s="141" t="str">
        <f t="shared" si="33"/>
        <v>施2 年5 級6　 　 計12箇所</v>
      </c>
      <c r="FB8" s="141" t="str">
        <f t="shared" si="33"/>
        <v>施1 年4 級5　 　 計10箇所</v>
      </c>
      <c r="FC8" s="141" t="str">
        <f t="shared" si="33"/>
        <v>施0 年1 級3　 　 計4箇所</v>
      </c>
      <c r="FD8" s="141" t="str">
        <f t="shared" si="33"/>
        <v>施0 年1 級3　 　 計4箇所</v>
      </c>
      <c r="FE8" s="141" t="str">
        <f t="shared" si="33"/>
        <v>施1 年6 級6　 　 計12箇所</v>
      </c>
      <c r="FF8" s="141" t="str">
        <f t="shared" si="33"/>
        <v>施1 年8 級6　 　 計14箇所</v>
      </c>
      <c r="FG8" s="141" t="str">
        <f t="shared" si="33"/>
        <v>施1 年9 級7　 　 計15箇所</v>
      </c>
      <c r="FH8" s="141" t="str">
        <f t="shared" si="33"/>
        <v>施1 年6 級5　 　 計12箇所</v>
      </c>
      <c r="FI8" s="141" t="str">
        <f t="shared" si="33"/>
        <v>施1 年8 級6　 　 計15箇所</v>
      </c>
      <c r="FJ8" s="141" t="str">
        <f t="shared" si="33"/>
        <v>施0 年5 級2　 　 計7箇所</v>
      </c>
      <c r="FK8" s="141" t="str">
        <f t="shared" si="33"/>
        <v>施0 年5 級2　 　 計7箇所</v>
      </c>
      <c r="FL8" s="141" t="str">
        <f t="shared" si="33"/>
        <v>施1 年5 級7　 　 計13箇所</v>
      </c>
      <c r="FM8" s="141" t="str">
        <f t="shared" si="33"/>
        <v>施0 年6 級8　 　 計14箇所</v>
      </c>
      <c r="FN8" s="141" t="str">
        <f t="shared" si="33"/>
        <v>施0 年8 級8　 　 計16箇所</v>
      </c>
      <c r="FO8" s="141" t="str">
        <f t="shared" si="33"/>
        <v>施0 年7 級7　 　 計14箇所</v>
      </c>
      <c r="FP8" s="141" t="str">
        <f t="shared" si="33"/>
        <v>施0 年6 級4　 　 計10箇所</v>
      </c>
      <c r="FQ8" s="141" t="str">
        <f t="shared" si="33"/>
        <v>施0 年1 級1　 　 計2箇所</v>
      </c>
      <c r="FR8" s="141" t="str">
        <f t="shared" si="33"/>
        <v>施0 年1 級1　 　 計2箇所</v>
      </c>
      <c r="FS8" s="141" t="str">
        <f t="shared" si="33"/>
        <v>施1 年5 級4　 　 計9箇所</v>
      </c>
      <c r="FT8" s="141" t="str">
        <f t="shared" si="33"/>
        <v>施1 年3 級4　 　 計7箇所</v>
      </c>
      <c r="FU8" s="141" t="str">
        <f t="shared" si="33"/>
        <v>施1 年5 級3　 　 計8箇所</v>
      </c>
      <c r="FV8" s="141" t="str">
        <f t="shared" si="33"/>
        <v>施1 年4 級2　 　 計6箇所</v>
      </c>
      <c r="FW8" s="141" t="str">
        <f t="shared" si="33"/>
        <v>施0 年3 級1　 　 計4箇所</v>
      </c>
      <c r="FX8" s="141" t="str">
        <f t="shared" si="33"/>
        <v>施0 年2 級1　 　 計3箇所</v>
      </c>
      <c r="FY8" s="141" t="str">
        <f t="shared" si="33"/>
        <v>施0 年2 級1　 　 計3箇所</v>
      </c>
      <c r="FZ8" s="141" t="str">
        <f t="shared" si="33"/>
        <v>施0 年6 級2　 　 計7箇所</v>
      </c>
      <c r="GA8" s="141" t="str">
        <f t="shared" si="33"/>
        <v>施0 年6 級2　 　 計7箇所</v>
      </c>
      <c r="GB8" s="141" t="str">
        <f t="shared" si="33"/>
        <v>施0 年5 級2　 　 計6箇所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年3 級1　 　 計4箇所</v>
      </c>
      <c r="GI8" s="141" t="str">
        <f t="shared" si="33"/>
        <v>施0 年4 級2　 　 計5箇所</v>
      </c>
      <c r="GJ8" s="141" t="str">
        <f t="shared" si="33"/>
        <v>施0 年2 級2　 　 計4箇所</v>
      </c>
      <c r="GK8" s="141" t="str">
        <f t="shared" si="33"/>
        <v>施0 年0 級2　 　 計2箇所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級1　 　 計1箇所</v>
      </c>
      <c r="GP8" s="141" t="str">
        <f t="shared" si="33"/>
        <v>施0 年0 級1　 　 計1箇所</v>
      </c>
      <c r="GQ8" s="141" t="str">
        <f t="shared" si="33"/>
        <v>施0 年0 級0　 　 計0箇所</v>
      </c>
      <c r="GR8" s="141" t="str">
        <f t="shared" si="33"/>
        <v>施0 年0 級1　 　 計1箇所</v>
      </c>
      <c r="GS8" s="141" t="str">
        <f t="shared" si="33"/>
        <v>施0 年0 級1　 　 計1箇所</v>
      </c>
      <c r="GT8" s="141" t="str">
        <f t="shared" si="33"/>
        <v>施0 年0 級1　 　 計1箇所</v>
      </c>
      <c r="GU8" s="141" t="str">
        <f t="shared" si="33"/>
        <v>施0 年0 級0　 　 計0箇所</v>
      </c>
      <c r="GV8" s="141" t="str">
        <f t="shared" si="33"/>
        <v>施0 年1 級1　 　 計1箇所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年1 級1　 　 計1箇所</v>
      </c>
      <c r="GX8" s="141" t="str">
        <f t="shared" si="34"/>
        <v>施0 年1 級1　 　 計1箇所</v>
      </c>
      <c r="GY8" s="141" t="str">
        <f t="shared" si="34"/>
        <v>施0 年1 級0　 　 計1箇所</v>
      </c>
      <c r="GZ8" s="141" t="str">
        <f t="shared" si="34"/>
        <v>施0 年1 級0　 　 計1箇所</v>
      </c>
      <c r="HA8" s="141" t="str">
        <f t="shared" si="34"/>
        <v>施0 年1 級0　 　 計1箇所</v>
      </c>
      <c r="HB8" s="141" t="str">
        <f t="shared" si="34"/>
        <v>施0 年1 級0　 　 計1箇所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級1　 　 計1箇所</v>
      </c>
      <c r="IA8" s="141" t="str">
        <f t="shared" si="34"/>
        <v>施0 年1 級2　 　 計3箇所</v>
      </c>
      <c r="IB8" s="141" t="str">
        <f t="shared" si="34"/>
        <v>施0 年1 級2　 　 計3箇所</v>
      </c>
      <c r="IC8" s="141" t="str">
        <f t="shared" si="34"/>
        <v>施0 年1 級2　 　 計3箇所</v>
      </c>
      <c r="ID8" s="141" t="str">
        <f t="shared" si="34"/>
        <v>施0 年5 級3　 　 計8箇所</v>
      </c>
      <c r="IE8" s="141" t="str">
        <f t="shared" si="34"/>
        <v>施0 年6 級2　 　 計8箇所</v>
      </c>
      <c r="IF8" s="141" t="str">
        <f t="shared" si="34"/>
        <v>施0 年7 級2　 　 計9箇所</v>
      </c>
      <c r="IG8" s="141" t="str">
        <f t="shared" si="34"/>
        <v>施0 年4 級1　 　 計5箇所</v>
      </c>
      <c r="IH8" s="141" t="str">
        <f t="shared" si="34"/>
        <v>施0 年3 級0　 　 計3箇所</v>
      </c>
      <c r="II8" s="141" t="str">
        <f t="shared" si="34"/>
        <v>施0 年1 級0　 　 計1箇所</v>
      </c>
      <c r="IJ8" s="141" t="str">
        <f t="shared" si="34"/>
        <v>施0 年1 級0　 　 計1箇所</v>
      </c>
      <c r="IK8" s="141" t="str">
        <f t="shared" si="34"/>
        <v>施0 年1 級0　 　 計1箇所</v>
      </c>
      <c r="IL8" s="141" t="str">
        <f t="shared" si="34"/>
        <v>施1 年1 級2　 　 計4箇所</v>
      </c>
      <c r="IM8" s="141" t="str">
        <f t="shared" si="34"/>
        <v>施1 年1 級3　 　 計5箇所</v>
      </c>
      <c r="IN8" s="141" t="str">
        <f t="shared" si="34"/>
        <v>施1 年2 級3　 　 計6箇所</v>
      </c>
      <c r="IO8" s="141" t="str">
        <f t="shared" si="34"/>
        <v>施0 年2 級2　 　 計4箇所</v>
      </c>
      <c r="IP8" s="141" t="str">
        <f t="shared" si="34"/>
        <v>施0 年1 級0　 　 計1箇所</v>
      </c>
      <c r="IQ8" s="141" t="str">
        <f t="shared" si="34"/>
        <v>施0 年0 級0　 　 計0箇所</v>
      </c>
      <c r="IR8" s="141" t="str">
        <f t="shared" si="34"/>
        <v>施0 年0 級1　 　 計1箇所</v>
      </c>
      <c r="IS8" s="141" t="str">
        <f t="shared" si="34"/>
        <v>施0 年0 級1　 　 計1箇所</v>
      </c>
      <c r="IT8" s="141" t="str">
        <f t="shared" si="34"/>
        <v>施0 年0 級2　 　 計2箇所</v>
      </c>
      <c r="IU8" s="141" t="str">
        <f t="shared" si="34"/>
        <v>施0 年0 級1　 　 計1箇所</v>
      </c>
      <c r="IV8" s="141" t="str">
        <f t="shared" si="34"/>
        <v>施0 年0 級1　 　 計1箇所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年1 級1　 　 計2箇所</v>
      </c>
      <c r="JC8" s="141" t="str">
        <f t="shared" si="34"/>
        <v>施0 年1 級1　 　 計2箇所</v>
      </c>
      <c r="JD8" s="141" t="str">
        <f t="shared" si="34"/>
        <v>施0 年0 級1　 　 計1箇所</v>
      </c>
      <c r="JE8" s="141" t="str">
        <f t="shared" si="34"/>
        <v>施0 年0 級1　 　 計1箇所</v>
      </c>
      <c r="JF8" s="141" t="str">
        <f t="shared" si="34"/>
        <v>施0 年1 級0　 　 計1箇所</v>
      </c>
      <c r="JG8" s="141" t="str">
        <f t="shared" si="34"/>
        <v>施0 年1 級0　 　 計1箇所</v>
      </c>
      <c r="JH8" s="141" t="str">
        <f t="shared" si="34"/>
        <v>施0 年1 級0　 　 計1箇所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年1 級1　 　 計2箇所</v>
      </c>
      <c r="JJ8" s="141" t="str">
        <f t="shared" si="35"/>
        <v>施0 年1 級2　 　 計3箇所</v>
      </c>
      <c r="JK8" s="141" t="str">
        <f t="shared" si="35"/>
        <v>施0 年1 級1　 　 計2箇所</v>
      </c>
      <c r="JL8" s="141" t="str">
        <f t="shared" si="35"/>
        <v>施0 年1 級1　 　 計2箇所</v>
      </c>
      <c r="JM8" s="141" t="str">
        <f t="shared" si="35"/>
        <v>施1 年0 級2　 　 計3箇所</v>
      </c>
      <c r="JN8" s="141" t="str">
        <f t="shared" si="35"/>
        <v>施1 年0 級2　 　 計3箇所</v>
      </c>
      <c r="JO8" s="141" t="str">
        <f t="shared" si="35"/>
        <v>施1 年0 級2　 　 計3箇所</v>
      </c>
      <c r="JP8" s="141" t="str">
        <f t="shared" si="35"/>
        <v>施0 年0 級0　 　 計0箇所</v>
      </c>
      <c r="JQ8" s="141" t="str">
        <f t="shared" si="35"/>
        <v>施0 年0 級0　 　 計0箇所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年0 級0　 　 計0箇所</v>
      </c>
      <c r="JU8" s="141" t="str">
        <f t="shared" si="35"/>
        <v>施0 年0 級0　 　 計0箇所</v>
      </c>
      <c r="JV8" s="141" t="str">
        <f t="shared" si="35"/>
        <v>施0 年0 級0　 　 計0箇所</v>
      </c>
      <c r="JW8" s="141" t="str">
        <f t="shared" si="35"/>
        <v>施0 年0 級0　 　 計0箇所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>
        <v>45677</v>
      </c>
      <c r="C144" s="44" t="s">
        <v>406</v>
      </c>
      <c r="D144" s="43" t="s">
        <v>13</v>
      </c>
      <c r="E144" s="41" t="s">
        <v>29</v>
      </c>
      <c r="F144" s="41" t="s">
        <v>44</v>
      </c>
      <c r="G144" s="107" t="s">
        <v>407</v>
      </c>
      <c r="H144" s="42" t="s">
        <v>408</v>
      </c>
      <c r="I144" s="87">
        <f>COUNTIF(C$9:C144,C144)</f>
        <v>2</v>
      </c>
      <c r="J144" s="101">
        <f t="shared" si="46"/>
        <v>0</v>
      </c>
      <c r="K144" s="102">
        <f t="shared" si="47"/>
        <v>0</v>
      </c>
      <c r="L144" s="103">
        <f t="shared" si="48"/>
        <v>3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 t="s">
        <v>681</v>
      </c>
      <c r="EY144" s="76" t="s">
        <v>681</v>
      </c>
      <c r="EZ144" s="76" t="s">
        <v>681</v>
      </c>
      <c r="FA144" s="76">
        <v>0</v>
      </c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>
        <v>45677</v>
      </c>
      <c r="C145" s="44" t="s">
        <v>682</v>
      </c>
      <c r="D145" s="43" t="s">
        <v>15</v>
      </c>
      <c r="E145" s="41" t="s">
        <v>80</v>
      </c>
      <c r="F145" s="41" t="s">
        <v>105</v>
      </c>
      <c r="G145" s="107" t="s">
        <v>683</v>
      </c>
      <c r="H145" s="42" t="s">
        <v>684</v>
      </c>
      <c r="I145" s="87">
        <f>COUNTIF(C$9:C145,C145)</f>
        <v>1</v>
      </c>
      <c r="J145" s="101">
        <f t="shared" si="46"/>
        <v>0</v>
      </c>
      <c r="K145" s="102">
        <f t="shared" si="47"/>
        <v>4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 t="s">
        <v>685</v>
      </c>
      <c r="EW145" s="76" t="s">
        <v>685</v>
      </c>
      <c r="EX145" s="76" t="s">
        <v>685</v>
      </c>
      <c r="EY145" s="76" t="s">
        <v>685</v>
      </c>
      <c r="EZ145" s="76">
        <v>0</v>
      </c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>
        <v>45677</v>
      </c>
      <c r="C146" s="44" t="s">
        <v>686</v>
      </c>
      <c r="D146" s="43" t="s">
        <v>9</v>
      </c>
      <c r="E146" s="41" t="s">
        <v>83</v>
      </c>
      <c r="F146" s="41" t="s">
        <v>42</v>
      </c>
      <c r="G146" s="107" t="s">
        <v>687</v>
      </c>
      <c r="H146" s="42" t="s">
        <v>688</v>
      </c>
      <c r="I146" s="87">
        <f>COUNTIF(C$9:C146,C146)</f>
        <v>1</v>
      </c>
      <c r="J146" s="101">
        <f t="shared" si="46"/>
        <v>4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 t="s">
        <v>689</v>
      </c>
      <c r="EY146" s="76" t="s">
        <v>689</v>
      </c>
      <c r="EZ146" s="76" t="s">
        <v>689</v>
      </c>
      <c r="FA146" s="76" t="s">
        <v>689</v>
      </c>
      <c r="FB146" s="76">
        <v>0</v>
      </c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>
        <v>45677</v>
      </c>
      <c r="C147" s="44" t="s">
        <v>690</v>
      </c>
      <c r="D147" s="43" t="s">
        <v>8</v>
      </c>
      <c r="E147" s="41" t="s">
        <v>91</v>
      </c>
      <c r="F147" s="41" t="s">
        <v>44</v>
      </c>
      <c r="G147" s="107" t="s">
        <v>691</v>
      </c>
      <c r="H147" s="42" t="s">
        <v>692</v>
      </c>
      <c r="I147" s="87">
        <f>COUNTIF(C$9:C147,C147)</f>
        <v>1</v>
      </c>
      <c r="J147" s="101">
        <f t="shared" si="46"/>
        <v>0</v>
      </c>
      <c r="K147" s="102">
        <f t="shared" si="47"/>
        <v>3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 t="s">
        <v>693</v>
      </c>
      <c r="EY147" s="76" t="s">
        <v>693</v>
      </c>
      <c r="EZ147" s="76" t="s">
        <v>693</v>
      </c>
      <c r="FA147" s="76">
        <v>0</v>
      </c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>
        <v>45678</v>
      </c>
      <c r="C148" s="44" t="s">
        <v>243</v>
      </c>
      <c r="D148" s="43" t="s">
        <v>13</v>
      </c>
      <c r="E148" s="41" t="s">
        <v>29</v>
      </c>
      <c r="F148" s="41" t="s">
        <v>42</v>
      </c>
      <c r="G148" s="107" t="s">
        <v>244</v>
      </c>
      <c r="H148" s="42" t="s">
        <v>245</v>
      </c>
      <c r="I148" s="87">
        <f>COUNTIF(C$9:C148,C148)</f>
        <v>2</v>
      </c>
      <c r="J148" s="101">
        <f t="shared" si="46"/>
        <v>0</v>
      </c>
      <c r="K148" s="102">
        <f t="shared" si="47"/>
        <v>0</v>
      </c>
      <c r="L148" s="103">
        <f t="shared" si="48"/>
        <v>3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 t="s">
        <v>694</v>
      </c>
      <c r="EZ148" s="76" t="s">
        <v>694</v>
      </c>
      <c r="FA148" s="76" t="s">
        <v>694</v>
      </c>
      <c r="FB148" s="76">
        <v>0</v>
      </c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>
        <v>45678</v>
      </c>
      <c r="C149" s="44" t="s">
        <v>360</v>
      </c>
      <c r="D149" s="43" t="s">
        <v>13</v>
      </c>
      <c r="E149" s="41" t="s">
        <v>29</v>
      </c>
      <c r="F149" s="41" t="s">
        <v>43</v>
      </c>
      <c r="G149" s="107" t="s">
        <v>361</v>
      </c>
      <c r="H149" s="42" t="s">
        <v>199</v>
      </c>
      <c r="I149" s="87">
        <f>COUNTIF(C$9:C149,C149)</f>
        <v>2</v>
      </c>
      <c r="J149" s="101">
        <f t="shared" si="46"/>
        <v>0</v>
      </c>
      <c r="K149" s="102">
        <f t="shared" si="47"/>
        <v>0</v>
      </c>
      <c r="L149" s="103">
        <f t="shared" si="48"/>
        <v>4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 t="s">
        <v>695</v>
      </c>
      <c r="EY149" s="76" t="s">
        <v>695</v>
      </c>
      <c r="EZ149" s="76" t="s">
        <v>695</v>
      </c>
      <c r="FA149" s="76" t="s">
        <v>695</v>
      </c>
      <c r="FB149" s="76">
        <v>0</v>
      </c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>
        <v>45678</v>
      </c>
      <c r="C150" s="44" t="s">
        <v>431</v>
      </c>
      <c r="D150" s="43" t="s">
        <v>14</v>
      </c>
      <c r="E150" s="41" t="s">
        <v>34</v>
      </c>
      <c r="F150" s="41" t="s">
        <v>42</v>
      </c>
      <c r="G150" s="107" t="s">
        <v>432</v>
      </c>
      <c r="H150" s="42" t="s">
        <v>373</v>
      </c>
      <c r="I150" s="87">
        <f>COUNTIF(C$9:C150,C150)</f>
        <v>2</v>
      </c>
      <c r="J150" s="101">
        <f t="shared" si="46"/>
        <v>0</v>
      </c>
      <c r="K150" s="102">
        <f t="shared" si="47"/>
        <v>6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 t="s">
        <v>696</v>
      </c>
      <c r="EY150" s="76" t="s">
        <v>696</v>
      </c>
      <c r="EZ150" s="76" t="s">
        <v>696</v>
      </c>
      <c r="FA150" s="76">
        <v>0</v>
      </c>
      <c r="FB150" s="76"/>
      <c r="FC150" s="76"/>
      <c r="FD150" s="76"/>
      <c r="FE150" s="76" t="s">
        <v>780</v>
      </c>
      <c r="FF150" s="76" t="s">
        <v>780</v>
      </c>
      <c r="FG150" s="76" t="s">
        <v>780</v>
      </c>
      <c r="FH150" s="76">
        <v>0</v>
      </c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>
        <v>45678</v>
      </c>
      <c r="C151" s="44" t="s">
        <v>697</v>
      </c>
      <c r="D151" s="43" t="s">
        <v>9</v>
      </c>
      <c r="E151" s="41" t="s">
        <v>84</v>
      </c>
      <c r="F151" s="41" t="s">
        <v>698</v>
      </c>
      <c r="G151" s="107" t="s">
        <v>699</v>
      </c>
      <c r="H151" s="42" t="s">
        <v>700</v>
      </c>
      <c r="I151" s="87">
        <f>COUNTIF(C$9:C151,C151)</f>
        <v>1</v>
      </c>
      <c r="J151" s="101">
        <f t="shared" si="46"/>
        <v>0</v>
      </c>
      <c r="K151" s="102">
        <f t="shared" si="47"/>
        <v>0</v>
      </c>
      <c r="L151" s="103">
        <f t="shared" si="48"/>
        <v>4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 t="s">
        <v>701</v>
      </c>
      <c r="EZ151" s="76" t="s">
        <v>701</v>
      </c>
      <c r="FA151" s="76" t="s">
        <v>701</v>
      </c>
      <c r="FB151" s="76" t="s">
        <v>701</v>
      </c>
      <c r="FC151" s="76">
        <v>0</v>
      </c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>
        <v>45678</v>
      </c>
      <c r="C152" s="44" t="s">
        <v>530</v>
      </c>
      <c r="D152" s="43" t="s">
        <v>16</v>
      </c>
      <c r="E152" s="41" t="s">
        <v>86</v>
      </c>
      <c r="F152" s="41" t="s">
        <v>42</v>
      </c>
      <c r="G152" s="107" t="s">
        <v>531</v>
      </c>
      <c r="H152" s="42" t="s">
        <v>532</v>
      </c>
      <c r="I152" s="87">
        <f>COUNTIF(C$9:C152,C152)</f>
        <v>2</v>
      </c>
      <c r="J152" s="101">
        <f t="shared" si="46"/>
        <v>0</v>
      </c>
      <c r="K152" s="102">
        <f t="shared" si="47"/>
        <v>0</v>
      </c>
      <c r="L152" s="103">
        <f t="shared" si="48"/>
        <v>2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 t="s">
        <v>702</v>
      </c>
      <c r="EZ152" s="76" t="s">
        <v>702</v>
      </c>
      <c r="FA152" s="76">
        <v>0</v>
      </c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>
        <v>45678</v>
      </c>
      <c r="C153" s="44" t="s">
        <v>703</v>
      </c>
      <c r="D153" s="43" t="s">
        <v>8</v>
      </c>
      <c r="E153" s="41" t="s">
        <v>92</v>
      </c>
      <c r="F153" s="41" t="s">
        <v>42</v>
      </c>
      <c r="G153" s="107" t="s">
        <v>704</v>
      </c>
      <c r="H153" s="42" t="s">
        <v>705</v>
      </c>
      <c r="I153" s="87">
        <f>COUNTIF(C$9:C153,C153)</f>
        <v>1</v>
      </c>
      <c r="J153" s="101">
        <f t="shared" si="46"/>
        <v>0</v>
      </c>
      <c r="K153" s="102">
        <f t="shared" si="47"/>
        <v>3</v>
      </c>
      <c r="L153" s="103">
        <f t="shared" si="48"/>
        <v>6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 t="s">
        <v>706</v>
      </c>
      <c r="EZ153" s="76" t="s">
        <v>706</v>
      </c>
      <c r="FA153" s="76" t="s">
        <v>740</v>
      </c>
      <c r="FB153" s="76" t="s">
        <v>739</v>
      </c>
      <c r="FC153" s="76" t="s">
        <v>751</v>
      </c>
      <c r="FD153" s="76" t="s">
        <v>751</v>
      </c>
      <c r="FE153" s="76" t="s">
        <v>751</v>
      </c>
      <c r="FF153" s="76" t="s">
        <v>751</v>
      </c>
      <c r="FG153" s="76">
        <v>0</v>
      </c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>
        <v>45678</v>
      </c>
      <c r="C154" s="44" t="s">
        <v>707</v>
      </c>
      <c r="D154" s="43" t="s">
        <v>17</v>
      </c>
      <c r="E154" s="41" t="s">
        <v>93</v>
      </c>
      <c r="F154" s="41" t="s">
        <v>42</v>
      </c>
      <c r="G154" s="107" t="s">
        <v>708</v>
      </c>
      <c r="H154" s="42" t="s">
        <v>709</v>
      </c>
      <c r="I154" s="87">
        <f>COUNTIF(C$9:C154,C154)</f>
        <v>1</v>
      </c>
      <c r="J154" s="101">
        <f t="shared" si="46"/>
        <v>2</v>
      </c>
      <c r="K154" s="102">
        <f t="shared" si="47"/>
        <v>3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 t="s">
        <v>713</v>
      </c>
      <c r="EY154" s="76" t="s">
        <v>713</v>
      </c>
      <c r="EZ154" s="76" t="s">
        <v>713</v>
      </c>
      <c r="FA154" s="76" t="s">
        <v>741</v>
      </c>
      <c r="FB154" s="76" t="s">
        <v>741</v>
      </c>
      <c r="FC154" s="76">
        <v>0</v>
      </c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>
        <v>45678</v>
      </c>
      <c r="C155" s="44" t="s">
        <v>710</v>
      </c>
      <c r="D155" s="43" t="s">
        <v>17</v>
      </c>
      <c r="E155" s="41" t="s">
        <v>94</v>
      </c>
      <c r="F155" s="41" t="s">
        <v>42</v>
      </c>
      <c r="G155" s="107" t="s">
        <v>711</v>
      </c>
      <c r="H155" s="42" t="s">
        <v>712</v>
      </c>
      <c r="I155" s="87">
        <f>COUNTIF(C$9:C155,C155)</f>
        <v>1</v>
      </c>
      <c r="J155" s="101">
        <f t="shared" si="46"/>
        <v>0</v>
      </c>
      <c r="K155" s="102">
        <f t="shared" si="47"/>
        <v>2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 t="s">
        <v>714</v>
      </c>
      <c r="EZ155" s="76" t="s">
        <v>714</v>
      </c>
      <c r="FA155" s="76">
        <v>0</v>
      </c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>
        <v>45678</v>
      </c>
      <c r="C156" s="44" t="s">
        <v>715</v>
      </c>
      <c r="D156" s="43" t="s">
        <v>12</v>
      </c>
      <c r="E156" s="41" t="s">
        <v>22</v>
      </c>
      <c r="F156" s="41" t="s">
        <v>42</v>
      </c>
      <c r="G156" s="107" t="s">
        <v>716</v>
      </c>
      <c r="H156" s="42" t="s">
        <v>717</v>
      </c>
      <c r="I156" s="87">
        <f>COUNTIF(C$9:C156,C156)</f>
        <v>1</v>
      </c>
      <c r="J156" s="101">
        <f t="shared" si="46"/>
        <v>0</v>
      </c>
      <c r="K156" s="102">
        <f t="shared" si="47"/>
        <v>0</v>
      </c>
      <c r="L156" s="103">
        <f t="shared" si="48"/>
        <v>3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 t="s">
        <v>721</v>
      </c>
      <c r="EZ156" s="76" t="s">
        <v>721</v>
      </c>
      <c r="FA156" s="76">
        <v>0</v>
      </c>
      <c r="FB156" s="76" t="s">
        <v>742</v>
      </c>
      <c r="FC156" s="76">
        <v>0</v>
      </c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>
        <v>45678</v>
      </c>
      <c r="C157" s="44" t="s">
        <v>718</v>
      </c>
      <c r="D157" s="43" t="s">
        <v>12</v>
      </c>
      <c r="E157" s="41" t="s">
        <v>22</v>
      </c>
      <c r="F157" s="41" t="s">
        <v>42</v>
      </c>
      <c r="G157" s="107" t="s">
        <v>719</v>
      </c>
      <c r="H157" s="42" t="s">
        <v>720</v>
      </c>
      <c r="I157" s="87">
        <f>COUNTIF(C$9:C157,C157)</f>
        <v>1</v>
      </c>
      <c r="J157" s="101">
        <f t="shared" si="46"/>
        <v>0</v>
      </c>
      <c r="K157" s="102">
        <f t="shared" si="47"/>
        <v>0</v>
      </c>
      <c r="L157" s="103">
        <f t="shared" si="48"/>
        <v>3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 t="s">
        <v>722</v>
      </c>
      <c r="EZ157" s="76" t="s">
        <v>722</v>
      </c>
      <c r="FA157" s="76" t="s">
        <v>722</v>
      </c>
      <c r="FB157" s="76">
        <v>0</v>
      </c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>
        <v>45679</v>
      </c>
      <c r="C158" s="44" t="s">
        <v>723</v>
      </c>
      <c r="D158" s="43" t="s">
        <v>15</v>
      </c>
      <c r="E158" s="41" t="s">
        <v>80</v>
      </c>
      <c r="F158" s="41" t="s">
        <v>42</v>
      </c>
      <c r="G158" s="107" t="s">
        <v>724</v>
      </c>
      <c r="H158" s="42" t="s">
        <v>725</v>
      </c>
      <c r="I158" s="87">
        <f>COUNTIF(C$9:C158,C158)</f>
        <v>1</v>
      </c>
      <c r="J158" s="101">
        <f t="shared" si="46"/>
        <v>0</v>
      </c>
      <c r="K158" s="102">
        <f t="shared" si="47"/>
        <v>3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 t="s">
        <v>729</v>
      </c>
      <c r="FA158" s="76" t="s">
        <v>729</v>
      </c>
      <c r="FB158" s="76" t="s">
        <v>729</v>
      </c>
      <c r="FC158" s="76">
        <v>0</v>
      </c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>
        <v>45679</v>
      </c>
      <c r="C159" s="44" t="s">
        <v>726</v>
      </c>
      <c r="D159" s="43" t="s">
        <v>15</v>
      </c>
      <c r="E159" s="41" t="s">
        <v>82</v>
      </c>
      <c r="F159" s="41" t="s">
        <v>42</v>
      </c>
      <c r="G159" s="107" t="s">
        <v>727</v>
      </c>
      <c r="H159" s="42" t="s">
        <v>728</v>
      </c>
      <c r="I159" s="87">
        <f>COUNTIF(C$9:C159,C159)</f>
        <v>1</v>
      </c>
      <c r="J159" s="101">
        <f t="shared" si="46"/>
        <v>0</v>
      </c>
      <c r="K159" s="102">
        <f t="shared" si="47"/>
        <v>3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 t="s">
        <v>730</v>
      </c>
      <c r="FA159" s="76" t="s">
        <v>730</v>
      </c>
      <c r="FB159" s="76" t="s">
        <v>730</v>
      </c>
      <c r="FC159" s="76">
        <v>0</v>
      </c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>
        <v>45679</v>
      </c>
      <c r="C160" s="44" t="s">
        <v>575</v>
      </c>
      <c r="D160" s="43" t="s">
        <v>12</v>
      </c>
      <c r="E160" s="41" t="s">
        <v>22</v>
      </c>
      <c r="F160" s="41" t="s">
        <v>44</v>
      </c>
      <c r="G160" s="107" t="s">
        <v>576</v>
      </c>
      <c r="H160" s="42" t="s">
        <v>577</v>
      </c>
      <c r="I160" s="87">
        <f>COUNTIF(C$9:C160,C160)</f>
        <v>2</v>
      </c>
      <c r="J160" s="101">
        <f t="shared" si="46"/>
        <v>0</v>
      </c>
      <c r="K160" s="102">
        <f t="shared" si="47"/>
        <v>0</v>
      </c>
      <c r="L160" s="103">
        <f t="shared" si="48"/>
        <v>4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 t="s">
        <v>731</v>
      </c>
      <c r="EY160" s="76" t="s">
        <v>731</v>
      </c>
      <c r="EZ160" s="76" t="s">
        <v>731</v>
      </c>
      <c r="FA160" s="76" t="s">
        <v>731</v>
      </c>
      <c r="FB160" s="76">
        <v>0</v>
      </c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>
        <v>45680</v>
      </c>
      <c r="C161" s="44" t="s">
        <v>732</v>
      </c>
      <c r="D161" s="43" t="s">
        <v>14</v>
      </c>
      <c r="E161" s="41" t="s">
        <v>34</v>
      </c>
      <c r="F161" s="41" t="s">
        <v>42</v>
      </c>
      <c r="G161" s="107" t="s">
        <v>733</v>
      </c>
      <c r="H161" s="42" t="s">
        <v>734</v>
      </c>
      <c r="I161" s="87">
        <f>COUNTIF(C$9:C161,C161)</f>
        <v>1</v>
      </c>
      <c r="J161" s="101">
        <f t="shared" si="46"/>
        <v>0</v>
      </c>
      <c r="K161" s="102">
        <f t="shared" si="47"/>
        <v>2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 t="s">
        <v>738</v>
      </c>
      <c r="FB161" s="76" t="s">
        <v>738</v>
      </c>
      <c r="FC161" s="76">
        <v>0</v>
      </c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>
        <v>45680</v>
      </c>
      <c r="C162" s="44" t="s">
        <v>735</v>
      </c>
      <c r="D162" s="43" t="s">
        <v>14</v>
      </c>
      <c r="E162" s="41" t="s">
        <v>34</v>
      </c>
      <c r="F162" s="41" t="s">
        <v>42</v>
      </c>
      <c r="G162" s="107" t="s">
        <v>736</v>
      </c>
      <c r="H162" s="42" t="s">
        <v>737</v>
      </c>
      <c r="I162" s="87">
        <f>COUNTIF(C$9:C162,C162)</f>
        <v>1</v>
      </c>
      <c r="J162" s="101">
        <f t="shared" si="46"/>
        <v>0</v>
      </c>
      <c r="K162" s="102">
        <f t="shared" si="47"/>
        <v>7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 t="s">
        <v>794</v>
      </c>
      <c r="FB162" s="76" t="s">
        <v>793</v>
      </c>
      <c r="FC162" s="76" t="s">
        <v>793</v>
      </c>
      <c r="FD162" s="76" t="s">
        <v>793</v>
      </c>
      <c r="FE162" s="76" t="s">
        <v>795</v>
      </c>
      <c r="FF162" s="76" t="s">
        <v>776</v>
      </c>
      <c r="FG162" s="76" t="s">
        <v>776</v>
      </c>
      <c r="FH162" s="76">
        <v>0</v>
      </c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>
        <v>45681</v>
      </c>
      <c r="C163" s="44" t="s">
        <v>743</v>
      </c>
      <c r="D163" s="43" t="s">
        <v>12</v>
      </c>
      <c r="E163" s="41" t="s">
        <v>22</v>
      </c>
      <c r="F163" s="41" t="s">
        <v>42</v>
      </c>
      <c r="G163" s="107" t="s">
        <v>744</v>
      </c>
      <c r="H163" s="42" t="s">
        <v>514</v>
      </c>
      <c r="I163" s="87">
        <f>COUNTIF(C$9:C163,C163)</f>
        <v>1</v>
      </c>
      <c r="J163" s="101">
        <f t="shared" si="46"/>
        <v>0</v>
      </c>
      <c r="K163" s="102">
        <f t="shared" si="47"/>
        <v>0</v>
      </c>
      <c r="L163" s="103">
        <f t="shared" si="48"/>
        <v>2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 t="s">
        <v>745</v>
      </c>
      <c r="FC163" s="76">
        <v>0</v>
      </c>
      <c r="FD163" s="76"/>
      <c r="FE163" s="76"/>
      <c r="FF163" s="76"/>
      <c r="FG163" s="76"/>
      <c r="FH163" s="76"/>
      <c r="FI163" s="76" t="s">
        <v>813</v>
      </c>
      <c r="FJ163" s="76">
        <v>0</v>
      </c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>
        <v>45684</v>
      </c>
      <c r="C164" s="44" t="s">
        <v>294</v>
      </c>
      <c r="D164" s="43" t="s">
        <v>13</v>
      </c>
      <c r="E164" s="41" t="s">
        <v>31</v>
      </c>
      <c r="F164" s="41" t="s">
        <v>42</v>
      </c>
      <c r="G164" s="107" t="s">
        <v>295</v>
      </c>
      <c r="H164" s="42" t="s">
        <v>296</v>
      </c>
      <c r="I164" s="87">
        <f>COUNTIF(C$9:C164,C164)</f>
        <v>2</v>
      </c>
      <c r="J164" s="101">
        <f t="shared" si="46"/>
        <v>0</v>
      </c>
      <c r="K164" s="102">
        <f t="shared" si="47"/>
        <v>0</v>
      </c>
      <c r="L164" s="103">
        <f t="shared" si="48"/>
        <v>4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 t="s">
        <v>746</v>
      </c>
      <c r="FC164" s="76" t="s">
        <v>746</v>
      </c>
      <c r="FD164" s="76" t="s">
        <v>746</v>
      </c>
      <c r="FE164" s="76" t="s">
        <v>746</v>
      </c>
      <c r="FF164" s="76">
        <v>0</v>
      </c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>
        <v>45684</v>
      </c>
      <c r="C165" s="44" t="s">
        <v>747</v>
      </c>
      <c r="D165" s="43" t="s">
        <v>15</v>
      </c>
      <c r="E165" s="41" t="s">
        <v>80</v>
      </c>
      <c r="F165" s="41" t="s">
        <v>42</v>
      </c>
      <c r="G165" s="107" t="s">
        <v>748</v>
      </c>
      <c r="H165" s="42" t="s">
        <v>749</v>
      </c>
      <c r="I165" s="87">
        <f>COUNTIF(C$9:C165,C165)</f>
        <v>1</v>
      </c>
      <c r="J165" s="101">
        <f t="shared" si="46"/>
        <v>0</v>
      </c>
      <c r="K165" s="102">
        <f t="shared" si="47"/>
        <v>10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 t="s">
        <v>750</v>
      </c>
      <c r="FF165" s="76" t="s">
        <v>750</v>
      </c>
      <c r="FG165" s="76" t="s">
        <v>750</v>
      </c>
      <c r="FH165" s="76" t="s">
        <v>750</v>
      </c>
      <c r="FI165" s="76" t="s">
        <v>845</v>
      </c>
      <c r="FJ165" s="76" t="s">
        <v>845</v>
      </c>
      <c r="FK165" s="76" t="s">
        <v>845</v>
      </c>
      <c r="FL165" s="76" t="s">
        <v>845</v>
      </c>
      <c r="FM165" s="76" t="s">
        <v>845</v>
      </c>
      <c r="FN165" s="76" t="s">
        <v>880</v>
      </c>
      <c r="FO165" s="76">
        <v>0</v>
      </c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>
        <v>45684</v>
      </c>
      <c r="C166" s="44" t="s">
        <v>753</v>
      </c>
      <c r="D166" s="43" t="s">
        <v>8</v>
      </c>
      <c r="E166" s="41" t="s">
        <v>89</v>
      </c>
      <c r="F166" s="41" t="s">
        <v>42</v>
      </c>
      <c r="G166" s="107" t="s">
        <v>754</v>
      </c>
      <c r="H166" s="42" t="s">
        <v>755</v>
      </c>
      <c r="I166" s="87">
        <f>COUNTIF(C$9:C166,C166)</f>
        <v>1</v>
      </c>
      <c r="J166" s="101">
        <f t="shared" si="46"/>
        <v>0</v>
      </c>
      <c r="K166" s="102">
        <f t="shared" si="47"/>
        <v>3</v>
      </c>
      <c r="L166" s="103">
        <f t="shared" si="48"/>
        <v>3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 t="s">
        <v>752</v>
      </c>
      <c r="FF166" s="76" t="s">
        <v>752</v>
      </c>
      <c r="FG166" s="76" t="s">
        <v>752</v>
      </c>
      <c r="FH166" s="76">
        <v>0</v>
      </c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>
        <v>45684</v>
      </c>
      <c r="C167" s="44" t="s">
        <v>756</v>
      </c>
      <c r="D167" s="43" t="s">
        <v>17</v>
      </c>
      <c r="E167" s="41" t="s">
        <v>96</v>
      </c>
      <c r="F167" s="41" t="s">
        <v>42</v>
      </c>
      <c r="G167" s="107" t="s">
        <v>757</v>
      </c>
      <c r="H167" s="42" t="s">
        <v>758</v>
      </c>
      <c r="I167" s="87">
        <f>COUNTIF(C$9:C167,C167)</f>
        <v>1</v>
      </c>
      <c r="J167" s="101">
        <f t="shared" si="46"/>
        <v>0</v>
      </c>
      <c r="K167" s="102">
        <f t="shared" si="47"/>
        <v>3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 t="s">
        <v>759</v>
      </c>
      <c r="FF167" s="76" t="s">
        <v>759</v>
      </c>
      <c r="FG167" s="76" t="s">
        <v>759</v>
      </c>
      <c r="FH167" s="76">
        <v>0</v>
      </c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>
        <v>45684</v>
      </c>
      <c r="C168" s="44" t="s">
        <v>760</v>
      </c>
      <c r="D168" s="43" t="s">
        <v>12</v>
      </c>
      <c r="E168" s="41" t="s">
        <v>22</v>
      </c>
      <c r="F168" s="41" t="s">
        <v>42</v>
      </c>
      <c r="G168" s="107" t="s">
        <v>761</v>
      </c>
      <c r="H168" s="42" t="s">
        <v>762</v>
      </c>
      <c r="I168" s="87">
        <f>COUNTIF(C$9:C168,C168)</f>
        <v>1</v>
      </c>
      <c r="J168" s="101">
        <f t="shared" si="46"/>
        <v>0</v>
      </c>
      <c r="K168" s="102">
        <f t="shared" si="47"/>
        <v>0</v>
      </c>
      <c r="L168" s="103">
        <f t="shared" si="48"/>
        <v>3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 t="s">
        <v>763</v>
      </c>
      <c r="FD168" s="76" t="s">
        <v>763</v>
      </c>
      <c r="FE168" s="76" t="s">
        <v>763</v>
      </c>
      <c r="FF168" s="76">
        <v>0</v>
      </c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>
        <v>45684</v>
      </c>
      <c r="C169" s="44" t="s">
        <v>764</v>
      </c>
      <c r="D169" s="43" t="s">
        <v>12</v>
      </c>
      <c r="E169" s="41" t="s">
        <v>22</v>
      </c>
      <c r="F169" s="41" t="s">
        <v>43</v>
      </c>
      <c r="G169" s="107" t="s">
        <v>765</v>
      </c>
      <c r="H169" s="42" t="s">
        <v>720</v>
      </c>
      <c r="I169" s="87">
        <f>COUNTIF(C$9:C169,C169)</f>
        <v>1</v>
      </c>
      <c r="J169" s="101">
        <f t="shared" si="46"/>
        <v>0</v>
      </c>
      <c r="K169" s="102">
        <f t="shared" si="47"/>
        <v>0</v>
      </c>
      <c r="L169" s="103">
        <f t="shared" si="48"/>
        <v>3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 t="s">
        <v>766</v>
      </c>
      <c r="FF169" s="76" t="s">
        <v>766</v>
      </c>
      <c r="FG169" s="76" t="s">
        <v>766</v>
      </c>
      <c r="FH169" s="76">
        <v>0</v>
      </c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>
        <v>45685</v>
      </c>
      <c r="C170" s="44" t="s">
        <v>524</v>
      </c>
      <c r="D170" s="43" t="s">
        <v>12</v>
      </c>
      <c r="E170" s="41" t="s">
        <v>27</v>
      </c>
      <c r="F170" s="41" t="s">
        <v>42</v>
      </c>
      <c r="G170" s="107" t="s">
        <v>525</v>
      </c>
      <c r="H170" s="42" t="s">
        <v>526</v>
      </c>
      <c r="I170" s="87">
        <f>COUNTIF(C$9:C170,C170)</f>
        <v>2</v>
      </c>
      <c r="J170" s="101">
        <f t="shared" si="46"/>
        <v>0</v>
      </c>
      <c r="K170" s="102">
        <f t="shared" si="47"/>
        <v>0</v>
      </c>
      <c r="L170" s="103">
        <f t="shared" si="48"/>
        <v>3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 t="s">
        <v>767</v>
      </c>
      <c r="FF170" s="76" t="s">
        <v>767</v>
      </c>
      <c r="FG170" s="76" t="s">
        <v>767</v>
      </c>
      <c r="FH170" s="76">
        <v>0</v>
      </c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>
        <v>45685</v>
      </c>
      <c r="C171" s="44" t="s">
        <v>768</v>
      </c>
      <c r="D171" s="43" t="s">
        <v>11</v>
      </c>
      <c r="E171" s="41" t="s">
        <v>33</v>
      </c>
      <c r="F171" s="41" t="s">
        <v>43</v>
      </c>
      <c r="G171" s="107" t="s">
        <v>769</v>
      </c>
      <c r="H171" s="42" t="s">
        <v>770</v>
      </c>
      <c r="I171" s="87">
        <f>COUNTIF(C$9:C171,C171)</f>
        <v>1</v>
      </c>
      <c r="J171" s="101">
        <f t="shared" si="46"/>
        <v>0</v>
      </c>
      <c r="K171" s="102">
        <f t="shared" si="47"/>
        <v>0</v>
      </c>
      <c r="L171" s="103">
        <f t="shared" si="48"/>
        <v>3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 t="s">
        <v>771</v>
      </c>
      <c r="FG171" s="76" t="s">
        <v>771</v>
      </c>
      <c r="FH171" s="76" t="s">
        <v>771</v>
      </c>
      <c r="FI171" s="76">
        <v>0</v>
      </c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>
        <v>45685</v>
      </c>
      <c r="C172" s="44" t="s">
        <v>772</v>
      </c>
      <c r="D172" s="43" t="s">
        <v>11</v>
      </c>
      <c r="E172" s="41" t="s">
        <v>79</v>
      </c>
      <c r="F172" s="41" t="s">
        <v>43</v>
      </c>
      <c r="G172" s="107" t="s">
        <v>773</v>
      </c>
      <c r="H172" s="42" t="s">
        <v>774</v>
      </c>
      <c r="I172" s="87">
        <f>COUNTIF(C$9:C172,C172)</f>
        <v>1</v>
      </c>
      <c r="J172" s="101">
        <f t="shared" si="46"/>
        <v>0</v>
      </c>
      <c r="K172" s="102">
        <f t="shared" si="47"/>
        <v>0</v>
      </c>
      <c r="L172" s="103">
        <f t="shared" si="48"/>
        <v>3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 t="s">
        <v>775</v>
      </c>
      <c r="FG172" s="76" t="s">
        <v>775</v>
      </c>
      <c r="FH172" s="76" t="s">
        <v>775</v>
      </c>
      <c r="FI172" s="76">
        <v>0</v>
      </c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>
        <v>45685</v>
      </c>
      <c r="C173" s="44" t="s">
        <v>777</v>
      </c>
      <c r="D173" s="43" t="s">
        <v>14</v>
      </c>
      <c r="E173" s="41" t="s">
        <v>34</v>
      </c>
      <c r="F173" s="41" t="s">
        <v>42</v>
      </c>
      <c r="G173" s="107" t="s">
        <v>778</v>
      </c>
      <c r="H173" s="42" t="s">
        <v>779</v>
      </c>
      <c r="I173" s="87">
        <f>COUNTIF(C$9:C173,C173)</f>
        <v>1</v>
      </c>
      <c r="J173" s="101">
        <f t="shared" si="46"/>
        <v>0</v>
      </c>
      <c r="K173" s="102">
        <f t="shared" si="47"/>
        <v>3</v>
      </c>
      <c r="L173" s="103">
        <f t="shared" si="48"/>
        <v>3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 t="s">
        <v>781</v>
      </c>
      <c r="FF173" s="76" t="s">
        <v>781</v>
      </c>
      <c r="FG173" s="76" t="s">
        <v>798</v>
      </c>
      <c r="FH173" s="76" t="s">
        <v>797</v>
      </c>
      <c r="FI173" s="76" t="s">
        <v>796</v>
      </c>
      <c r="FJ173" s="76">
        <v>0</v>
      </c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>
        <v>45685</v>
      </c>
      <c r="C174" s="44" t="s">
        <v>782</v>
      </c>
      <c r="D174" s="43" t="s">
        <v>16</v>
      </c>
      <c r="E174" s="41" t="s">
        <v>87</v>
      </c>
      <c r="F174" s="41" t="s">
        <v>44</v>
      </c>
      <c r="G174" s="107" t="s">
        <v>783</v>
      </c>
      <c r="H174" s="42" t="s">
        <v>784</v>
      </c>
      <c r="I174" s="87">
        <f>COUNTIF(C$9:C174,C174)</f>
        <v>1</v>
      </c>
      <c r="J174" s="101">
        <f t="shared" si="46"/>
        <v>4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 t="s">
        <v>788</v>
      </c>
      <c r="FF174" s="76" t="s">
        <v>788</v>
      </c>
      <c r="FG174" s="76" t="s">
        <v>788</v>
      </c>
      <c r="FH174" s="76" t="s">
        <v>788</v>
      </c>
      <c r="FI174" s="76">
        <v>0</v>
      </c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>
        <v>45685</v>
      </c>
      <c r="C175" s="44" t="s">
        <v>785</v>
      </c>
      <c r="D175" s="43" t="s">
        <v>16</v>
      </c>
      <c r="E175" s="41" t="s">
        <v>88</v>
      </c>
      <c r="F175" s="41" t="s">
        <v>42</v>
      </c>
      <c r="G175" s="107" t="s">
        <v>786</v>
      </c>
      <c r="H175" s="42" t="s">
        <v>787</v>
      </c>
      <c r="I175" s="87">
        <f>COUNTIF(C$9:C175,C175)</f>
        <v>1</v>
      </c>
      <c r="J175" s="101">
        <f t="shared" si="46"/>
        <v>0</v>
      </c>
      <c r="K175" s="102">
        <f t="shared" si="47"/>
        <v>4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 t="s">
        <v>789</v>
      </c>
      <c r="FG175" s="76" t="s">
        <v>789</v>
      </c>
      <c r="FH175" s="76" t="s">
        <v>789</v>
      </c>
      <c r="FI175" s="76" t="s">
        <v>789</v>
      </c>
      <c r="FJ175" s="76">
        <v>0</v>
      </c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>
        <v>45685</v>
      </c>
      <c r="C176" s="44" t="s">
        <v>790</v>
      </c>
      <c r="D176" s="43" t="s">
        <v>17</v>
      </c>
      <c r="E176" s="41" t="s">
        <v>96</v>
      </c>
      <c r="F176" s="41" t="s">
        <v>43</v>
      </c>
      <c r="G176" s="107" t="s">
        <v>791</v>
      </c>
      <c r="H176" s="42" t="s">
        <v>758</v>
      </c>
      <c r="I176" s="87">
        <f>COUNTIF(C$9:C176,C176)</f>
        <v>1</v>
      </c>
      <c r="J176" s="101">
        <f t="shared" si="46"/>
        <v>0</v>
      </c>
      <c r="K176" s="102">
        <f t="shared" si="47"/>
        <v>2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 t="s">
        <v>792</v>
      </c>
      <c r="FG176" s="76" t="s">
        <v>792</v>
      </c>
      <c r="FH176" s="76">
        <v>0</v>
      </c>
      <c r="FI176" s="76"/>
      <c r="FJ176" s="76">
        <v>0</v>
      </c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>
        <v>45686</v>
      </c>
      <c r="C177" s="44" t="s">
        <v>799</v>
      </c>
      <c r="D177" s="43" t="s">
        <v>12</v>
      </c>
      <c r="E177" s="41" t="s">
        <v>22</v>
      </c>
      <c r="F177" s="41" t="s">
        <v>43</v>
      </c>
      <c r="G177" s="107" t="s">
        <v>800</v>
      </c>
      <c r="H177" s="42" t="s">
        <v>673</v>
      </c>
      <c r="I177" s="87">
        <f>COUNTIF(C$9:C177,C177)</f>
        <v>1</v>
      </c>
      <c r="J177" s="101">
        <f t="shared" si="46"/>
        <v>0</v>
      </c>
      <c r="K177" s="102">
        <f t="shared" si="47"/>
        <v>0</v>
      </c>
      <c r="L177" s="103">
        <f t="shared" si="48"/>
        <v>3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 t="s">
        <v>801</v>
      </c>
      <c r="FH177" s="76" t="s">
        <v>801</v>
      </c>
      <c r="FI177" s="76" t="s">
        <v>801</v>
      </c>
      <c r="FJ177" s="76">
        <v>0</v>
      </c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>
        <v>45687</v>
      </c>
      <c r="C178" s="44" t="s">
        <v>802</v>
      </c>
      <c r="D178" s="43" t="s">
        <v>12</v>
      </c>
      <c r="E178" s="41" t="s">
        <v>100</v>
      </c>
      <c r="F178" s="41" t="s">
        <v>42</v>
      </c>
      <c r="G178" s="107" t="s">
        <v>803</v>
      </c>
      <c r="H178" s="42" t="s">
        <v>804</v>
      </c>
      <c r="I178" s="87">
        <f>COUNTIF(C$9:C178,C178)</f>
        <v>1</v>
      </c>
      <c r="J178" s="101">
        <f t="shared" si="46"/>
        <v>0</v>
      </c>
      <c r="K178" s="102">
        <f t="shared" si="47"/>
        <v>0</v>
      </c>
      <c r="L178" s="103">
        <f t="shared" si="48"/>
        <v>5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 t="s">
        <v>805</v>
      </c>
      <c r="FI178" s="76" t="s">
        <v>805</v>
      </c>
      <c r="FJ178" s="76">
        <v>0</v>
      </c>
      <c r="FK178" s="76"/>
      <c r="FL178" s="76"/>
      <c r="FM178" s="76" t="s">
        <v>859</v>
      </c>
      <c r="FN178" s="76" t="s">
        <v>859</v>
      </c>
      <c r="FO178" s="76" t="s">
        <v>859</v>
      </c>
      <c r="FP178" s="76">
        <v>0</v>
      </c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>
        <v>45687</v>
      </c>
      <c r="C179" s="44" t="s">
        <v>806</v>
      </c>
      <c r="D179" s="43" t="s">
        <v>8</v>
      </c>
      <c r="E179" s="41" t="s">
        <v>92</v>
      </c>
      <c r="F179" s="41" t="s">
        <v>43</v>
      </c>
      <c r="G179" s="107" t="s">
        <v>807</v>
      </c>
      <c r="H179" s="42" t="s">
        <v>705</v>
      </c>
      <c r="I179" s="87">
        <f>COUNTIF(C$9:C179,C179)</f>
        <v>1</v>
      </c>
      <c r="J179" s="101">
        <f t="shared" si="46"/>
        <v>2</v>
      </c>
      <c r="K179" s="102">
        <f t="shared" si="47"/>
        <v>6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 t="s">
        <v>808</v>
      </c>
      <c r="FI179" s="76" t="s">
        <v>847</v>
      </c>
      <c r="FJ179" s="76" t="s">
        <v>846</v>
      </c>
      <c r="FK179" s="76" t="s">
        <v>846</v>
      </c>
      <c r="FL179" s="76" t="s">
        <v>849</v>
      </c>
      <c r="FM179" s="76" t="s">
        <v>870</v>
      </c>
      <c r="FN179" s="76" t="s">
        <v>869</v>
      </c>
      <c r="FO179" s="76" t="s">
        <v>871</v>
      </c>
      <c r="FP179" s="76">
        <v>0</v>
      </c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>
        <v>45687</v>
      </c>
      <c r="C180" s="44" t="s">
        <v>809</v>
      </c>
      <c r="D180" s="43" t="s">
        <v>17</v>
      </c>
      <c r="E180" s="41" t="s">
        <v>96</v>
      </c>
      <c r="F180" s="41" t="s">
        <v>42</v>
      </c>
      <c r="G180" s="107" t="s">
        <v>810</v>
      </c>
      <c r="H180" s="42" t="s">
        <v>811</v>
      </c>
      <c r="I180" s="87">
        <f>COUNTIF(C$9:C180,C180)</f>
        <v>1</v>
      </c>
      <c r="J180" s="101">
        <f t="shared" si="46"/>
        <v>0</v>
      </c>
      <c r="K180" s="102">
        <f t="shared" si="47"/>
        <v>3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 t="s">
        <v>812</v>
      </c>
      <c r="FH180" s="76" t="s">
        <v>812</v>
      </c>
      <c r="FI180" s="76" t="s">
        <v>812</v>
      </c>
      <c r="FJ180" s="76">
        <v>0</v>
      </c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>
        <v>45688</v>
      </c>
      <c r="C181" s="44" t="s">
        <v>814</v>
      </c>
      <c r="D181" s="43" t="s">
        <v>14</v>
      </c>
      <c r="E181" s="41" t="s">
        <v>34</v>
      </c>
      <c r="F181" s="41" t="s">
        <v>42</v>
      </c>
      <c r="G181" s="107" t="s">
        <v>815</v>
      </c>
      <c r="H181" s="42" t="s">
        <v>186</v>
      </c>
      <c r="I181" s="87">
        <f>COUNTIF(C$9:C181,C181)</f>
        <v>1</v>
      </c>
      <c r="J181" s="101">
        <f t="shared" si="46"/>
        <v>0</v>
      </c>
      <c r="K181" s="102">
        <f t="shared" si="47"/>
        <v>0</v>
      </c>
      <c r="L181" s="103">
        <f t="shared" si="48"/>
        <v>7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 t="s">
        <v>819</v>
      </c>
      <c r="FJ181" s="76" t="s">
        <v>819</v>
      </c>
      <c r="FK181" s="76" t="s">
        <v>819</v>
      </c>
      <c r="FL181" s="76" t="s">
        <v>886</v>
      </c>
      <c r="FM181" s="76" t="s">
        <v>887</v>
      </c>
      <c r="FN181" s="76" t="s">
        <v>889</v>
      </c>
      <c r="FO181" s="76" t="s">
        <v>888</v>
      </c>
      <c r="FP181" s="76">
        <v>0</v>
      </c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>
        <v>45688</v>
      </c>
      <c r="C182" s="44" t="s">
        <v>816</v>
      </c>
      <c r="D182" s="43" t="s">
        <v>14</v>
      </c>
      <c r="E182" s="41" t="s">
        <v>34</v>
      </c>
      <c r="F182" s="41" t="s">
        <v>42</v>
      </c>
      <c r="G182" s="107" t="s">
        <v>817</v>
      </c>
      <c r="H182" s="42" t="s">
        <v>818</v>
      </c>
      <c r="I182" s="87">
        <f>COUNTIF(C$9:C182,C182)</f>
        <v>1</v>
      </c>
      <c r="J182" s="101">
        <f t="shared" si="46"/>
        <v>0</v>
      </c>
      <c r="K182" s="102">
        <f t="shared" si="47"/>
        <v>4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 t="s">
        <v>820</v>
      </c>
      <c r="FJ182" s="76" t="s">
        <v>820</v>
      </c>
      <c r="FK182" s="76" t="s">
        <v>820</v>
      </c>
      <c r="FL182" s="76" t="s">
        <v>820</v>
      </c>
      <c r="FM182" s="76">
        <v>0</v>
      </c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>
        <v>45688</v>
      </c>
      <c r="C183" s="44" t="s">
        <v>821</v>
      </c>
      <c r="D183" s="43" t="s">
        <v>15</v>
      </c>
      <c r="E183" s="41" t="s">
        <v>80</v>
      </c>
      <c r="F183" s="41" t="s">
        <v>42</v>
      </c>
      <c r="G183" s="107" t="s">
        <v>822</v>
      </c>
      <c r="H183" s="42" t="s">
        <v>823</v>
      </c>
      <c r="I183" s="87">
        <f>COUNTIF(C$9:C183,C183)</f>
        <v>1</v>
      </c>
      <c r="J183" s="101">
        <f t="shared" si="46"/>
        <v>0</v>
      </c>
      <c r="K183" s="102">
        <f t="shared" si="47"/>
        <v>2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 t="s">
        <v>826</v>
      </c>
      <c r="FI183" s="76" t="s">
        <v>826</v>
      </c>
      <c r="FJ183" s="76">
        <v>0</v>
      </c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>
        <v>45688</v>
      </c>
      <c r="C184" s="44" t="s">
        <v>824</v>
      </c>
      <c r="D184" s="43" t="s">
        <v>15</v>
      </c>
      <c r="E184" s="41" t="s">
        <v>80</v>
      </c>
      <c r="F184" s="41" t="s">
        <v>43</v>
      </c>
      <c r="G184" s="107" t="s">
        <v>825</v>
      </c>
      <c r="H184" s="42" t="s">
        <v>725</v>
      </c>
      <c r="I184" s="87">
        <f>COUNTIF(C$9:C184,C184)</f>
        <v>1</v>
      </c>
      <c r="J184" s="101">
        <f t="shared" si="46"/>
        <v>0</v>
      </c>
      <c r="K184" s="102">
        <f t="shared" si="47"/>
        <v>8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 t="s">
        <v>827</v>
      </c>
      <c r="FJ184" s="76" t="s">
        <v>827</v>
      </c>
      <c r="FK184" s="76" t="s">
        <v>827</v>
      </c>
      <c r="FL184" s="76" t="s">
        <v>868</v>
      </c>
      <c r="FM184" s="76" t="s">
        <v>865</v>
      </c>
      <c r="FN184" s="76" t="s">
        <v>864</v>
      </c>
      <c r="FO184" s="76" t="s">
        <v>867</v>
      </c>
      <c r="FP184" s="76" t="s">
        <v>866</v>
      </c>
      <c r="FQ184" s="76">
        <v>0</v>
      </c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>
        <v>45688</v>
      </c>
      <c r="C185" s="44" t="s">
        <v>828</v>
      </c>
      <c r="D185" s="43" t="s">
        <v>17</v>
      </c>
      <c r="E185" s="41" t="s">
        <v>96</v>
      </c>
      <c r="F185" s="41" t="s">
        <v>42</v>
      </c>
      <c r="G185" s="107" t="s">
        <v>829</v>
      </c>
      <c r="H185" s="42" t="s">
        <v>830</v>
      </c>
      <c r="I185" s="87">
        <f>COUNTIF(C$9:C185,C185)</f>
        <v>1</v>
      </c>
      <c r="J185" s="101">
        <f t="shared" si="46"/>
        <v>0</v>
      </c>
      <c r="K185" s="102">
        <f t="shared" si="47"/>
        <v>2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 t="s">
        <v>831</v>
      </c>
      <c r="FI185" s="76" t="s">
        <v>854</v>
      </c>
      <c r="FJ185" s="76">
        <v>0</v>
      </c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>
        <v>45688</v>
      </c>
      <c r="C186" s="44" t="s">
        <v>832</v>
      </c>
      <c r="D186" s="43" t="s">
        <v>12</v>
      </c>
      <c r="E186" s="41" t="s">
        <v>22</v>
      </c>
      <c r="F186" s="41" t="s">
        <v>42</v>
      </c>
      <c r="G186" s="107" t="s">
        <v>833</v>
      </c>
      <c r="H186" s="42" t="s">
        <v>834</v>
      </c>
      <c r="I186" s="87">
        <f>COUNTIF(C$9:C186,C186)</f>
        <v>1</v>
      </c>
      <c r="J186" s="101">
        <f t="shared" si="46"/>
        <v>0</v>
      </c>
      <c r="K186" s="102">
        <f t="shared" si="47"/>
        <v>0</v>
      </c>
      <c r="L186" s="103">
        <f t="shared" si="48"/>
        <v>5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 t="s">
        <v>857</v>
      </c>
      <c r="FJ186" s="76" t="s">
        <v>857</v>
      </c>
      <c r="FK186" s="76" t="s">
        <v>857</v>
      </c>
      <c r="FL186" s="76" t="s">
        <v>856</v>
      </c>
      <c r="FM186" s="76" t="s">
        <v>855</v>
      </c>
      <c r="FN186" s="76">
        <v>0</v>
      </c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>
        <v>45691</v>
      </c>
      <c r="C187" s="44" t="s">
        <v>835</v>
      </c>
      <c r="D187" s="43" t="s">
        <v>11</v>
      </c>
      <c r="E187" s="41" t="s">
        <v>33</v>
      </c>
      <c r="F187" s="41" t="s">
        <v>43</v>
      </c>
      <c r="G187" s="107" t="s">
        <v>836</v>
      </c>
      <c r="H187" s="42" t="s">
        <v>837</v>
      </c>
      <c r="I187" s="87">
        <f>COUNTIF(C$9:C187,C187)</f>
        <v>1</v>
      </c>
      <c r="J187" s="101">
        <f t="shared" si="46"/>
        <v>0</v>
      </c>
      <c r="K187" s="102">
        <f t="shared" si="47"/>
        <v>0</v>
      </c>
      <c r="L187" s="103">
        <f t="shared" si="48"/>
        <v>3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 t="s">
        <v>838</v>
      </c>
      <c r="FM187" s="76" t="s">
        <v>838</v>
      </c>
      <c r="FN187" s="76" t="s">
        <v>838</v>
      </c>
      <c r="FO187" s="76">
        <v>0</v>
      </c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>
        <v>45691</v>
      </c>
      <c r="C188" s="44" t="s">
        <v>839</v>
      </c>
      <c r="D188" s="43" t="s">
        <v>14</v>
      </c>
      <c r="E188" s="41" t="s">
        <v>34</v>
      </c>
      <c r="F188" s="41" t="s">
        <v>42</v>
      </c>
      <c r="G188" s="107" t="s">
        <v>840</v>
      </c>
      <c r="H188" s="42" t="s">
        <v>841</v>
      </c>
      <c r="I188" s="87">
        <f>COUNTIF(C$9:C188,C188)</f>
        <v>1</v>
      </c>
      <c r="J188" s="101">
        <f t="shared" si="46"/>
        <v>0</v>
      </c>
      <c r="K188" s="102">
        <f t="shared" si="47"/>
        <v>0</v>
      </c>
      <c r="L188" s="103">
        <f t="shared" si="48"/>
        <v>1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 t="s">
        <v>842</v>
      </c>
      <c r="FM188" s="76">
        <v>0</v>
      </c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>
        <v>45691</v>
      </c>
      <c r="C189" s="44" t="s">
        <v>723</v>
      </c>
      <c r="D189" s="43" t="s">
        <v>15</v>
      </c>
      <c r="E189" s="41" t="s">
        <v>80</v>
      </c>
      <c r="F189" s="41" t="s">
        <v>42</v>
      </c>
      <c r="G189" s="107" t="s">
        <v>724</v>
      </c>
      <c r="H189" s="42" t="s">
        <v>725</v>
      </c>
      <c r="I189" s="87">
        <f>COUNTIF(C$9:C189,C189)</f>
        <v>2</v>
      </c>
      <c r="J189" s="101">
        <f t="shared" si="46"/>
        <v>0</v>
      </c>
      <c r="K189" s="102">
        <f t="shared" si="47"/>
        <v>5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 t="s">
        <v>843</v>
      </c>
      <c r="FN189" s="76" t="s">
        <v>843</v>
      </c>
      <c r="FO189" s="76" t="s">
        <v>843</v>
      </c>
      <c r="FP189" s="76" t="s">
        <v>843</v>
      </c>
      <c r="FQ189" s="76">
        <v>0</v>
      </c>
      <c r="FR189" s="76"/>
      <c r="FS189" s="76" t="s">
        <v>915</v>
      </c>
      <c r="FT189" s="76">
        <v>0</v>
      </c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>
        <v>45691</v>
      </c>
      <c r="C190" s="44" t="s">
        <v>477</v>
      </c>
      <c r="D190" s="43" t="s">
        <v>15</v>
      </c>
      <c r="E190" s="41" t="s">
        <v>82</v>
      </c>
      <c r="F190" s="41" t="s">
        <v>43</v>
      </c>
      <c r="G190" s="107" t="s">
        <v>478</v>
      </c>
      <c r="H190" s="42" t="s">
        <v>479</v>
      </c>
      <c r="I190" s="87">
        <f>COUNTIF(C$9:C190,C190)</f>
        <v>2</v>
      </c>
      <c r="J190" s="101">
        <f t="shared" si="46"/>
        <v>0</v>
      </c>
      <c r="K190" s="102">
        <f t="shared" si="47"/>
        <v>3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 t="s">
        <v>844</v>
      </c>
      <c r="FM190" s="76" t="s">
        <v>844</v>
      </c>
      <c r="FN190" s="76" t="s">
        <v>844</v>
      </c>
      <c r="FO190" s="76">
        <v>0</v>
      </c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>
        <v>45691</v>
      </c>
      <c r="C191" s="44" t="s">
        <v>642</v>
      </c>
      <c r="D191" s="43" t="s">
        <v>8</v>
      </c>
      <c r="E191" s="41" t="s">
        <v>89</v>
      </c>
      <c r="F191" s="41" t="s">
        <v>42</v>
      </c>
      <c r="G191" s="107" t="s">
        <v>643</v>
      </c>
      <c r="H191" s="42" t="s">
        <v>644</v>
      </c>
      <c r="I191" s="87">
        <f>COUNTIF(C$9:C191,C191)</f>
        <v>2</v>
      </c>
      <c r="J191" s="101">
        <f t="shared" si="46"/>
        <v>0</v>
      </c>
      <c r="K191" s="102">
        <f t="shared" si="47"/>
        <v>0</v>
      </c>
      <c r="L191" s="103">
        <f t="shared" si="48"/>
        <v>4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 t="s">
        <v>848</v>
      </c>
      <c r="FM191" s="76" t="s">
        <v>848</v>
      </c>
      <c r="FN191" s="76" t="s">
        <v>848</v>
      </c>
      <c r="FO191" s="76" t="s">
        <v>848</v>
      </c>
      <c r="FP191" s="76">
        <v>0</v>
      </c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>
        <v>45691</v>
      </c>
      <c r="C192" s="44" t="s">
        <v>850</v>
      </c>
      <c r="D192" s="43" t="s">
        <v>17</v>
      </c>
      <c r="E192" s="41" t="s">
        <v>95</v>
      </c>
      <c r="F192" s="41" t="s">
        <v>42</v>
      </c>
      <c r="G192" s="107" t="s">
        <v>851</v>
      </c>
      <c r="H192" s="42" t="s">
        <v>852</v>
      </c>
      <c r="I192" s="87">
        <f>COUNTIF(C$9:C192,C192)</f>
        <v>1</v>
      </c>
      <c r="J192" s="101">
        <f t="shared" si="46"/>
        <v>0</v>
      </c>
      <c r="K192" s="102">
        <f t="shared" si="47"/>
        <v>4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 t="s">
        <v>853</v>
      </c>
      <c r="FJ192" s="76" t="s">
        <v>853</v>
      </c>
      <c r="FK192" s="76" t="s">
        <v>853</v>
      </c>
      <c r="FL192" s="76" t="s">
        <v>853</v>
      </c>
      <c r="FM192" s="76">
        <v>0</v>
      </c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>
        <v>45692</v>
      </c>
      <c r="C193" s="44" t="s">
        <v>458</v>
      </c>
      <c r="D193" s="43" t="s">
        <v>12</v>
      </c>
      <c r="E193" s="41" t="s">
        <v>27</v>
      </c>
      <c r="F193" s="41" t="s">
        <v>43</v>
      </c>
      <c r="G193" s="107" t="s">
        <v>459</v>
      </c>
      <c r="H193" s="42" t="s">
        <v>460</v>
      </c>
      <c r="I193" s="87">
        <f>COUNTIF(C$9:C193,C193)</f>
        <v>2</v>
      </c>
      <c r="J193" s="101">
        <f t="shared" si="46"/>
        <v>0</v>
      </c>
      <c r="K193" s="102">
        <f t="shared" si="47"/>
        <v>0</v>
      </c>
      <c r="L193" s="103">
        <f t="shared" si="48"/>
        <v>4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 t="s">
        <v>858</v>
      </c>
      <c r="FM193" s="76" t="s">
        <v>858</v>
      </c>
      <c r="FN193" s="76" t="s">
        <v>858</v>
      </c>
      <c r="FO193" s="76" t="s">
        <v>858</v>
      </c>
      <c r="FP193" s="76">
        <v>0</v>
      </c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>
        <v>45692</v>
      </c>
      <c r="C194" s="44" t="s">
        <v>860</v>
      </c>
      <c r="D194" s="43" t="s">
        <v>13</v>
      </c>
      <c r="E194" s="41" t="s">
        <v>31</v>
      </c>
      <c r="F194" s="41" t="s">
        <v>39</v>
      </c>
      <c r="G194" s="107" t="s">
        <v>861</v>
      </c>
      <c r="H194" s="42" t="s">
        <v>862</v>
      </c>
      <c r="I194" s="87">
        <f>COUNTIF(C$9:C194,C194)</f>
        <v>1</v>
      </c>
      <c r="J194" s="101">
        <f t="shared" si="46"/>
        <v>0</v>
      </c>
      <c r="K194" s="102">
        <f t="shared" si="47"/>
        <v>3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 t="s">
        <v>863</v>
      </c>
      <c r="FN194" s="76" t="s">
        <v>863</v>
      </c>
      <c r="FO194" s="76" t="s">
        <v>863</v>
      </c>
      <c r="FP194" s="76">
        <v>0</v>
      </c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>
        <v>45692</v>
      </c>
      <c r="C195" s="44" t="s">
        <v>872</v>
      </c>
      <c r="D195" s="43" t="s">
        <v>17</v>
      </c>
      <c r="E195" s="41" t="s">
        <v>93</v>
      </c>
      <c r="F195" s="41" t="s">
        <v>42</v>
      </c>
      <c r="G195" s="107" t="s">
        <v>873</v>
      </c>
      <c r="H195" s="42" t="s">
        <v>874</v>
      </c>
      <c r="I195" s="87">
        <f>COUNTIF(C$9:C195,C195)</f>
        <v>1</v>
      </c>
      <c r="J195" s="101">
        <f t="shared" si="46"/>
        <v>0</v>
      </c>
      <c r="K195" s="102">
        <f t="shared" si="47"/>
        <v>0</v>
      </c>
      <c r="L195" s="103">
        <f t="shared" si="48"/>
        <v>3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 t="s">
        <v>875</v>
      </c>
      <c r="FM195" s="76" t="s">
        <v>875</v>
      </c>
      <c r="FN195" s="76" t="s">
        <v>875</v>
      </c>
      <c r="FO195" s="76">
        <v>0</v>
      </c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>
        <v>45693</v>
      </c>
      <c r="C196" s="44" t="s">
        <v>876</v>
      </c>
      <c r="D196" s="43" t="s">
        <v>15</v>
      </c>
      <c r="E196" s="41" t="s">
        <v>81</v>
      </c>
      <c r="F196" s="41" t="s">
        <v>42</v>
      </c>
      <c r="G196" s="107" t="s">
        <v>877</v>
      </c>
      <c r="H196" s="42" t="s">
        <v>878</v>
      </c>
      <c r="I196" s="87">
        <f>COUNTIF(C$9:C196,C196)</f>
        <v>1</v>
      </c>
      <c r="J196" s="101">
        <f t="shared" si="46"/>
        <v>0</v>
      </c>
      <c r="K196" s="102">
        <f t="shared" si="47"/>
        <v>3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 t="s">
        <v>879</v>
      </c>
      <c r="FO196" s="76" t="s">
        <v>879</v>
      </c>
      <c r="FP196" s="76" t="s">
        <v>879</v>
      </c>
      <c r="FQ196" s="76">
        <v>0</v>
      </c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>
        <v>45693</v>
      </c>
      <c r="C197" s="44" t="s">
        <v>881</v>
      </c>
      <c r="D197" s="43" t="s">
        <v>14</v>
      </c>
      <c r="E197" s="41" t="s">
        <v>34</v>
      </c>
      <c r="F197" s="41" t="s">
        <v>42</v>
      </c>
      <c r="G197" s="107" t="s">
        <v>882</v>
      </c>
      <c r="H197" s="42" t="s">
        <v>300</v>
      </c>
      <c r="I197" s="87">
        <f>COUNTIF(C$9:C197,C197)</f>
        <v>1</v>
      </c>
      <c r="J197" s="101">
        <f t="shared" si="46"/>
        <v>0</v>
      </c>
      <c r="K197" s="102">
        <f t="shared" si="47"/>
        <v>0</v>
      </c>
      <c r="L197" s="103">
        <f t="shared" si="48"/>
        <v>2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 t="s">
        <v>891</v>
      </c>
      <c r="FN197" s="76" t="s">
        <v>891</v>
      </c>
      <c r="FO197" s="76">
        <v>0</v>
      </c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>
        <v>45693</v>
      </c>
      <c r="C198" s="44" t="s">
        <v>883</v>
      </c>
      <c r="D198" s="43" t="s">
        <v>14</v>
      </c>
      <c r="E198" s="41" t="s">
        <v>35</v>
      </c>
      <c r="F198" s="41" t="s">
        <v>43</v>
      </c>
      <c r="G198" s="107" t="s">
        <v>884</v>
      </c>
      <c r="H198" s="42" t="s">
        <v>885</v>
      </c>
      <c r="I198" s="87">
        <f>COUNTIF(C$9:C198,C198)</f>
        <v>1</v>
      </c>
      <c r="J198" s="101">
        <f t="shared" si="46"/>
        <v>0</v>
      </c>
      <c r="K198" s="102">
        <f t="shared" si="47"/>
        <v>0</v>
      </c>
      <c r="L198" s="103">
        <f t="shared" si="48"/>
        <v>2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 t="s">
        <v>892</v>
      </c>
      <c r="FP198" s="76" t="s">
        <v>892</v>
      </c>
      <c r="FQ198" s="76">
        <v>0</v>
      </c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>
        <v>45693</v>
      </c>
      <c r="C199" s="44" t="s">
        <v>715</v>
      </c>
      <c r="D199" s="43" t="s">
        <v>12</v>
      </c>
      <c r="E199" s="41" t="s">
        <v>22</v>
      </c>
      <c r="F199" s="41" t="s">
        <v>42</v>
      </c>
      <c r="G199" s="107" t="s">
        <v>716</v>
      </c>
      <c r="H199" s="42" t="s">
        <v>717</v>
      </c>
      <c r="I199" s="87">
        <f>COUNTIF(C$9:C199,C199)</f>
        <v>2</v>
      </c>
      <c r="J199" s="101">
        <f t="shared" si="46"/>
        <v>0</v>
      </c>
      <c r="K199" s="102">
        <f t="shared" si="47"/>
        <v>0</v>
      </c>
      <c r="L199" s="103">
        <f t="shared" si="48"/>
        <v>3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 t="s">
        <v>890</v>
      </c>
      <c r="FO199" s="76" t="s">
        <v>890</v>
      </c>
      <c r="FP199" s="76" t="s">
        <v>890</v>
      </c>
      <c r="FQ199" s="76">
        <v>0</v>
      </c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>
        <v>45694</v>
      </c>
      <c r="C200" s="44" t="s">
        <v>893</v>
      </c>
      <c r="D200" s="43" t="s">
        <v>12</v>
      </c>
      <c r="E200" s="41" t="s">
        <v>27</v>
      </c>
      <c r="F200" s="41" t="s">
        <v>43</v>
      </c>
      <c r="G200" s="107" t="s">
        <v>894</v>
      </c>
      <c r="H200" s="42" t="s">
        <v>895</v>
      </c>
      <c r="I200" s="87">
        <f>COUNTIF(C$9:C200,C200)</f>
        <v>1</v>
      </c>
      <c r="J200" s="101">
        <f t="shared" si="46"/>
        <v>0</v>
      </c>
      <c r="K200" s="102">
        <f t="shared" si="47"/>
        <v>3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 t="s">
        <v>896</v>
      </c>
      <c r="FO200" s="76" t="s">
        <v>896</v>
      </c>
      <c r="FP200" s="76" t="s">
        <v>896</v>
      </c>
      <c r="FQ200" s="76">
        <v>0</v>
      </c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>
        <v>45694</v>
      </c>
      <c r="C201" s="44" t="s">
        <v>897</v>
      </c>
      <c r="D201" s="43" t="s">
        <v>16</v>
      </c>
      <c r="E201" s="41" t="s">
        <v>88</v>
      </c>
      <c r="F201" s="41" t="s">
        <v>43</v>
      </c>
      <c r="G201" s="107" t="s">
        <v>898</v>
      </c>
      <c r="H201" s="42" t="s">
        <v>787</v>
      </c>
      <c r="I201" s="87">
        <f>COUNTIF(C$9:C201,C201)</f>
        <v>1</v>
      </c>
      <c r="J201" s="101">
        <f t="shared" ref="J201:J264" si="49">COUNTIF($M201:$NN201,"施設*")</f>
        <v>0</v>
      </c>
      <c r="K201" s="102">
        <f t="shared" ref="K201:K264" si="50">COUNTIF($M201:$NN201,"学年*")</f>
        <v>2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899</v>
      </c>
      <c r="FP201" s="76" t="s">
        <v>899</v>
      </c>
      <c r="FQ201" s="76">
        <v>0</v>
      </c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>
        <v>45694</v>
      </c>
      <c r="C202" s="44" t="s">
        <v>900</v>
      </c>
      <c r="D202" s="43" t="s">
        <v>12</v>
      </c>
      <c r="E202" s="41" t="s">
        <v>22</v>
      </c>
      <c r="F202" s="41" t="s">
        <v>42</v>
      </c>
      <c r="G202" s="107" t="s">
        <v>901</v>
      </c>
      <c r="H202" s="42" t="s">
        <v>902</v>
      </c>
      <c r="I202" s="87">
        <f>COUNTIF(C$9:C202,C202)</f>
        <v>1</v>
      </c>
      <c r="J202" s="101">
        <f t="shared" si="49"/>
        <v>0</v>
      </c>
      <c r="K202" s="102">
        <f t="shared" si="50"/>
        <v>0</v>
      </c>
      <c r="L202" s="103">
        <f t="shared" si="51"/>
        <v>2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 t="s">
        <v>903</v>
      </c>
      <c r="FP202" s="76" t="s">
        <v>903</v>
      </c>
      <c r="FQ202" s="76">
        <v>0</v>
      </c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>
        <v>45695</v>
      </c>
      <c r="C203" s="44" t="s">
        <v>904</v>
      </c>
      <c r="D203" s="43" t="s">
        <v>14</v>
      </c>
      <c r="E203" s="41" t="s">
        <v>34</v>
      </c>
      <c r="F203" s="41" t="s">
        <v>43</v>
      </c>
      <c r="G203" s="107" t="s">
        <v>905</v>
      </c>
      <c r="H203" s="42" t="s">
        <v>186</v>
      </c>
      <c r="I203" s="87">
        <f>COUNTIF(C$9:C203,C203)</f>
        <v>1</v>
      </c>
      <c r="J203" s="101">
        <f t="shared" si="49"/>
        <v>0</v>
      </c>
      <c r="K203" s="102">
        <f t="shared" si="50"/>
        <v>0</v>
      </c>
      <c r="L203" s="103">
        <f t="shared" si="51"/>
        <v>5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 t="s">
        <v>909</v>
      </c>
      <c r="FQ203" s="76" t="s">
        <v>909</v>
      </c>
      <c r="FR203" s="76" t="s">
        <v>909</v>
      </c>
      <c r="FS203" s="76" t="s">
        <v>909</v>
      </c>
      <c r="FT203" s="76" t="s">
        <v>909</v>
      </c>
      <c r="FU203" s="76">
        <v>0</v>
      </c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>
        <v>45695</v>
      </c>
      <c r="C204" s="44" t="s">
        <v>906</v>
      </c>
      <c r="D204" s="43" t="s">
        <v>15</v>
      </c>
      <c r="E204" s="41" t="s">
        <v>81</v>
      </c>
      <c r="F204" s="41" t="s">
        <v>42</v>
      </c>
      <c r="G204" s="107" t="s">
        <v>907</v>
      </c>
      <c r="H204" s="42" t="s">
        <v>908</v>
      </c>
      <c r="I204" s="87">
        <f>COUNTIF(C$9:C204,C204)</f>
        <v>1</v>
      </c>
      <c r="J204" s="101">
        <f t="shared" si="49"/>
        <v>0</v>
      </c>
      <c r="K204" s="102">
        <f t="shared" si="50"/>
        <v>4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 t="s">
        <v>910</v>
      </c>
      <c r="FQ204" s="76" t="s">
        <v>910</v>
      </c>
      <c r="FR204" s="76" t="s">
        <v>910</v>
      </c>
      <c r="FS204" s="76" t="s">
        <v>910</v>
      </c>
      <c r="FT204" s="76">
        <v>0</v>
      </c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>
        <v>45698</v>
      </c>
      <c r="C205" s="44" t="s">
        <v>911</v>
      </c>
      <c r="D205" s="43" t="s">
        <v>13</v>
      </c>
      <c r="E205" s="41" t="s">
        <v>31</v>
      </c>
      <c r="F205" s="41" t="s">
        <v>43</v>
      </c>
      <c r="G205" s="107" t="s">
        <v>912</v>
      </c>
      <c r="H205" s="42" t="s">
        <v>913</v>
      </c>
      <c r="I205" s="87">
        <f>COUNTIF(C$9:C205,C205)</f>
        <v>1</v>
      </c>
      <c r="J205" s="101">
        <f t="shared" si="49"/>
        <v>0</v>
      </c>
      <c r="K205" s="102">
        <f t="shared" si="50"/>
        <v>0</v>
      </c>
      <c r="L205" s="103">
        <f t="shared" si="51"/>
        <v>3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 t="s">
        <v>914</v>
      </c>
      <c r="FT205" s="76" t="s">
        <v>914</v>
      </c>
      <c r="FU205" s="76" t="s">
        <v>914</v>
      </c>
      <c r="FV205" s="76">
        <v>0</v>
      </c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>
        <v>45698</v>
      </c>
      <c r="C206" s="44" t="s">
        <v>916</v>
      </c>
      <c r="D206" s="43" t="s">
        <v>15</v>
      </c>
      <c r="E206" s="41" t="s">
        <v>81</v>
      </c>
      <c r="F206" s="41" t="s">
        <v>42</v>
      </c>
      <c r="G206" s="107" t="s">
        <v>917</v>
      </c>
      <c r="H206" s="42" t="s">
        <v>918</v>
      </c>
      <c r="I206" s="87">
        <f>COUNTIF(C$9:C206,C206)</f>
        <v>1</v>
      </c>
      <c r="J206" s="101">
        <f t="shared" si="49"/>
        <v>4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 t="s">
        <v>925</v>
      </c>
      <c r="FT206" s="76" t="s">
        <v>925</v>
      </c>
      <c r="FU206" s="76" t="s">
        <v>925</v>
      </c>
      <c r="FV206" s="76" t="s">
        <v>925</v>
      </c>
      <c r="FW206" s="76">
        <v>0</v>
      </c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>
        <v>45698</v>
      </c>
      <c r="C207" s="44" t="s">
        <v>919</v>
      </c>
      <c r="D207" s="43" t="s">
        <v>15</v>
      </c>
      <c r="E207" s="41" t="s">
        <v>81</v>
      </c>
      <c r="F207" s="41" t="s">
        <v>42</v>
      </c>
      <c r="G207" s="107" t="s">
        <v>920</v>
      </c>
      <c r="H207" s="42" t="s">
        <v>921</v>
      </c>
      <c r="I207" s="87">
        <f>COUNTIF(C$9:C207,C207)</f>
        <v>1</v>
      </c>
      <c r="J207" s="101">
        <f t="shared" si="49"/>
        <v>0</v>
      </c>
      <c r="K207" s="102">
        <f t="shared" si="50"/>
        <v>3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 t="s">
        <v>926</v>
      </c>
      <c r="FT207" s="76" t="s">
        <v>926</v>
      </c>
      <c r="FU207" s="76" t="s">
        <v>926</v>
      </c>
      <c r="FV207" s="76">
        <v>0</v>
      </c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>
        <v>45698</v>
      </c>
      <c r="C208" s="44" t="s">
        <v>922</v>
      </c>
      <c r="D208" s="43" t="s">
        <v>15</v>
      </c>
      <c r="E208" s="41" t="s">
        <v>80</v>
      </c>
      <c r="F208" s="41" t="s">
        <v>45</v>
      </c>
      <c r="G208" s="107" t="s">
        <v>923</v>
      </c>
      <c r="H208" s="42" t="s">
        <v>924</v>
      </c>
      <c r="I208" s="87">
        <f>COUNTIF(C$9:C208,C208)</f>
        <v>1</v>
      </c>
      <c r="J208" s="101">
        <f t="shared" si="49"/>
        <v>0</v>
      </c>
      <c r="K208" s="102">
        <f t="shared" si="50"/>
        <v>3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 t="s">
        <v>927</v>
      </c>
      <c r="FT208" s="76" t="s">
        <v>927</v>
      </c>
      <c r="FU208" s="76" t="s">
        <v>927</v>
      </c>
      <c r="FV208" s="76">
        <v>0</v>
      </c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>
        <v>45700</v>
      </c>
      <c r="C209" s="44" t="s">
        <v>928</v>
      </c>
      <c r="D209" s="43" t="s">
        <v>13</v>
      </c>
      <c r="E209" s="41" t="s">
        <v>29</v>
      </c>
      <c r="F209" s="41" t="s">
        <v>44</v>
      </c>
      <c r="G209" s="107" t="s">
        <v>929</v>
      </c>
      <c r="H209" s="42" t="s">
        <v>930</v>
      </c>
      <c r="I209" s="87">
        <f>COUNTIF(C$9:C209,C209)</f>
        <v>1</v>
      </c>
      <c r="J209" s="101">
        <f t="shared" si="49"/>
        <v>0</v>
      </c>
      <c r="K209" s="102">
        <f t="shared" si="50"/>
        <v>0</v>
      </c>
      <c r="L209" s="103">
        <f t="shared" si="51"/>
        <v>4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 t="s">
        <v>931</v>
      </c>
      <c r="FT209" s="76" t="s">
        <v>931</v>
      </c>
      <c r="FU209" s="76" t="s">
        <v>931</v>
      </c>
      <c r="FV209" s="76" t="s">
        <v>931</v>
      </c>
      <c r="FW209" s="76">
        <v>0</v>
      </c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>
        <v>45700</v>
      </c>
      <c r="C210" s="44" t="s">
        <v>932</v>
      </c>
      <c r="D210" s="43" t="s">
        <v>15</v>
      </c>
      <c r="E210" s="41" t="s">
        <v>80</v>
      </c>
      <c r="F210" s="41" t="s">
        <v>42</v>
      </c>
      <c r="G210" s="107" t="s">
        <v>933</v>
      </c>
      <c r="H210" s="42" t="s">
        <v>934</v>
      </c>
      <c r="I210" s="87">
        <f>COUNTIF(C$9:C210,C210)</f>
        <v>1</v>
      </c>
      <c r="J210" s="101">
        <f t="shared" si="49"/>
        <v>0</v>
      </c>
      <c r="K210" s="102">
        <f t="shared" si="50"/>
        <v>4</v>
      </c>
      <c r="L210" s="103">
        <f t="shared" si="51"/>
        <v>4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 t="s">
        <v>935</v>
      </c>
      <c r="FT210" s="76" t="s">
        <v>935</v>
      </c>
      <c r="FU210" s="76" t="s">
        <v>935</v>
      </c>
      <c r="FV210" s="76" t="s">
        <v>935</v>
      </c>
      <c r="FW210" s="76">
        <v>0</v>
      </c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>
        <v>45700</v>
      </c>
      <c r="C211" s="44" t="s">
        <v>936</v>
      </c>
      <c r="D211" s="43" t="s">
        <v>12</v>
      </c>
      <c r="E211" s="41" t="s">
        <v>22</v>
      </c>
      <c r="F211" s="41" t="s">
        <v>42</v>
      </c>
      <c r="G211" s="107" t="s">
        <v>937</v>
      </c>
      <c r="H211" s="42" t="s">
        <v>673</v>
      </c>
      <c r="I211" s="87">
        <f>COUNTIF(C$9:C211,C211)</f>
        <v>1</v>
      </c>
      <c r="J211" s="101">
        <f t="shared" si="49"/>
        <v>0</v>
      </c>
      <c r="K211" s="102">
        <f t="shared" si="50"/>
        <v>3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 t="s">
        <v>938</v>
      </c>
      <c r="FV211" s="76" t="s">
        <v>938</v>
      </c>
      <c r="FW211" s="76" t="s">
        <v>947</v>
      </c>
      <c r="FX211" s="76">
        <v>0</v>
      </c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>
        <v>45701</v>
      </c>
      <c r="C212" s="44" t="s">
        <v>939</v>
      </c>
      <c r="D212" s="43" t="s">
        <v>12</v>
      </c>
      <c r="E212" s="41" t="s">
        <v>23</v>
      </c>
      <c r="F212" s="41" t="s">
        <v>42</v>
      </c>
      <c r="G212" s="107" t="s">
        <v>940</v>
      </c>
      <c r="H212" s="42" t="s">
        <v>941</v>
      </c>
      <c r="I212" s="87">
        <f>COUNTIF(C$9:C212,C212)</f>
        <v>1</v>
      </c>
      <c r="J212" s="101">
        <f t="shared" si="49"/>
        <v>0</v>
      </c>
      <c r="K212" s="102">
        <f t="shared" si="50"/>
        <v>5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 t="s">
        <v>942</v>
      </c>
      <c r="FW212" s="76" t="s">
        <v>942</v>
      </c>
      <c r="FX212" s="76" t="s">
        <v>948</v>
      </c>
      <c r="FY212" s="76" t="s">
        <v>948</v>
      </c>
      <c r="FZ212" s="76" t="s">
        <v>948</v>
      </c>
      <c r="GA212" s="76">
        <v>0</v>
      </c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>
        <v>45701</v>
      </c>
      <c r="C213" s="44" t="s">
        <v>943</v>
      </c>
      <c r="D213" s="43" t="s">
        <v>15</v>
      </c>
      <c r="E213" s="41" t="s">
        <v>81</v>
      </c>
      <c r="F213" s="41" t="s">
        <v>42</v>
      </c>
      <c r="G213" s="107" t="s">
        <v>944</v>
      </c>
      <c r="H213" s="42" t="s">
        <v>945</v>
      </c>
      <c r="I213" s="87">
        <f>COUNTIF(C$9:C213,C213)</f>
        <v>1</v>
      </c>
      <c r="J213" s="101">
        <f t="shared" si="49"/>
        <v>0</v>
      </c>
      <c r="K213" s="102">
        <f t="shared" si="50"/>
        <v>2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 t="s">
        <v>946</v>
      </c>
      <c r="FV213" s="76" t="s">
        <v>946</v>
      </c>
      <c r="FW213" s="76">
        <v>0</v>
      </c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>
        <v>45705</v>
      </c>
      <c r="C214" s="44" t="s">
        <v>949</v>
      </c>
      <c r="D214" s="43" t="s">
        <v>14</v>
      </c>
      <c r="E214" s="41" t="s">
        <v>34</v>
      </c>
      <c r="F214" s="41" t="s">
        <v>43</v>
      </c>
      <c r="G214" s="107" t="s">
        <v>950</v>
      </c>
      <c r="H214" s="42" t="s">
        <v>841</v>
      </c>
      <c r="I214" s="87">
        <f>COUNTIF(C$9:C214,C214)</f>
        <v>1</v>
      </c>
      <c r="J214" s="101">
        <f t="shared" si="49"/>
        <v>0</v>
      </c>
      <c r="K214" s="102">
        <f t="shared" si="50"/>
        <v>3</v>
      </c>
      <c r="L214" s="103">
        <f t="shared" si="51"/>
        <v>3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 t="s">
        <v>952</v>
      </c>
      <c r="FX214" s="76" t="s">
        <v>952</v>
      </c>
      <c r="FY214" s="76" t="s">
        <v>952</v>
      </c>
      <c r="FZ214" s="76" t="s">
        <v>951</v>
      </c>
      <c r="GA214" s="76" t="s">
        <v>951</v>
      </c>
      <c r="GB214" s="76" t="s">
        <v>951</v>
      </c>
      <c r="GC214" s="76">
        <v>0</v>
      </c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>
        <v>45705</v>
      </c>
      <c r="C215" s="44" t="s">
        <v>821</v>
      </c>
      <c r="D215" s="43" t="s">
        <v>15</v>
      </c>
      <c r="E215" s="41" t="s">
        <v>80</v>
      </c>
      <c r="F215" s="41" t="s">
        <v>42</v>
      </c>
      <c r="G215" s="107" t="s">
        <v>822</v>
      </c>
      <c r="H215" s="42" t="s">
        <v>823</v>
      </c>
      <c r="I215" s="87">
        <f>COUNTIF(C$9:C215,C215)</f>
        <v>2</v>
      </c>
      <c r="J215" s="101">
        <f t="shared" si="49"/>
        <v>0</v>
      </c>
      <c r="K215" s="102">
        <f t="shared" si="50"/>
        <v>3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 t="s">
        <v>953</v>
      </c>
      <c r="GA215" s="76" t="s">
        <v>953</v>
      </c>
      <c r="GB215" s="76" t="s">
        <v>953</v>
      </c>
      <c r="GC215" s="76">
        <v>0</v>
      </c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>
        <v>45705</v>
      </c>
      <c r="C216" s="44" t="s">
        <v>954</v>
      </c>
      <c r="D216" s="43" t="s">
        <v>17</v>
      </c>
      <c r="E216" s="41" t="s">
        <v>93</v>
      </c>
      <c r="F216" s="41" t="s">
        <v>42</v>
      </c>
      <c r="G216" s="107" t="s">
        <v>955</v>
      </c>
      <c r="H216" s="42" t="s">
        <v>956</v>
      </c>
      <c r="I216" s="87">
        <f>COUNTIF(C$9:C216,C216)</f>
        <v>1</v>
      </c>
      <c r="J216" s="101">
        <f t="shared" si="49"/>
        <v>0</v>
      </c>
      <c r="K216" s="102">
        <f t="shared" si="50"/>
        <v>6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 t="s">
        <v>957</v>
      </c>
      <c r="FX216" s="76" t="s">
        <v>957</v>
      </c>
      <c r="FY216" s="76" t="s">
        <v>957</v>
      </c>
      <c r="FZ216" s="76" t="s">
        <v>973</v>
      </c>
      <c r="GA216" s="76" t="s">
        <v>972</v>
      </c>
      <c r="GB216" s="76" t="s">
        <v>971</v>
      </c>
      <c r="GC216" s="76">
        <v>0</v>
      </c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>
        <v>45705</v>
      </c>
      <c r="C217" s="44" t="s">
        <v>958</v>
      </c>
      <c r="D217" s="43" t="s">
        <v>12</v>
      </c>
      <c r="E217" s="41" t="s">
        <v>22</v>
      </c>
      <c r="F217" s="41" t="s">
        <v>43</v>
      </c>
      <c r="G217" s="107" t="s">
        <v>959</v>
      </c>
      <c r="H217" s="42" t="s">
        <v>960</v>
      </c>
      <c r="I217" s="87">
        <f>COUNTIF(C$9:C217,C217)</f>
        <v>1</v>
      </c>
      <c r="J217" s="101">
        <f t="shared" si="49"/>
        <v>0</v>
      </c>
      <c r="K217" s="102">
        <f t="shared" si="50"/>
        <v>0</v>
      </c>
      <c r="L217" s="103">
        <f t="shared" si="51"/>
        <v>3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 t="s">
        <v>961</v>
      </c>
      <c r="GA217" s="76" t="s">
        <v>961</v>
      </c>
      <c r="GB217" s="76" t="s">
        <v>961</v>
      </c>
      <c r="GC217" s="76">
        <v>0</v>
      </c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>
        <v>45706</v>
      </c>
      <c r="C218" s="44" t="s">
        <v>962</v>
      </c>
      <c r="D218" s="43" t="s">
        <v>12</v>
      </c>
      <c r="E218" s="41" t="s">
        <v>25</v>
      </c>
      <c r="F218" s="41" t="s">
        <v>42</v>
      </c>
      <c r="G218" s="107" t="s">
        <v>963</v>
      </c>
      <c r="H218" s="42" t="s">
        <v>964</v>
      </c>
      <c r="I218" s="87">
        <f>COUNTIF(C$9:C218,C218)</f>
        <v>1</v>
      </c>
      <c r="J218" s="101">
        <f t="shared" si="49"/>
        <v>0</v>
      </c>
      <c r="K218" s="102">
        <f t="shared" si="50"/>
        <v>2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 t="s">
        <v>965</v>
      </c>
      <c r="GB218" s="76" t="s">
        <v>965</v>
      </c>
      <c r="GC218" s="76">
        <v>0</v>
      </c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>
        <v>45706</v>
      </c>
      <c r="C219" s="44" t="s">
        <v>524</v>
      </c>
      <c r="D219" s="43" t="s">
        <v>12</v>
      </c>
      <c r="E219" s="41" t="s">
        <v>27</v>
      </c>
      <c r="F219" s="41" t="s">
        <v>42</v>
      </c>
      <c r="G219" s="107" t="s">
        <v>525</v>
      </c>
      <c r="H219" s="42" t="s">
        <v>526</v>
      </c>
      <c r="I219" s="87">
        <f>COUNTIF(C$9:C219,C219)</f>
        <v>3</v>
      </c>
      <c r="J219" s="101">
        <f t="shared" si="49"/>
        <v>0</v>
      </c>
      <c r="K219" s="102">
        <f t="shared" si="50"/>
        <v>3</v>
      </c>
      <c r="L219" s="103">
        <f t="shared" si="51"/>
        <v>3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 t="s">
        <v>966</v>
      </c>
      <c r="GA219" s="76" t="s">
        <v>966</v>
      </c>
      <c r="GB219" s="76" t="s">
        <v>966</v>
      </c>
      <c r="GC219" s="76">
        <v>0</v>
      </c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>
        <v>45706</v>
      </c>
      <c r="C220" s="44" t="s">
        <v>967</v>
      </c>
      <c r="D220" s="43" t="s">
        <v>15</v>
      </c>
      <c r="E220" s="41" t="s">
        <v>80</v>
      </c>
      <c r="F220" s="41" t="s">
        <v>42</v>
      </c>
      <c r="G220" s="107" t="s">
        <v>968</v>
      </c>
      <c r="H220" s="42" t="s">
        <v>969</v>
      </c>
      <c r="I220" s="87">
        <f>COUNTIF(C$9:C220,C220)</f>
        <v>1</v>
      </c>
      <c r="J220" s="101">
        <f t="shared" si="49"/>
        <v>0</v>
      </c>
      <c r="K220" s="102">
        <f t="shared" si="50"/>
        <v>2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 t="s">
        <v>970</v>
      </c>
      <c r="GA220" s="76" t="s">
        <v>970</v>
      </c>
      <c r="GB220" s="76">
        <v>0</v>
      </c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>
        <v>45713</v>
      </c>
      <c r="C221" s="44" t="s">
        <v>136</v>
      </c>
      <c r="D221" s="43" t="s">
        <v>12</v>
      </c>
      <c r="E221" s="41" t="s">
        <v>100</v>
      </c>
      <c r="F221" s="41" t="s">
        <v>42</v>
      </c>
      <c r="G221" s="107" t="s">
        <v>137</v>
      </c>
      <c r="H221" s="42" t="s">
        <v>138</v>
      </c>
      <c r="I221" s="87">
        <f>COUNTIF(C$9:C221,C221)</f>
        <v>3</v>
      </c>
      <c r="J221" s="101">
        <f t="shared" si="49"/>
        <v>0</v>
      </c>
      <c r="K221" s="102">
        <f t="shared" si="50"/>
        <v>0</v>
      </c>
      <c r="L221" s="103">
        <f t="shared" si="51"/>
        <v>4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 t="s">
        <v>974</v>
      </c>
      <c r="GI221" s="76" t="s">
        <v>974</v>
      </c>
      <c r="GJ221" s="76" t="s">
        <v>974</v>
      </c>
      <c r="GK221" s="76" t="s">
        <v>993</v>
      </c>
      <c r="GL221" s="76">
        <v>0</v>
      </c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>
        <v>45713</v>
      </c>
      <c r="C222" s="44" t="s">
        <v>975</v>
      </c>
      <c r="D222" s="43" t="s">
        <v>14</v>
      </c>
      <c r="E222" s="41" t="s">
        <v>34</v>
      </c>
      <c r="F222" s="41" t="s">
        <v>43</v>
      </c>
      <c r="G222" s="107" t="s">
        <v>976</v>
      </c>
      <c r="H222" s="42" t="s">
        <v>977</v>
      </c>
      <c r="I222" s="87">
        <f>COUNTIF(C$9:C222,C222)</f>
        <v>1</v>
      </c>
      <c r="J222" s="101">
        <f t="shared" si="49"/>
        <v>0</v>
      </c>
      <c r="K222" s="102">
        <f t="shared" si="50"/>
        <v>2</v>
      </c>
      <c r="L222" s="103">
        <f t="shared" si="51"/>
        <v>3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 t="s">
        <v>978</v>
      </c>
      <c r="GI222" s="76" t="s">
        <v>992</v>
      </c>
      <c r="GJ222" s="76" t="s">
        <v>991</v>
      </c>
      <c r="GK222" s="76" t="s">
        <v>990</v>
      </c>
      <c r="GL222" s="76">
        <v>0</v>
      </c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>
        <v>45714</v>
      </c>
      <c r="C223" s="44" t="s">
        <v>979</v>
      </c>
      <c r="D223" s="43" t="s">
        <v>9</v>
      </c>
      <c r="E223" s="41" t="s">
        <v>84</v>
      </c>
      <c r="F223" s="41" t="s">
        <v>105</v>
      </c>
      <c r="G223" s="107" t="s">
        <v>980</v>
      </c>
      <c r="H223" s="42" t="s">
        <v>981</v>
      </c>
      <c r="I223" s="87">
        <f>COUNTIF(C$9:C223,C223)</f>
        <v>1</v>
      </c>
      <c r="J223" s="101">
        <f t="shared" si="49"/>
        <v>0</v>
      </c>
      <c r="K223" s="102">
        <f t="shared" si="50"/>
        <v>3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 t="s">
        <v>982</v>
      </c>
      <c r="GI223" s="76" t="s">
        <v>982</v>
      </c>
      <c r="GJ223" s="76" t="s">
        <v>982</v>
      </c>
      <c r="GK223" s="76">
        <v>0</v>
      </c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>
        <v>45714</v>
      </c>
      <c r="C224" s="44" t="s">
        <v>983</v>
      </c>
      <c r="D224" s="43" t="s">
        <v>12</v>
      </c>
      <c r="E224" s="41" t="s">
        <v>22</v>
      </c>
      <c r="F224" s="41" t="s">
        <v>43</v>
      </c>
      <c r="G224" s="107" t="s">
        <v>984</v>
      </c>
      <c r="H224" s="42" t="s">
        <v>326</v>
      </c>
      <c r="I224" s="87">
        <f>COUNTIF(C$9:C224,C224)</f>
        <v>1</v>
      </c>
      <c r="J224" s="101">
        <f t="shared" si="49"/>
        <v>0</v>
      </c>
      <c r="K224" s="102">
        <f t="shared" si="50"/>
        <v>2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 t="s">
        <v>988</v>
      </c>
      <c r="GJ224" s="76" t="s">
        <v>988</v>
      </c>
      <c r="GK224" s="76">
        <v>0</v>
      </c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>
        <v>45714</v>
      </c>
      <c r="C225" s="44" t="s">
        <v>985</v>
      </c>
      <c r="D225" s="43" t="s">
        <v>12</v>
      </c>
      <c r="E225" s="41" t="s">
        <v>22</v>
      </c>
      <c r="F225" s="41" t="s">
        <v>43</v>
      </c>
      <c r="G225" s="107" t="s">
        <v>986</v>
      </c>
      <c r="H225" s="42" t="s">
        <v>987</v>
      </c>
      <c r="I225" s="87">
        <f>COUNTIF(C$9:C225,C225)</f>
        <v>1</v>
      </c>
      <c r="J225" s="101">
        <f t="shared" si="49"/>
        <v>0</v>
      </c>
      <c r="K225" s="102">
        <f t="shared" si="50"/>
        <v>2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 t="s">
        <v>989</v>
      </c>
      <c r="GI225" s="76" t="s">
        <v>989</v>
      </c>
      <c r="GJ225" s="76">
        <v>0</v>
      </c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>
        <v>45720</v>
      </c>
      <c r="C226" s="44" t="s">
        <v>994</v>
      </c>
      <c r="D226" s="43" t="s">
        <v>12</v>
      </c>
      <c r="E226" s="41" t="s">
        <v>22</v>
      </c>
      <c r="F226" s="41" t="s">
        <v>42</v>
      </c>
      <c r="G226" s="107" t="s">
        <v>995</v>
      </c>
      <c r="H226" s="42" t="s">
        <v>996</v>
      </c>
      <c r="I226" s="87">
        <f>COUNTIF(C$9:C226,C226)</f>
        <v>1</v>
      </c>
      <c r="J226" s="101">
        <f t="shared" si="49"/>
        <v>0</v>
      </c>
      <c r="K226" s="102">
        <f t="shared" si="50"/>
        <v>0</v>
      </c>
      <c r="L226" s="103">
        <f t="shared" si="51"/>
        <v>2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 t="s">
        <v>997</v>
      </c>
      <c r="GP226" s="76" t="s">
        <v>997</v>
      </c>
      <c r="GQ226" s="76">
        <v>0</v>
      </c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>
        <v>45723</v>
      </c>
      <c r="C227" s="44" t="s">
        <v>530</v>
      </c>
      <c r="D227" s="43" t="s">
        <v>16</v>
      </c>
      <c r="E227" s="41" t="s">
        <v>86</v>
      </c>
      <c r="F227" s="41" t="s">
        <v>42</v>
      </c>
      <c r="G227" s="107" t="s">
        <v>531</v>
      </c>
      <c r="H227" s="42" t="s">
        <v>532</v>
      </c>
      <c r="I227" s="87">
        <f>COUNTIF(C$9:C227,C227)</f>
        <v>3</v>
      </c>
      <c r="J227" s="101">
        <f t="shared" si="49"/>
        <v>0</v>
      </c>
      <c r="K227" s="102">
        <f t="shared" si="50"/>
        <v>0</v>
      </c>
      <c r="L227" s="103">
        <f t="shared" si="51"/>
        <v>3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 t="s">
        <v>998</v>
      </c>
      <c r="GS227" s="76" t="s">
        <v>998</v>
      </c>
      <c r="GT227" s="76" t="s">
        <v>998</v>
      </c>
      <c r="GU227" s="76">
        <v>0</v>
      </c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>
        <v>45727</v>
      </c>
      <c r="C228" s="44" t="s">
        <v>999</v>
      </c>
      <c r="D228" s="43" t="s">
        <v>14</v>
      </c>
      <c r="E228" s="41" t="s">
        <v>34</v>
      </c>
      <c r="F228" s="41" t="s">
        <v>42</v>
      </c>
      <c r="G228" s="107" t="s">
        <v>295</v>
      </c>
      <c r="H228" s="42" t="s">
        <v>296</v>
      </c>
      <c r="I228" s="87">
        <f>COUNTIF(C$9:C228,C228)</f>
        <v>1</v>
      </c>
      <c r="J228" s="101">
        <f t="shared" si="49"/>
        <v>0</v>
      </c>
      <c r="K228" s="102">
        <f t="shared" si="50"/>
        <v>6</v>
      </c>
      <c r="L228" s="103">
        <f t="shared" si="51"/>
        <v>3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 t="s">
        <v>1000</v>
      </c>
      <c r="GW228" s="76" t="s">
        <v>1000</v>
      </c>
      <c r="GX228" s="76" t="s">
        <v>1002</v>
      </c>
      <c r="GY228" s="76" t="s">
        <v>1001</v>
      </c>
      <c r="GZ228" s="76" t="s">
        <v>1001</v>
      </c>
      <c r="HA228" s="76" t="s">
        <v>1001</v>
      </c>
      <c r="HB228" s="76">
        <v>0</v>
      </c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>
        <v>45730</v>
      </c>
      <c r="C229" s="44" t="s">
        <v>267</v>
      </c>
      <c r="D229" s="43" t="s">
        <v>12</v>
      </c>
      <c r="E229" s="41" t="s">
        <v>22</v>
      </c>
      <c r="F229" s="41" t="s">
        <v>42</v>
      </c>
      <c r="G229" s="107" t="s">
        <v>268</v>
      </c>
      <c r="H229" s="42" t="s">
        <v>269</v>
      </c>
      <c r="I229" s="87">
        <f>COUNTIF(C$9:C229,C229)</f>
        <v>3</v>
      </c>
      <c r="J229" s="101">
        <f t="shared" si="49"/>
        <v>0</v>
      </c>
      <c r="K229" s="102">
        <f t="shared" si="50"/>
        <v>1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 t="s">
        <v>1003</v>
      </c>
      <c r="HC229" s="76">
        <v>0</v>
      </c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>
        <v>45758</v>
      </c>
      <c r="C230" s="44" t="s">
        <v>1004</v>
      </c>
      <c r="D230" s="43" t="s">
        <v>12</v>
      </c>
      <c r="E230" s="41" t="s">
        <v>27</v>
      </c>
      <c r="F230" s="41" t="s">
        <v>43</v>
      </c>
      <c r="G230" s="107" t="s">
        <v>1005</v>
      </c>
      <c r="H230" s="42" t="s">
        <v>1006</v>
      </c>
      <c r="I230" s="87">
        <f>COUNTIF(C$9:C230,C230)</f>
        <v>1</v>
      </c>
      <c r="J230" s="101">
        <f t="shared" si="49"/>
        <v>0</v>
      </c>
      <c r="K230" s="102">
        <f t="shared" si="50"/>
        <v>4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 t="s">
        <v>1007</v>
      </c>
      <c r="IB230" s="76">
        <v>0</v>
      </c>
      <c r="IC230" s="76"/>
      <c r="ID230" s="76" t="s">
        <v>1014</v>
      </c>
      <c r="IE230" s="76" t="s">
        <v>1014</v>
      </c>
      <c r="IF230" s="76" t="s">
        <v>1014</v>
      </c>
      <c r="IG230" s="76">
        <v>0</v>
      </c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>
        <v>45758</v>
      </c>
      <c r="C231" s="44" t="s">
        <v>458</v>
      </c>
      <c r="D231" s="43" t="s">
        <v>12</v>
      </c>
      <c r="E231" s="41" t="s">
        <v>27</v>
      </c>
      <c r="F231" s="41" t="s">
        <v>43</v>
      </c>
      <c r="G231" s="107" t="s">
        <v>459</v>
      </c>
      <c r="H231" s="42" t="s">
        <v>460</v>
      </c>
      <c r="I231" s="87">
        <f>COUNTIF(C$9:C231,C231)</f>
        <v>3</v>
      </c>
      <c r="J231" s="101">
        <f t="shared" si="49"/>
        <v>0</v>
      </c>
      <c r="K231" s="102">
        <f t="shared" si="50"/>
        <v>4</v>
      </c>
      <c r="L231" s="103">
        <f t="shared" si="51"/>
        <v>4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 t="s">
        <v>1008</v>
      </c>
      <c r="IB231" s="76" t="s">
        <v>1008</v>
      </c>
      <c r="IC231" s="76" t="s">
        <v>1008</v>
      </c>
      <c r="ID231" s="76" t="s">
        <v>1019</v>
      </c>
      <c r="IE231" s="76" t="s">
        <v>1020</v>
      </c>
      <c r="IF231" s="76" t="s">
        <v>1020</v>
      </c>
      <c r="IG231" s="76" t="s">
        <v>1020</v>
      </c>
      <c r="IH231" s="76" t="s">
        <v>1020</v>
      </c>
      <c r="II231" s="76">
        <v>0</v>
      </c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>
        <v>45758</v>
      </c>
      <c r="C232" s="44" t="s">
        <v>1017</v>
      </c>
      <c r="D232" s="43" t="s">
        <v>12</v>
      </c>
      <c r="E232" s="41" t="s">
        <v>22</v>
      </c>
      <c r="F232" s="41" t="s">
        <v>43</v>
      </c>
      <c r="G232" s="107" t="s">
        <v>1018</v>
      </c>
      <c r="H232" s="42" t="s">
        <v>502</v>
      </c>
      <c r="I232" s="87">
        <f>COUNTIF(C$9:C232,C232)</f>
        <v>1</v>
      </c>
      <c r="J232" s="101">
        <f t="shared" si="49"/>
        <v>0</v>
      </c>
      <c r="K232" s="102">
        <f t="shared" si="50"/>
        <v>0</v>
      </c>
      <c r="L232" s="103">
        <f t="shared" si="51"/>
        <v>7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 t="s">
        <v>1016</v>
      </c>
      <c r="IA232" s="76" t="s">
        <v>1016</v>
      </c>
      <c r="IB232" s="76" t="s">
        <v>1016</v>
      </c>
      <c r="IC232" s="76" t="s">
        <v>1033</v>
      </c>
      <c r="ID232" s="76" t="s">
        <v>1034</v>
      </c>
      <c r="IE232" s="76" t="s">
        <v>1032</v>
      </c>
      <c r="IF232" s="76" t="s">
        <v>1032</v>
      </c>
      <c r="IG232" s="76">
        <v>0</v>
      </c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>
        <v>45761</v>
      </c>
      <c r="C233" s="44" t="s">
        <v>1009</v>
      </c>
      <c r="D233" s="43" t="s">
        <v>11</v>
      </c>
      <c r="E233" s="41" t="s">
        <v>33</v>
      </c>
      <c r="F233" s="41" t="s">
        <v>42</v>
      </c>
      <c r="G233" s="107" t="s">
        <v>1010</v>
      </c>
      <c r="H233" s="42" t="s">
        <v>1011</v>
      </c>
      <c r="I233" s="87">
        <f>COUNTIF(C$9:C233,C233)</f>
        <v>1</v>
      </c>
      <c r="J233" s="101">
        <f t="shared" si="49"/>
        <v>0</v>
      </c>
      <c r="K233" s="102">
        <f t="shared" si="50"/>
        <v>6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 t="s">
        <v>1012</v>
      </c>
      <c r="IC233" s="76" t="s">
        <v>1012</v>
      </c>
      <c r="ID233" s="76" t="s">
        <v>1012</v>
      </c>
      <c r="IE233" s="76" t="s">
        <v>1012</v>
      </c>
      <c r="IF233" s="76" t="s">
        <v>1025</v>
      </c>
      <c r="IG233" s="76" t="s">
        <v>1025</v>
      </c>
      <c r="IH233" s="76">
        <v>0</v>
      </c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>
        <v>45761</v>
      </c>
      <c r="C234" s="44" t="s">
        <v>378</v>
      </c>
      <c r="D234" s="43" t="s">
        <v>9</v>
      </c>
      <c r="E234" s="41" t="s">
        <v>83</v>
      </c>
      <c r="F234" s="41" t="s">
        <v>43</v>
      </c>
      <c r="G234" s="107" t="s">
        <v>376</v>
      </c>
      <c r="H234" s="42" t="s">
        <v>377</v>
      </c>
      <c r="I234" s="87">
        <f>COUNTIF(C$9:C234,C234)</f>
        <v>2</v>
      </c>
      <c r="J234" s="101">
        <f t="shared" si="49"/>
        <v>0</v>
      </c>
      <c r="K234" s="102">
        <f t="shared" si="50"/>
        <v>5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 t="s">
        <v>1013</v>
      </c>
      <c r="IE234" s="76" t="s">
        <v>1013</v>
      </c>
      <c r="IF234" s="76" t="s">
        <v>1036</v>
      </c>
      <c r="IG234" s="76" t="s">
        <v>1035</v>
      </c>
      <c r="IH234" s="76" t="s">
        <v>1035</v>
      </c>
      <c r="II234" s="76">
        <v>0</v>
      </c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>
        <v>45761</v>
      </c>
      <c r="C235" s="44" t="s">
        <v>764</v>
      </c>
      <c r="D235" s="43" t="s">
        <v>12</v>
      </c>
      <c r="E235" s="41" t="s">
        <v>22</v>
      </c>
      <c r="F235" s="41" t="s">
        <v>43</v>
      </c>
      <c r="G235" s="107" t="s">
        <v>765</v>
      </c>
      <c r="H235" s="42" t="s">
        <v>720</v>
      </c>
      <c r="I235" s="87">
        <f>COUNTIF(C$9:C235,C235)</f>
        <v>2</v>
      </c>
      <c r="J235" s="101">
        <f t="shared" si="49"/>
        <v>0</v>
      </c>
      <c r="K235" s="102">
        <f t="shared" si="50"/>
        <v>0</v>
      </c>
      <c r="L235" s="103">
        <f t="shared" si="51"/>
        <v>4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 t="s">
        <v>1015</v>
      </c>
      <c r="IE235" s="76" t="s">
        <v>1015</v>
      </c>
      <c r="IF235" s="76" t="s">
        <v>1015</v>
      </c>
      <c r="IG235" s="76" t="s">
        <v>1015</v>
      </c>
      <c r="IH235" s="76">
        <v>0</v>
      </c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>
        <v>45762</v>
      </c>
      <c r="C236" s="44" t="s">
        <v>1021</v>
      </c>
      <c r="D236" s="43" t="s">
        <v>11</v>
      </c>
      <c r="E236" s="41" t="s">
        <v>33</v>
      </c>
      <c r="F236" s="41" t="s">
        <v>42</v>
      </c>
      <c r="G236" s="107" t="s">
        <v>1022</v>
      </c>
      <c r="H236" s="42" t="s">
        <v>1023</v>
      </c>
      <c r="I236" s="87">
        <f>COUNTIF(C$9:C236,C236)</f>
        <v>1</v>
      </c>
      <c r="J236" s="101">
        <f t="shared" si="49"/>
        <v>0</v>
      </c>
      <c r="K236" s="102">
        <f t="shared" si="50"/>
        <v>3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 t="s">
        <v>1024</v>
      </c>
      <c r="IE236" s="76" t="s">
        <v>1024</v>
      </c>
      <c r="IF236" s="76" t="s">
        <v>1024</v>
      </c>
      <c r="IG236" s="76">
        <v>0</v>
      </c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>
        <v>45762</v>
      </c>
      <c r="C237" s="44" t="s">
        <v>1027</v>
      </c>
      <c r="D237" s="43" t="s">
        <v>12</v>
      </c>
      <c r="E237" s="41" t="s">
        <v>22</v>
      </c>
      <c r="F237" s="41" t="s">
        <v>43</v>
      </c>
      <c r="G237" s="107" t="s">
        <v>323</v>
      </c>
      <c r="H237" s="42" t="s">
        <v>228</v>
      </c>
      <c r="I237" s="87">
        <f>COUNTIF(C$9:C237,C237)</f>
        <v>3</v>
      </c>
      <c r="J237" s="101">
        <f t="shared" si="49"/>
        <v>0</v>
      </c>
      <c r="K237" s="102">
        <f t="shared" si="50"/>
        <v>3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 t="s">
        <v>1026</v>
      </c>
      <c r="IE237" s="76" t="s">
        <v>1026</v>
      </c>
      <c r="IF237" s="76" t="s">
        <v>1026</v>
      </c>
      <c r="IG237" s="76">
        <v>0</v>
      </c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>
        <v>45763</v>
      </c>
      <c r="C238" s="44" t="s">
        <v>1028</v>
      </c>
      <c r="D238" s="43" t="s">
        <v>12</v>
      </c>
      <c r="E238" s="41" t="s">
        <v>22</v>
      </c>
      <c r="F238" s="41" t="s">
        <v>44</v>
      </c>
      <c r="G238" s="107" t="s">
        <v>1029</v>
      </c>
      <c r="H238" s="42" t="s">
        <v>1030</v>
      </c>
      <c r="I238" s="87">
        <f>COUNTIF(C$9:C238,C238)</f>
        <v>1</v>
      </c>
      <c r="J238" s="101">
        <f t="shared" si="49"/>
        <v>0</v>
      </c>
      <c r="K238" s="102">
        <f t="shared" si="50"/>
        <v>3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 t="s">
        <v>1031</v>
      </c>
      <c r="IG238" s="76" t="s">
        <v>1031</v>
      </c>
      <c r="IH238" s="76" t="s">
        <v>1031</v>
      </c>
      <c r="II238" s="76">
        <v>0</v>
      </c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>
        <v>45768</v>
      </c>
      <c r="C239" s="44" t="s">
        <v>280</v>
      </c>
      <c r="D239" s="43" t="s">
        <v>12</v>
      </c>
      <c r="E239" s="41" t="s">
        <v>24</v>
      </c>
      <c r="F239" s="41" t="s">
        <v>42</v>
      </c>
      <c r="G239" s="107" t="s">
        <v>281</v>
      </c>
      <c r="H239" s="42" t="s">
        <v>282</v>
      </c>
      <c r="I239" s="87">
        <f>COUNTIF(C$9:C239,C239)</f>
        <v>2</v>
      </c>
      <c r="J239" s="101">
        <f t="shared" si="49"/>
        <v>0</v>
      </c>
      <c r="K239" s="102">
        <f t="shared" si="50"/>
        <v>4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 t="s">
        <v>1037</v>
      </c>
      <c r="IJ239" s="76" t="s">
        <v>1037</v>
      </c>
      <c r="IK239" s="76" t="s">
        <v>1037</v>
      </c>
      <c r="IL239" s="76" t="s">
        <v>1037</v>
      </c>
      <c r="IM239" s="76">
        <v>0</v>
      </c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>
        <v>45769</v>
      </c>
      <c r="C240" s="44" t="s">
        <v>1039</v>
      </c>
      <c r="D240" s="43" t="s">
        <v>9</v>
      </c>
      <c r="E240" s="41" t="s">
        <v>83</v>
      </c>
      <c r="F240" s="41" t="s">
        <v>42</v>
      </c>
      <c r="G240" s="107" t="s">
        <v>564</v>
      </c>
      <c r="H240" s="42" t="s">
        <v>377</v>
      </c>
      <c r="I240" s="87">
        <f>COUNTIF(C$9:C240,C240)</f>
        <v>2</v>
      </c>
      <c r="J240" s="101">
        <f t="shared" si="49"/>
        <v>0</v>
      </c>
      <c r="K240" s="102">
        <f t="shared" si="50"/>
        <v>0</v>
      </c>
      <c r="L240" s="103">
        <f t="shared" si="51"/>
        <v>3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 t="s">
        <v>1038</v>
      </c>
      <c r="IM240" s="76" t="s">
        <v>1038</v>
      </c>
      <c r="IN240" s="76" t="s">
        <v>1038</v>
      </c>
      <c r="IO240" s="76">
        <v>0</v>
      </c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>
        <v>45769</v>
      </c>
      <c r="C241" s="44" t="s">
        <v>647</v>
      </c>
      <c r="D241" s="43" t="s">
        <v>17</v>
      </c>
      <c r="E241" s="41" t="s">
        <v>93</v>
      </c>
      <c r="F241" s="41" t="s">
        <v>44</v>
      </c>
      <c r="G241" s="107" t="s">
        <v>648</v>
      </c>
      <c r="H241" s="42" t="s">
        <v>649</v>
      </c>
      <c r="I241" s="87">
        <f>COUNTIF(C$9:C241,C241)</f>
        <v>2</v>
      </c>
      <c r="J241" s="101">
        <f t="shared" si="49"/>
        <v>0</v>
      </c>
      <c r="K241" s="102">
        <f t="shared" si="50"/>
        <v>0</v>
      </c>
      <c r="L241" s="103">
        <f t="shared" si="51"/>
        <v>4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 t="s">
        <v>1040</v>
      </c>
      <c r="IM241" s="76" t="s">
        <v>1040</v>
      </c>
      <c r="IN241" s="76" t="s">
        <v>1040</v>
      </c>
      <c r="IO241" s="76" t="s">
        <v>1047</v>
      </c>
      <c r="IP241" s="76">
        <v>0</v>
      </c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>
        <v>45770</v>
      </c>
      <c r="C242" s="44" t="s">
        <v>1041</v>
      </c>
      <c r="D242" s="43" t="s">
        <v>9</v>
      </c>
      <c r="E242" s="41" t="s">
        <v>84</v>
      </c>
      <c r="F242" s="41" t="s">
        <v>43</v>
      </c>
      <c r="G242" s="107" t="s">
        <v>1042</v>
      </c>
      <c r="H242" s="42" t="s">
        <v>1043</v>
      </c>
      <c r="I242" s="87">
        <f>COUNTIF(C$9:C242,C242)</f>
        <v>1</v>
      </c>
      <c r="J242" s="101">
        <f t="shared" si="49"/>
        <v>3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 t="s">
        <v>1044</v>
      </c>
      <c r="IM242" s="76" t="s">
        <v>1044</v>
      </c>
      <c r="IN242" s="76" t="s">
        <v>1044</v>
      </c>
      <c r="IO242" s="76">
        <v>0</v>
      </c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>
        <v>45770</v>
      </c>
      <c r="C243" s="44" t="s">
        <v>1028</v>
      </c>
      <c r="D243" s="43" t="s">
        <v>12</v>
      </c>
      <c r="E243" s="41" t="s">
        <v>22</v>
      </c>
      <c r="F243" s="41" t="s">
        <v>44</v>
      </c>
      <c r="G243" s="107" t="s">
        <v>1029</v>
      </c>
      <c r="H243" s="42" t="s">
        <v>1030</v>
      </c>
      <c r="I243" s="87">
        <f>COUNTIF(C$9:C243,C243)</f>
        <v>2</v>
      </c>
      <c r="J243" s="101">
        <f t="shared" si="49"/>
        <v>0</v>
      </c>
      <c r="K243" s="102">
        <f t="shared" si="50"/>
        <v>3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 t="s">
        <v>1045</v>
      </c>
      <c r="IN243" s="76" t="s">
        <v>1045</v>
      </c>
      <c r="IO243" s="76" t="s">
        <v>1045</v>
      </c>
      <c r="IP243" s="76">
        <v>0</v>
      </c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>
        <v>45770</v>
      </c>
      <c r="C244" s="44" t="s">
        <v>220</v>
      </c>
      <c r="D244" s="43" t="s">
        <v>12</v>
      </c>
      <c r="E244" s="41" t="s">
        <v>22</v>
      </c>
      <c r="F244" s="41" t="s">
        <v>42</v>
      </c>
      <c r="G244" s="107" t="s">
        <v>221</v>
      </c>
      <c r="H244" s="42" t="s">
        <v>222</v>
      </c>
      <c r="I244" s="87">
        <f>COUNTIF(C$9:C244,C244)</f>
        <v>4</v>
      </c>
      <c r="J244" s="101">
        <f t="shared" si="49"/>
        <v>0</v>
      </c>
      <c r="K244" s="102">
        <f t="shared" si="50"/>
        <v>0</v>
      </c>
      <c r="L244" s="103">
        <f t="shared" si="51"/>
        <v>3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 t="s">
        <v>1046</v>
      </c>
      <c r="IN244" s="76" t="s">
        <v>1046</v>
      </c>
      <c r="IO244" s="76" t="s">
        <v>1046</v>
      </c>
      <c r="IP244" s="76">
        <v>0</v>
      </c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>
        <v>45772</v>
      </c>
      <c r="C245" s="44" t="s">
        <v>1050</v>
      </c>
      <c r="D245" s="43" t="s">
        <v>12</v>
      </c>
      <c r="E245" s="41" t="s">
        <v>22</v>
      </c>
      <c r="F245" s="41" t="s">
        <v>42</v>
      </c>
      <c r="G245" s="107" t="s">
        <v>1048</v>
      </c>
      <c r="H245" s="42" t="s">
        <v>154</v>
      </c>
      <c r="I245" s="87">
        <f>COUNTIF(C$9:C245,C245)</f>
        <v>2</v>
      </c>
      <c r="J245" s="101">
        <f t="shared" si="49"/>
        <v>0</v>
      </c>
      <c r="K245" s="102">
        <f t="shared" si="50"/>
        <v>3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 t="s">
        <v>1049</v>
      </c>
      <c r="IO245" s="76" t="s">
        <v>1049</v>
      </c>
      <c r="IP245" s="76" t="s">
        <v>1049</v>
      </c>
      <c r="IQ245" s="76">
        <v>0</v>
      </c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>
        <v>45775</v>
      </c>
      <c r="C246" s="44" t="s">
        <v>391</v>
      </c>
      <c r="D246" s="43" t="s">
        <v>12</v>
      </c>
      <c r="E246" s="41" t="s">
        <v>100</v>
      </c>
      <c r="F246" s="41" t="s">
        <v>44</v>
      </c>
      <c r="G246" s="107" t="s">
        <v>392</v>
      </c>
      <c r="H246" s="42" t="s">
        <v>393</v>
      </c>
      <c r="I246" s="87">
        <f>COUNTIF(C$9:C246,C246)</f>
        <v>2</v>
      </c>
      <c r="J246" s="101">
        <f t="shared" si="49"/>
        <v>0</v>
      </c>
      <c r="K246" s="102">
        <f t="shared" si="50"/>
        <v>0</v>
      </c>
      <c r="L246" s="103">
        <f t="shared" si="51"/>
        <v>3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 t="s">
        <v>1051</v>
      </c>
      <c r="IS246" s="76" t="s">
        <v>1051</v>
      </c>
      <c r="IT246" s="76" t="s">
        <v>1051</v>
      </c>
      <c r="IU246" s="76">
        <v>0</v>
      </c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>
        <v>45777</v>
      </c>
      <c r="C247" s="44" t="s">
        <v>413</v>
      </c>
      <c r="D247" s="43" t="s">
        <v>13</v>
      </c>
      <c r="E247" s="41" t="s">
        <v>30</v>
      </c>
      <c r="F247" s="41" t="s">
        <v>43</v>
      </c>
      <c r="G247" s="107" t="s">
        <v>1052</v>
      </c>
      <c r="H247" s="42" t="s">
        <v>1053</v>
      </c>
      <c r="I247" s="87">
        <f>COUNTIF(C$9:C247,C247)</f>
        <v>2</v>
      </c>
      <c r="J247" s="101">
        <f t="shared" si="49"/>
        <v>0</v>
      </c>
      <c r="K247" s="102">
        <f t="shared" si="50"/>
        <v>0</v>
      </c>
      <c r="L247" s="103">
        <f t="shared" si="51"/>
        <v>1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 t="s">
        <v>1054</v>
      </c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>
        <v>45779</v>
      </c>
      <c r="C248" s="44" t="s">
        <v>458</v>
      </c>
      <c r="D248" s="43" t="s">
        <v>12</v>
      </c>
      <c r="E248" s="41" t="s">
        <v>27</v>
      </c>
      <c r="F248" s="41" t="s">
        <v>43</v>
      </c>
      <c r="G248" s="107" t="s">
        <v>459</v>
      </c>
      <c r="H248" s="42" t="s">
        <v>460</v>
      </c>
      <c r="I248" s="87">
        <f>COUNTIF(C$9:C248,C248)</f>
        <v>4</v>
      </c>
      <c r="J248" s="101">
        <f t="shared" si="49"/>
        <v>0</v>
      </c>
      <c r="K248" s="102">
        <f t="shared" si="50"/>
        <v>0</v>
      </c>
      <c r="L248" s="103">
        <f t="shared" si="51"/>
        <v>2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 t="s">
        <v>1055</v>
      </c>
      <c r="IV248" s="76" t="s">
        <v>1055</v>
      </c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>
        <v>45785</v>
      </c>
      <c r="C249" s="44" t="s">
        <v>528</v>
      </c>
      <c r="D249" s="43" t="s">
        <v>14</v>
      </c>
      <c r="E249" s="41" t="s">
        <v>34</v>
      </c>
      <c r="F249" s="41" t="s">
        <v>43</v>
      </c>
      <c r="G249" s="107" t="s">
        <v>529</v>
      </c>
      <c r="H249" s="42" t="s">
        <v>300</v>
      </c>
      <c r="I249" s="87">
        <f>COUNTIF(C$9:C249,C249)</f>
        <v>2</v>
      </c>
      <c r="J249" s="101">
        <f t="shared" si="49"/>
        <v>0</v>
      </c>
      <c r="K249" s="102">
        <f t="shared" si="50"/>
        <v>0</v>
      </c>
      <c r="L249" s="103">
        <f t="shared" si="51"/>
        <v>4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 t="s">
        <v>1056</v>
      </c>
      <c r="JC249" s="76" t="s">
        <v>1056</v>
      </c>
      <c r="JD249" s="76" t="s">
        <v>1056</v>
      </c>
      <c r="JE249" s="76" t="s">
        <v>1056</v>
      </c>
      <c r="JF249" s="76">
        <v>0</v>
      </c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>
        <v>45785</v>
      </c>
      <c r="C250" s="44" t="s">
        <v>983</v>
      </c>
      <c r="D250" s="43" t="s">
        <v>12</v>
      </c>
      <c r="E250" s="41" t="s">
        <v>22</v>
      </c>
      <c r="F250" s="41" t="s">
        <v>43</v>
      </c>
      <c r="G250" s="107" t="s">
        <v>984</v>
      </c>
      <c r="H250" s="42" t="s">
        <v>326</v>
      </c>
      <c r="I250" s="87">
        <f>COUNTIF(C$9:C250,C250)</f>
        <v>2</v>
      </c>
      <c r="J250" s="101">
        <f t="shared" si="49"/>
        <v>0</v>
      </c>
      <c r="K250" s="102">
        <f t="shared" si="50"/>
        <v>2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 t="s">
        <v>1057</v>
      </c>
      <c r="JC250" s="76" t="s">
        <v>1057</v>
      </c>
      <c r="JD250" s="76">
        <v>0</v>
      </c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>
        <v>45789</v>
      </c>
      <c r="C251" s="44" t="s">
        <v>388</v>
      </c>
      <c r="D251" s="43" t="s">
        <v>12</v>
      </c>
      <c r="E251" s="41" t="s">
        <v>27</v>
      </c>
      <c r="F251" s="41" t="s">
        <v>42</v>
      </c>
      <c r="G251" s="107" t="s">
        <v>389</v>
      </c>
      <c r="H251" s="42" t="s">
        <v>390</v>
      </c>
      <c r="I251" s="87">
        <f>COUNTIF(C$9:C251,C251)</f>
        <v>2</v>
      </c>
      <c r="J251" s="101">
        <f t="shared" si="49"/>
        <v>0</v>
      </c>
      <c r="K251" s="102">
        <f t="shared" si="50"/>
        <v>4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 t="s">
        <v>1058</v>
      </c>
      <c r="JG251" s="76" t="s">
        <v>1058</v>
      </c>
      <c r="JH251" s="76" t="s">
        <v>1058</v>
      </c>
      <c r="JI251" s="76" t="s">
        <v>1058</v>
      </c>
      <c r="JJ251" s="76">
        <v>0</v>
      </c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>
        <v>45792</v>
      </c>
      <c r="C252" s="44" t="s">
        <v>1060</v>
      </c>
      <c r="D252" s="43" t="s">
        <v>12</v>
      </c>
      <c r="E252" s="41" t="s">
        <v>27</v>
      </c>
      <c r="F252" s="41" t="s">
        <v>43</v>
      </c>
      <c r="G252" s="107" t="s">
        <v>459</v>
      </c>
      <c r="H252" s="42" t="s">
        <v>460</v>
      </c>
      <c r="I252" s="87">
        <f>COUNTIF(C$9:C252,C252)</f>
        <v>5</v>
      </c>
      <c r="J252" s="101">
        <f t="shared" si="49"/>
        <v>0</v>
      </c>
      <c r="K252" s="102">
        <f t="shared" si="50"/>
        <v>0</v>
      </c>
      <c r="L252" s="103">
        <f t="shared" si="51"/>
        <v>2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 t="s">
        <v>1059</v>
      </c>
      <c r="JJ252" s="76" t="s">
        <v>1059</v>
      </c>
      <c r="JK252" s="76">
        <v>0</v>
      </c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>
        <v>45793</v>
      </c>
      <c r="C253" s="44" t="s">
        <v>1061</v>
      </c>
      <c r="D253" s="43" t="s">
        <v>12</v>
      </c>
      <c r="E253" s="41" t="s">
        <v>24</v>
      </c>
      <c r="F253" s="41" t="s">
        <v>43</v>
      </c>
      <c r="G253" s="107" t="s">
        <v>541</v>
      </c>
      <c r="H253" s="42" t="s">
        <v>542</v>
      </c>
      <c r="I253" s="87">
        <f>COUNTIF(C$9:C253,C253)</f>
        <v>2</v>
      </c>
      <c r="J253" s="101">
        <f t="shared" si="49"/>
        <v>3</v>
      </c>
      <c r="K253" s="102">
        <f t="shared" si="50"/>
        <v>3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 t="s">
        <v>1062</v>
      </c>
      <c r="JK253" s="76" t="s">
        <v>1062</v>
      </c>
      <c r="JL253" s="76" t="s">
        <v>1062</v>
      </c>
      <c r="JM253" s="76" t="s">
        <v>1064</v>
      </c>
      <c r="JN253" s="76" t="s">
        <v>1064</v>
      </c>
      <c r="JO253" s="76" t="s">
        <v>1064</v>
      </c>
      <c r="JP253" s="76">
        <v>0</v>
      </c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>
        <v>45793</v>
      </c>
      <c r="C254" s="44" t="s">
        <v>161</v>
      </c>
      <c r="D254" s="43" t="s">
        <v>12</v>
      </c>
      <c r="E254" s="41" t="s">
        <v>22</v>
      </c>
      <c r="F254" s="41" t="s">
        <v>44</v>
      </c>
      <c r="G254" s="107" t="s">
        <v>162</v>
      </c>
      <c r="H254" s="42" t="s">
        <v>163</v>
      </c>
      <c r="I254" s="87">
        <f>COUNTIF(C$9:C254,C254)</f>
        <v>2</v>
      </c>
      <c r="J254" s="101">
        <f t="shared" si="49"/>
        <v>0</v>
      </c>
      <c r="K254" s="102">
        <f t="shared" si="50"/>
        <v>0</v>
      </c>
      <c r="L254" s="103">
        <f t="shared" si="51"/>
        <v>6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 t="s">
        <v>1063</v>
      </c>
      <c r="JK254" s="76" t="s">
        <v>1063</v>
      </c>
      <c r="JL254" s="76" t="s">
        <v>1063</v>
      </c>
      <c r="JM254" s="76" t="s">
        <v>1067</v>
      </c>
      <c r="JN254" s="76" t="s">
        <v>1067</v>
      </c>
      <c r="JO254" s="76" t="s">
        <v>1067</v>
      </c>
      <c r="JP254" s="76">
        <v>0</v>
      </c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>
        <v>45796</v>
      </c>
      <c r="C255" s="44" t="s">
        <v>1065</v>
      </c>
      <c r="D255" s="43" t="s">
        <v>15</v>
      </c>
      <c r="E255" s="41" t="s">
        <v>80</v>
      </c>
      <c r="F255" s="41" t="s">
        <v>43</v>
      </c>
      <c r="G255" s="107" t="s">
        <v>255</v>
      </c>
      <c r="H255" s="42" t="s">
        <v>256</v>
      </c>
      <c r="I255" s="87">
        <f>COUNTIF(C$9:C255,C255)</f>
        <v>1</v>
      </c>
      <c r="J255" s="101">
        <f t="shared" si="49"/>
        <v>0</v>
      </c>
      <c r="K255" s="102">
        <f t="shared" si="50"/>
        <v>0</v>
      </c>
      <c r="L255" s="103">
        <f t="shared" si="51"/>
        <v>3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 t="s">
        <v>1066</v>
      </c>
      <c r="JN255" s="76" t="s">
        <v>1066</v>
      </c>
      <c r="JO255" s="76" t="s">
        <v>1066</v>
      </c>
      <c r="JP255" s="76">
        <v>0</v>
      </c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/>
      <c r="C256" s="44"/>
      <c r="D256" s="43"/>
      <c r="E256" s="41"/>
      <c r="F256" s="41"/>
      <c r="G256" s="107"/>
      <c r="H256" s="42"/>
      <c r="I256" s="87">
        <f>COUNTIF(C$9:C256,C256)</f>
        <v>0</v>
      </c>
      <c r="J256" s="101">
        <f t="shared" si="49"/>
        <v>0</v>
      </c>
      <c r="K256" s="102">
        <f t="shared" si="50"/>
        <v>0</v>
      </c>
      <c r="L256" s="103">
        <f t="shared" si="51"/>
        <v>0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/>
      <c r="C257" s="44"/>
      <c r="D257" s="43"/>
      <c r="E257" s="41"/>
      <c r="F257" s="41"/>
      <c r="G257" s="107"/>
      <c r="H257" s="42"/>
      <c r="I257" s="87">
        <f>COUNTIF(C$9:C257,C257)</f>
        <v>0</v>
      </c>
      <c r="J257" s="101">
        <f t="shared" si="49"/>
        <v>0</v>
      </c>
      <c r="K257" s="102">
        <f t="shared" si="50"/>
        <v>0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/>
      <c r="C258" s="44"/>
      <c r="D258" s="43"/>
      <c r="E258" s="41"/>
      <c r="F258" s="41"/>
      <c r="G258" s="107"/>
      <c r="H258" s="42"/>
      <c r="I258" s="87">
        <f>COUNTIF(C$9:C258,C258)</f>
        <v>0</v>
      </c>
      <c r="J258" s="101">
        <f t="shared" si="49"/>
        <v>0</v>
      </c>
      <c r="K258" s="102">
        <f t="shared" si="50"/>
        <v>0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/>
      <c r="C259" s="44"/>
      <c r="D259" s="43"/>
      <c r="E259" s="41"/>
      <c r="F259" s="41"/>
      <c r="G259" s="107"/>
      <c r="H259" s="42"/>
      <c r="I259" s="87">
        <f>COUNTIF(C$9:C259,C259)</f>
        <v>0</v>
      </c>
      <c r="J259" s="101">
        <f t="shared" si="49"/>
        <v>0</v>
      </c>
      <c r="K259" s="102">
        <f t="shared" si="50"/>
        <v>0</v>
      </c>
      <c r="L259" s="103">
        <f t="shared" si="51"/>
        <v>0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/>
      <c r="C260" s="44"/>
      <c r="D260" s="43"/>
      <c r="E260" s="41"/>
      <c r="F260" s="41"/>
      <c r="G260" s="107"/>
      <c r="H260" s="42"/>
      <c r="I260" s="87">
        <f>COUNTIF(C$9:C260,C260)</f>
        <v>0</v>
      </c>
      <c r="J260" s="101">
        <f t="shared" si="49"/>
        <v>0</v>
      </c>
      <c r="K260" s="102">
        <f t="shared" si="50"/>
        <v>0</v>
      </c>
      <c r="L260" s="103">
        <f t="shared" si="51"/>
        <v>0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/>
      <c r="C261" s="44"/>
      <c r="D261" s="43"/>
      <c r="E261" s="41"/>
      <c r="F261" s="41"/>
      <c r="G261" s="107"/>
      <c r="H261" s="42"/>
      <c r="I261" s="87">
        <f>COUNTIF(C$9:C261,C261)</f>
        <v>0</v>
      </c>
      <c r="J261" s="101">
        <f t="shared" si="49"/>
        <v>0</v>
      </c>
      <c r="K261" s="102">
        <f t="shared" si="50"/>
        <v>0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/>
      <c r="C262" s="44"/>
      <c r="D262" s="43"/>
      <c r="E262" s="41"/>
      <c r="F262" s="41"/>
      <c r="G262" s="107"/>
      <c r="H262" s="42"/>
      <c r="I262" s="87">
        <f>COUNTIF(C$9:C262,C262)</f>
        <v>0</v>
      </c>
      <c r="J262" s="101">
        <f t="shared" si="49"/>
        <v>0</v>
      </c>
      <c r="K262" s="102">
        <f t="shared" si="50"/>
        <v>0</v>
      </c>
      <c r="L262" s="103">
        <f t="shared" si="51"/>
        <v>0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232 NN51:NN599 DT51:HX99 NN6:NN48 M49:NN50 M7:NM48 M86:DP86 DR86:DS86 DT101:HX121 M87:DS598 IE235:NM598 IG234:NM234 IF233:NM233">
    <cfRule type="expression" dxfId="388" priority="432" stopIfTrue="1">
      <formula>M$2=1</formula>
    </cfRule>
    <cfRule type="expression" dxfId="387" priority="433" stopIfTrue="1">
      <formula>M$1=7</formula>
    </cfRule>
    <cfRule type="expression" dxfId="386" priority="434" stopIfTrue="1">
      <formula>M$1=1</formula>
    </cfRule>
  </conditionalFormatting>
  <conditionalFormatting sqref="AJ599 AJ601:AJ603 AJ631:AJ639">
    <cfRule type="expression" dxfId="385" priority="412" stopIfTrue="1">
      <formula>AJ$2=1</formula>
    </cfRule>
    <cfRule type="expression" dxfId="384" priority="413" stopIfTrue="1">
      <formula>AJ$1=7</formula>
    </cfRule>
    <cfRule type="expression" dxfId="383" priority="414" stopIfTrue="1">
      <formula>AJ$1=1</formula>
    </cfRule>
  </conditionalFormatting>
  <conditionalFormatting sqref="IH599:IT599 IH602:IT603 IH631:IT639 IH601:IL601 IN601:IT601">
    <cfRule type="expression" dxfId="382" priority="385" stopIfTrue="1">
      <formula>IH$2=1</formula>
    </cfRule>
    <cfRule type="expression" dxfId="381" priority="386" stopIfTrue="1">
      <formula>IH$1=7</formula>
    </cfRule>
    <cfRule type="expression" dxfId="380" priority="387" stopIfTrue="1">
      <formula>IH$1=1</formula>
    </cfRule>
  </conditionalFormatting>
  <conditionalFormatting sqref="BJ599:DR599 BJ601:DR603 BJ631:DR639">
    <cfRule type="expression" dxfId="379" priority="406" stopIfTrue="1">
      <formula>BJ$2=1</formula>
    </cfRule>
    <cfRule type="expression" dxfId="378" priority="407" stopIfTrue="1">
      <formula>BJ$1=7</formula>
    </cfRule>
    <cfRule type="expression" dxfId="377" priority="408" stopIfTrue="1">
      <formula>BJ$1=1</formula>
    </cfRule>
  </conditionalFormatting>
  <conditionalFormatting sqref="IE599:IG599 IE601:IG603 IE631:IG639">
    <cfRule type="expression" dxfId="376" priority="391" stopIfTrue="1">
      <formula>IE$2=1</formula>
    </cfRule>
    <cfRule type="expression" dxfId="375" priority="392" stopIfTrue="1">
      <formula>IE$1=7</formula>
    </cfRule>
    <cfRule type="expression" dxfId="374" priority="393" stopIfTrue="1">
      <formula>IE$1=1</formula>
    </cfRule>
  </conditionalFormatting>
  <conditionalFormatting sqref="IA589:ID589 HY599:ID599 HY601:ID603 HY631:ID639 HY51:ID232 HY235:ID588 HY234:IC234 HY233:IA233">
    <cfRule type="expression" dxfId="373" priority="400" stopIfTrue="1">
      <formula>HY$2=1</formula>
    </cfRule>
    <cfRule type="expression" dxfId="372" priority="401" stopIfTrue="1">
      <formula>HY$1=7</formula>
    </cfRule>
    <cfRule type="expression" dxfId="371" priority="402" stopIfTrue="1">
      <formula>HY$1=1</formula>
    </cfRule>
  </conditionalFormatting>
  <conditionalFormatting sqref="DS6">
    <cfRule type="expression" dxfId="370" priority="376" stopIfTrue="1">
      <formula>DS$2=1</formula>
    </cfRule>
    <cfRule type="expression" dxfId="369" priority="377" stopIfTrue="1">
      <formula>DS$1=7</formula>
    </cfRule>
    <cfRule type="expression" dxfId="368" priority="378" stopIfTrue="1">
      <formula>DS$1=1</formula>
    </cfRule>
  </conditionalFormatting>
  <conditionalFormatting sqref="DS599 DS601:DS603 DS631:DS639">
    <cfRule type="expression" dxfId="367" priority="373" stopIfTrue="1">
      <formula>DS$2=1</formula>
    </cfRule>
    <cfRule type="expression" dxfId="366" priority="374" stopIfTrue="1">
      <formula>DS$1=7</formula>
    </cfRule>
    <cfRule type="expression" dxfId="365" priority="375" stopIfTrue="1">
      <formula>DS$1=1</formula>
    </cfRule>
  </conditionalFormatting>
  <conditionalFormatting sqref="IU6:LC6 IU599:KG599 IU601:KG601 IU631:KG639 IU603:KG603 IU602:JN602 JQ602:KG602">
    <cfRule type="expression" dxfId="364" priority="370" stopIfTrue="1">
      <formula>IU$2=1</formula>
    </cfRule>
    <cfRule type="expression" dxfId="363" priority="371" stopIfTrue="1">
      <formula>IU$1=7</formula>
    </cfRule>
    <cfRule type="expression" dxfId="362" priority="372" stopIfTrue="1">
      <formula>IU$1=1</formula>
    </cfRule>
  </conditionalFormatting>
  <conditionalFormatting sqref="KQ599:LC599 KQ601:LC603 KQ631:LC639">
    <cfRule type="expression" dxfId="361" priority="361" stopIfTrue="1">
      <formula>KQ$2=1</formula>
    </cfRule>
    <cfRule type="expression" dxfId="360" priority="362" stopIfTrue="1">
      <formula>KQ$1=7</formula>
    </cfRule>
    <cfRule type="expression" dxfId="359" priority="363" stopIfTrue="1">
      <formula>KQ$1=1</formula>
    </cfRule>
  </conditionalFormatting>
  <conditionalFormatting sqref="KN599:KP599 KN601:KP603 KN631:KP639">
    <cfRule type="expression" dxfId="358" priority="364" stopIfTrue="1">
      <formula>KN$2=1</formula>
    </cfRule>
    <cfRule type="expression" dxfId="357" priority="365" stopIfTrue="1">
      <formula>KN$1=7</formula>
    </cfRule>
    <cfRule type="expression" dxfId="356" priority="366" stopIfTrue="1">
      <formula>KN$1=1</formula>
    </cfRule>
  </conditionalFormatting>
  <conditionalFormatting sqref="KH599:KM599 KH601:KM603 KH631:KM639">
    <cfRule type="expression" dxfId="355" priority="367" stopIfTrue="1">
      <formula>KH$2=1</formula>
    </cfRule>
    <cfRule type="expression" dxfId="354" priority="368" stopIfTrue="1">
      <formula>KH$1=7</formula>
    </cfRule>
    <cfRule type="expression" dxfId="353" priority="369" stopIfTrue="1">
      <formula>KH$1=1</formula>
    </cfRule>
  </conditionalFormatting>
  <conditionalFormatting sqref="LD6:NL6 LD599:MP599 LD601:MP603 LD631:MP639">
    <cfRule type="expression" dxfId="352" priority="358" stopIfTrue="1">
      <formula>LD$2=1</formula>
    </cfRule>
    <cfRule type="expression" dxfId="351" priority="359" stopIfTrue="1">
      <formula>LD$1=7</formula>
    </cfRule>
    <cfRule type="expression" dxfId="350" priority="360" stopIfTrue="1">
      <formula>LD$1=1</formula>
    </cfRule>
  </conditionalFormatting>
  <conditionalFormatting sqref="MZ599:NL599 MZ601:NL603 MZ631:NL639">
    <cfRule type="expression" dxfId="349" priority="349" stopIfTrue="1">
      <formula>MZ$2=1</formula>
    </cfRule>
    <cfRule type="expression" dxfId="348" priority="350" stopIfTrue="1">
      <formula>MZ$1=7</formula>
    </cfRule>
    <cfRule type="expression" dxfId="347" priority="351" stopIfTrue="1">
      <formula>MZ$1=1</formula>
    </cfRule>
  </conditionalFormatting>
  <conditionalFormatting sqref="MW599:MY599 MW601:MY603 MW631:MY639">
    <cfRule type="expression" dxfId="346" priority="352" stopIfTrue="1">
      <formula>MW$2=1</formula>
    </cfRule>
    <cfRule type="expression" dxfId="345" priority="353" stopIfTrue="1">
      <formula>MW$1=7</formula>
    </cfRule>
    <cfRule type="expression" dxfId="344" priority="354" stopIfTrue="1">
      <formula>MW$1=1</formula>
    </cfRule>
  </conditionalFormatting>
  <conditionalFormatting sqref="MQ599:MV599 MQ601:MV603 MQ631:MV639">
    <cfRule type="expression" dxfId="343" priority="355" stopIfTrue="1">
      <formula>MQ$2=1</formula>
    </cfRule>
    <cfRule type="expression" dxfId="342" priority="356" stopIfTrue="1">
      <formula>MQ$1=7</formula>
    </cfRule>
    <cfRule type="expression" dxfId="341" priority="357" stopIfTrue="1">
      <formula>MQ$1=1</formula>
    </cfRule>
  </conditionalFormatting>
  <conditionalFormatting sqref="NM6">
    <cfRule type="expression" dxfId="340" priority="346" stopIfTrue="1">
      <formula>NM$2=1</formula>
    </cfRule>
    <cfRule type="expression" dxfId="339" priority="347" stopIfTrue="1">
      <formula>NM$1=7</formula>
    </cfRule>
    <cfRule type="expression" dxfId="338" priority="348" stopIfTrue="1">
      <formula>NM$1=1</formula>
    </cfRule>
  </conditionalFormatting>
  <conditionalFormatting sqref="NM599 NM601:NM603 NM631:NM639">
    <cfRule type="expression" dxfId="337" priority="343" stopIfTrue="1">
      <formula>NM$2=1</formula>
    </cfRule>
    <cfRule type="expression" dxfId="336" priority="344" stopIfTrue="1">
      <formula>NM$1=7</formula>
    </cfRule>
    <cfRule type="expression" dxfId="335" priority="345" stopIfTrue="1">
      <formula>NM$1=1</formula>
    </cfRule>
  </conditionalFormatting>
  <conditionalFormatting sqref="N5">
    <cfRule type="expression" dxfId="334" priority="333">
      <formula>ISEVEN(MONTH(N5))=TRUE</formula>
    </cfRule>
    <cfRule type="expression" dxfId="333" priority="334">
      <formula>ISEVEN(MONTH(N5))=FALSE</formula>
    </cfRule>
  </conditionalFormatting>
  <conditionalFormatting sqref="M5:NN5">
    <cfRule type="expression" dxfId="332" priority="331">
      <formula>ISEVEN(MONTH(M5))=TRUE</formula>
    </cfRule>
    <cfRule type="expression" dxfId="331" priority="332">
      <formula>ISEVEN(MONTH(M5))=FALSE</formula>
    </cfRule>
  </conditionalFormatting>
  <conditionalFormatting sqref="B583:B592 B520:B541 B543:B581 B594:B598 B602:B603 B632:B639 B19:B48 B52:B206 B218:B518">
    <cfRule type="expression" dxfId="330" priority="322">
      <formula>B19=""</formula>
    </cfRule>
    <cfRule type="expression" dxfId="329" priority="323">
      <formula>B19=B18</formula>
    </cfRule>
    <cfRule type="expression" dxfId="328" priority="324">
      <formula>B19&lt;&gt;B18</formula>
    </cfRule>
  </conditionalFormatting>
  <conditionalFormatting sqref="B600 B9:B206 B218:B598">
    <cfRule type="expression" dxfId="327" priority="312">
      <formula>RIGHT(B9)="9"</formula>
    </cfRule>
    <cfRule type="expression" dxfId="326" priority="313">
      <formula>RIGHT(B9)="8"</formula>
    </cfRule>
    <cfRule type="expression" dxfId="325" priority="314">
      <formula>RIGHT(B9)="7"</formula>
    </cfRule>
    <cfRule type="expression" dxfId="324" priority="315">
      <formula>RIGHT(B9)="6"</formula>
    </cfRule>
    <cfRule type="expression" dxfId="323" priority="316">
      <formula>RIGHT(B9)="5"</formula>
    </cfRule>
    <cfRule type="expression" dxfId="322" priority="317">
      <formula>RIGHT(B9)="4"</formula>
    </cfRule>
    <cfRule type="expression" dxfId="321" priority="318">
      <formula>RIGHT(B9)="3"</formula>
    </cfRule>
    <cfRule type="expression" dxfId="320" priority="319">
      <formula>RIGHT(B9)="2"</formula>
    </cfRule>
    <cfRule type="expression" dxfId="319" priority="320">
      <formula>RIGHT(B9)="1"</formula>
    </cfRule>
    <cfRule type="expression" dxfId="318" priority="321">
      <formula>RIGHT(B9)="0"</formula>
    </cfRule>
  </conditionalFormatting>
  <conditionalFormatting sqref="B599 B601:B603 B631:B639">
    <cfRule type="expression" dxfId="317" priority="302">
      <formula>RIGHT(B599)="9"</formula>
    </cfRule>
    <cfRule type="expression" dxfId="316" priority="303">
      <formula>RIGHT(B599)="8"</formula>
    </cfRule>
    <cfRule type="expression" dxfId="315" priority="304">
      <formula>RIGHT(B599)="7"</formula>
    </cfRule>
    <cfRule type="expression" dxfId="314" priority="305">
      <formula>RIGHT(B599)="6"</formula>
    </cfRule>
    <cfRule type="expression" dxfId="313" priority="306">
      <formula>RIGHT(B599)="5"</formula>
    </cfRule>
    <cfRule type="expression" dxfId="312" priority="307">
      <formula>RIGHT(B599)="4"</formula>
    </cfRule>
    <cfRule type="expression" dxfId="311" priority="308">
      <formula>RIGHT(B599)="3"</formula>
    </cfRule>
    <cfRule type="expression" dxfId="310" priority="309">
      <formula>RIGHT(B599)="2"</formula>
    </cfRule>
    <cfRule type="expression" dxfId="309" priority="310">
      <formula>RIGHT(B599)="1"</formula>
    </cfRule>
    <cfRule type="expression" dxfId="308" priority="311">
      <formula>RIGHT(B599)="0"</formula>
    </cfRule>
  </conditionalFormatting>
  <conditionalFormatting sqref="EJ122 HW589:HZ589">
    <cfRule type="expression" dxfId="307" priority="438" stopIfTrue="1">
      <formula>EI$2=1</formula>
    </cfRule>
    <cfRule type="expression" dxfId="306" priority="439" stopIfTrue="1">
      <formula>EI$1=7</formula>
    </cfRule>
    <cfRule type="expression" dxfId="305" priority="440" stopIfTrue="1">
      <formula>EI$1=1</formula>
    </cfRule>
  </conditionalFormatting>
  <conditionalFormatting sqref="B215:B217">
    <cfRule type="expression" dxfId="304" priority="273">
      <formula>B215=""</formula>
    </cfRule>
    <cfRule type="expression" dxfId="303" priority="274">
      <formula>B215=B214</formula>
    </cfRule>
    <cfRule type="expression" dxfId="302" priority="275">
      <formula>B215&lt;&gt;B214</formula>
    </cfRule>
  </conditionalFormatting>
  <conditionalFormatting sqref="B215:B217">
    <cfRule type="expression" dxfId="301" priority="263">
      <formula>RIGHT(B215)="9"</formula>
    </cfRule>
    <cfRule type="expression" dxfId="300" priority="264">
      <formula>RIGHT(B215)="8"</formula>
    </cfRule>
    <cfRule type="expression" dxfId="299" priority="265">
      <formula>RIGHT(B215)="7"</formula>
    </cfRule>
    <cfRule type="expression" dxfId="298" priority="266">
      <formula>RIGHT(B215)="6"</formula>
    </cfRule>
    <cfRule type="expression" dxfId="297" priority="267">
      <formula>RIGHT(B215)="5"</formula>
    </cfRule>
    <cfRule type="expression" dxfId="296" priority="268">
      <formula>RIGHT(B215)="4"</formula>
    </cfRule>
    <cfRule type="expression" dxfId="295" priority="269">
      <formula>RIGHT(B215)="3"</formula>
    </cfRule>
    <cfRule type="expression" dxfId="294" priority="270">
      <formula>RIGHT(B215)="2"</formula>
    </cfRule>
    <cfRule type="expression" dxfId="293" priority="271">
      <formula>RIGHT(B215)="1"</formula>
    </cfRule>
    <cfRule type="expression" dxfId="292" priority="272">
      <formula>RIGHT(B215)="0"</formula>
    </cfRule>
  </conditionalFormatting>
  <conditionalFormatting sqref="B209:B210">
    <cfRule type="expression" dxfId="291" priority="260">
      <formula>B209=""</formula>
    </cfRule>
    <cfRule type="expression" dxfId="290" priority="261">
      <formula>B209=B208</formula>
    </cfRule>
    <cfRule type="expression" dxfId="289" priority="262">
      <formula>B209&lt;&gt;B208</formula>
    </cfRule>
  </conditionalFormatting>
  <conditionalFormatting sqref="B209:B210">
    <cfRule type="expression" dxfId="288" priority="250">
      <formula>RIGHT(B209)="9"</formula>
    </cfRule>
    <cfRule type="expression" dxfId="287" priority="251">
      <formula>RIGHT(B209)="8"</formula>
    </cfRule>
    <cfRule type="expression" dxfId="286" priority="252">
      <formula>RIGHT(B209)="7"</formula>
    </cfRule>
    <cfRule type="expression" dxfId="285" priority="253">
      <formula>RIGHT(B209)="6"</formula>
    </cfRule>
    <cfRule type="expression" dxfId="284" priority="254">
      <formula>RIGHT(B209)="5"</formula>
    </cfRule>
    <cfRule type="expression" dxfId="283" priority="255">
      <formula>RIGHT(B209)="4"</formula>
    </cfRule>
    <cfRule type="expression" dxfId="282" priority="256">
      <formula>RIGHT(B209)="3"</formula>
    </cfRule>
    <cfRule type="expression" dxfId="281" priority="257">
      <formula>RIGHT(B209)="2"</formula>
    </cfRule>
    <cfRule type="expression" dxfId="280" priority="258">
      <formula>RIGHT(B209)="1"</formula>
    </cfRule>
    <cfRule type="expression" dxfId="279" priority="259">
      <formula>RIGHT(B209)="0"</formula>
    </cfRule>
  </conditionalFormatting>
  <conditionalFormatting sqref="B212:B214">
    <cfRule type="expression" dxfId="278" priority="247">
      <formula>B212=""</formula>
    </cfRule>
    <cfRule type="expression" dxfId="277" priority="248">
      <formula>B212=B211</formula>
    </cfRule>
    <cfRule type="expression" dxfId="276" priority="249">
      <formula>B212&lt;&gt;B211</formula>
    </cfRule>
  </conditionalFormatting>
  <conditionalFormatting sqref="B212:B214">
    <cfRule type="expression" dxfId="275" priority="237">
      <formula>RIGHT(B212)="9"</formula>
    </cfRule>
    <cfRule type="expression" dxfId="274" priority="238">
      <formula>RIGHT(B212)="8"</formula>
    </cfRule>
    <cfRule type="expression" dxfId="273" priority="239">
      <formula>RIGHT(B212)="7"</formula>
    </cfRule>
    <cfRule type="expression" dxfId="272" priority="240">
      <formula>RIGHT(B212)="6"</formula>
    </cfRule>
    <cfRule type="expression" dxfId="271" priority="241">
      <formula>RIGHT(B212)="5"</formula>
    </cfRule>
    <cfRule type="expression" dxfId="270" priority="242">
      <formula>RIGHT(B212)="4"</formula>
    </cfRule>
    <cfRule type="expression" dxfId="269" priority="243">
      <formula>RIGHT(B212)="3"</formula>
    </cfRule>
    <cfRule type="expression" dxfId="268" priority="244">
      <formula>RIGHT(B212)="2"</formula>
    </cfRule>
    <cfRule type="expression" dxfId="267" priority="245">
      <formula>RIGHT(B212)="1"</formula>
    </cfRule>
    <cfRule type="expression" dxfId="266" priority="246">
      <formula>RIGHT(B212)="0"</formula>
    </cfRule>
  </conditionalFormatting>
  <conditionalFormatting sqref="B593">
    <cfRule type="expression" dxfId="265" priority="444">
      <formula>B593=""</formula>
    </cfRule>
    <cfRule type="expression" dxfId="264" priority="445">
      <formula>B593=B438</formula>
    </cfRule>
    <cfRule type="expression" dxfId="263" priority="446">
      <formula>B593&lt;&gt;B438</formula>
    </cfRule>
  </conditionalFormatting>
  <conditionalFormatting sqref="B542">
    <cfRule type="expression" dxfId="262" priority="450">
      <formula>B542=""</formula>
    </cfRule>
    <cfRule type="expression" dxfId="261" priority="451">
      <formula>B542=B438</formula>
    </cfRule>
    <cfRule type="expression" dxfId="260" priority="452">
      <formula>B542&lt;&gt;B438</formula>
    </cfRule>
  </conditionalFormatting>
  <conditionalFormatting sqref="B519">
    <cfRule type="expression" dxfId="259" priority="456">
      <formula>B519=""</formula>
    </cfRule>
    <cfRule type="expression" dxfId="258" priority="457">
      <formula>B519=B455</formula>
    </cfRule>
    <cfRule type="expression" dxfId="257" priority="458">
      <formula>B519&lt;&gt;B455</formula>
    </cfRule>
  </conditionalFormatting>
  <conditionalFormatting sqref="B582">
    <cfRule type="expression" dxfId="256" priority="462">
      <formula>B582=""</formula>
    </cfRule>
    <cfRule type="expression" dxfId="255" priority="463">
      <formula>B582=B550</formula>
    </cfRule>
    <cfRule type="expression" dxfId="254" priority="464">
      <formula>B582&lt;&gt;B550</formula>
    </cfRule>
  </conditionalFormatting>
  <conditionalFormatting sqref="HV589">
    <cfRule type="expression" dxfId="253" priority="234" stopIfTrue="1">
      <formula>HV$2=1</formula>
    </cfRule>
    <cfRule type="expression" dxfId="252" priority="235" stopIfTrue="1">
      <formula>HV$1=7</formula>
    </cfRule>
    <cfRule type="expression" dxfId="251" priority="236" stopIfTrue="1">
      <formula>HV$1=1</formula>
    </cfRule>
  </conditionalFormatting>
  <conditionalFormatting sqref="B600 B51">
    <cfRule type="expression" dxfId="250" priority="468">
      <formula>B51=""</formula>
    </cfRule>
    <cfRule type="expression" dxfId="249" priority="469">
      <formula>B51=B49</formula>
    </cfRule>
    <cfRule type="expression" dxfId="248" priority="470">
      <formula>B51&lt;&gt;B49</formula>
    </cfRule>
  </conditionalFormatting>
  <conditionalFormatting sqref="B601">
    <cfRule type="expression" dxfId="247" priority="474">
      <formula>B601=""</formula>
    </cfRule>
    <cfRule type="expression" dxfId="246" priority="475">
      <formula>B601=B599</formula>
    </cfRule>
    <cfRule type="expression" dxfId="245" priority="476">
      <formula>B601&lt;&gt;B599</formula>
    </cfRule>
  </conditionalFormatting>
  <conditionalFormatting sqref="B599">
    <cfRule type="expression" dxfId="244" priority="477">
      <formula>B599=""</formula>
    </cfRule>
    <cfRule type="expression" dxfId="243" priority="478">
      <formula>B599=B600</formula>
    </cfRule>
    <cfRule type="expression" dxfId="242" priority="479">
      <formula>B599&lt;&gt;B600</formula>
    </cfRule>
  </conditionalFormatting>
  <conditionalFormatting sqref="B631">
    <cfRule type="expression" dxfId="241" priority="483">
      <formula>B631=""</formula>
    </cfRule>
    <cfRule type="expression" dxfId="240" priority="484">
      <formula>B631=B603</formula>
    </cfRule>
    <cfRule type="expression" dxfId="239" priority="485">
      <formula>B631&lt;&gt;B603</formula>
    </cfRule>
  </conditionalFormatting>
  <conditionalFormatting sqref="DT622:HX630 NN622:NN630 AK622:BI630 M622:AI630">
    <cfRule type="expression" dxfId="238" priority="228" stopIfTrue="1">
      <formula>M$2=1</formula>
    </cfRule>
    <cfRule type="expression" dxfId="237" priority="229" stopIfTrue="1">
      <formula>M$1=7</formula>
    </cfRule>
    <cfRule type="expression" dxfId="236" priority="230" stopIfTrue="1">
      <formula>M$1=1</formula>
    </cfRule>
  </conditionalFormatting>
  <conditionalFormatting sqref="AJ622:AJ630">
    <cfRule type="expression" dxfId="235" priority="225" stopIfTrue="1">
      <formula>AJ$2=1</formula>
    </cfRule>
    <cfRule type="expression" dxfId="234" priority="226" stopIfTrue="1">
      <formula>AJ$1=7</formula>
    </cfRule>
    <cfRule type="expression" dxfId="233" priority="227" stopIfTrue="1">
      <formula>AJ$1=1</formula>
    </cfRule>
  </conditionalFormatting>
  <conditionalFormatting sqref="IH622:IT630">
    <cfRule type="expression" dxfId="232" priority="213" stopIfTrue="1">
      <formula>IH$2=1</formula>
    </cfRule>
    <cfRule type="expression" dxfId="231" priority="214" stopIfTrue="1">
      <formula>IH$1=7</formula>
    </cfRule>
    <cfRule type="expression" dxfId="230" priority="215" stopIfTrue="1">
      <formula>IH$1=1</formula>
    </cfRule>
  </conditionalFormatting>
  <conditionalFormatting sqref="BJ622:DR630">
    <cfRule type="expression" dxfId="229" priority="222" stopIfTrue="1">
      <formula>BJ$2=1</formula>
    </cfRule>
    <cfRule type="expression" dxfId="228" priority="223" stopIfTrue="1">
      <formula>BJ$1=7</formula>
    </cfRule>
    <cfRule type="expression" dxfId="227" priority="224" stopIfTrue="1">
      <formula>BJ$1=1</formula>
    </cfRule>
  </conditionalFormatting>
  <conditionalFormatting sqref="IE622:IG630">
    <cfRule type="expression" dxfId="226" priority="216" stopIfTrue="1">
      <formula>IE$2=1</formula>
    </cfRule>
    <cfRule type="expression" dxfId="225" priority="217" stopIfTrue="1">
      <formula>IE$1=7</formula>
    </cfRule>
    <cfRule type="expression" dxfId="224" priority="218" stopIfTrue="1">
      <formula>IE$1=1</formula>
    </cfRule>
  </conditionalFormatting>
  <conditionalFormatting sqref="HY622:ID630">
    <cfRule type="expression" dxfId="223" priority="219" stopIfTrue="1">
      <formula>HY$2=1</formula>
    </cfRule>
    <cfRule type="expression" dxfId="222" priority="220" stopIfTrue="1">
      <formula>HY$1=7</formula>
    </cfRule>
    <cfRule type="expression" dxfId="221" priority="221" stopIfTrue="1">
      <formula>HY$1=1</formula>
    </cfRule>
  </conditionalFormatting>
  <conditionalFormatting sqref="DS622:DS630">
    <cfRule type="expression" dxfId="220" priority="210" stopIfTrue="1">
      <formula>DS$2=1</formula>
    </cfRule>
    <cfRule type="expression" dxfId="219" priority="211" stopIfTrue="1">
      <formula>DS$1=7</formula>
    </cfRule>
    <cfRule type="expression" dxfId="218" priority="212" stopIfTrue="1">
      <formula>DS$1=1</formula>
    </cfRule>
  </conditionalFormatting>
  <conditionalFormatting sqref="IU622:KG630">
    <cfRule type="expression" dxfId="217" priority="207" stopIfTrue="1">
      <formula>IU$2=1</formula>
    </cfRule>
    <cfRule type="expression" dxfId="216" priority="208" stopIfTrue="1">
      <formula>IU$1=7</formula>
    </cfRule>
    <cfRule type="expression" dxfId="215" priority="209" stopIfTrue="1">
      <formula>IU$1=1</formula>
    </cfRule>
  </conditionalFormatting>
  <conditionalFormatting sqref="KQ622:LC630">
    <cfRule type="expression" dxfId="214" priority="198" stopIfTrue="1">
      <formula>KQ$2=1</formula>
    </cfRule>
    <cfRule type="expression" dxfId="213" priority="199" stopIfTrue="1">
      <formula>KQ$1=7</formula>
    </cfRule>
    <cfRule type="expression" dxfId="212" priority="200" stopIfTrue="1">
      <formula>KQ$1=1</formula>
    </cfRule>
  </conditionalFormatting>
  <conditionalFormatting sqref="KN622:KP630">
    <cfRule type="expression" dxfId="211" priority="201" stopIfTrue="1">
      <formula>KN$2=1</formula>
    </cfRule>
    <cfRule type="expression" dxfId="210" priority="202" stopIfTrue="1">
      <formula>KN$1=7</formula>
    </cfRule>
    <cfRule type="expression" dxfId="209" priority="203" stopIfTrue="1">
      <formula>KN$1=1</formula>
    </cfRule>
  </conditionalFormatting>
  <conditionalFormatting sqref="KH622:KM630">
    <cfRule type="expression" dxfId="208" priority="204" stopIfTrue="1">
      <formula>KH$2=1</formula>
    </cfRule>
    <cfRule type="expression" dxfId="207" priority="205" stopIfTrue="1">
      <formula>KH$1=7</formula>
    </cfRule>
    <cfRule type="expression" dxfId="206" priority="206" stopIfTrue="1">
      <formula>KH$1=1</formula>
    </cfRule>
  </conditionalFormatting>
  <conditionalFormatting sqref="LD622:MP630">
    <cfRule type="expression" dxfId="205" priority="195" stopIfTrue="1">
      <formula>LD$2=1</formula>
    </cfRule>
    <cfRule type="expression" dxfId="204" priority="196" stopIfTrue="1">
      <formula>LD$1=7</formula>
    </cfRule>
    <cfRule type="expression" dxfId="203" priority="197" stopIfTrue="1">
      <formula>LD$1=1</formula>
    </cfRule>
  </conditionalFormatting>
  <conditionalFormatting sqref="MZ622:NL630">
    <cfRule type="expression" dxfId="202" priority="186" stopIfTrue="1">
      <formula>MZ$2=1</formula>
    </cfRule>
    <cfRule type="expression" dxfId="201" priority="187" stopIfTrue="1">
      <formula>MZ$1=7</formula>
    </cfRule>
    <cfRule type="expression" dxfId="200" priority="188" stopIfTrue="1">
      <formula>MZ$1=1</formula>
    </cfRule>
  </conditionalFormatting>
  <conditionalFormatting sqref="MW622:MY630">
    <cfRule type="expression" dxfId="199" priority="189" stopIfTrue="1">
      <formula>MW$2=1</formula>
    </cfRule>
    <cfRule type="expression" dxfId="198" priority="190" stopIfTrue="1">
      <formula>MW$1=7</formula>
    </cfRule>
    <cfRule type="expression" dxfId="197" priority="191" stopIfTrue="1">
      <formula>MW$1=1</formula>
    </cfRule>
  </conditionalFormatting>
  <conditionalFormatting sqref="MQ622:MV630">
    <cfRule type="expression" dxfId="196" priority="192" stopIfTrue="1">
      <formula>MQ$2=1</formula>
    </cfRule>
    <cfRule type="expression" dxfId="195" priority="193" stopIfTrue="1">
      <formula>MQ$1=7</formula>
    </cfRule>
    <cfRule type="expression" dxfId="194" priority="194" stopIfTrue="1">
      <formula>MQ$1=1</formula>
    </cfRule>
  </conditionalFormatting>
  <conditionalFormatting sqref="NM622:NM630">
    <cfRule type="expression" dxfId="193" priority="183" stopIfTrue="1">
      <formula>NM$2=1</formula>
    </cfRule>
    <cfRule type="expression" dxfId="192" priority="184" stopIfTrue="1">
      <formula>NM$1=7</formula>
    </cfRule>
    <cfRule type="expression" dxfId="191" priority="185" stopIfTrue="1">
      <formula>NM$1=1</formula>
    </cfRule>
  </conditionalFormatting>
  <conditionalFormatting sqref="B623:B630">
    <cfRule type="expression" dxfId="190" priority="180">
      <formula>B623=""</formula>
    </cfRule>
    <cfRule type="expression" dxfId="189" priority="181">
      <formula>B623=B622</formula>
    </cfRule>
    <cfRule type="expression" dxfId="188" priority="182">
      <formula>B623&lt;&gt;B622</formula>
    </cfRule>
  </conditionalFormatting>
  <conditionalFormatting sqref="B622:B630">
    <cfRule type="expression" dxfId="187" priority="170">
      <formula>RIGHT(B622)="9"</formula>
    </cfRule>
    <cfRule type="expression" dxfId="186" priority="171">
      <formula>RIGHT(B622)="8"</formula>
    </cfRule>
    <cfRule type="expression" dxfId="185" priority="172">
      <formula>RIGHT(B622)="7"</formula>
    </cfRule>
    <cfRule type="expression" dxfId="184" priority="173">
      <formula>RIGHT(B622)="6"</formula>
    </cfRule>
    <cfRule type="expression" dxfId="183" priority="174">
      <formula>RIGHT(B622)="5"</formula>
    </cfRule>
    <cfRule type="expression" dxfId="182" priority="175">
      <formula>RIGHT(B622)="4"</formula>
    </cfRule>
    <cfRule type="expression" dxfId="181" priority="176">
      <formula>RIGHT(B622)="3"</formula>
    </cfRule>
    <cfRule type="expression" dxfId="180" priority="177">
      <formula>RIGHT(B622)="2"</formula>
    </cfRule>
    <cfRule type="expression" dxfId="179" priority="178">
      <formula>RIGHT(B622)="1"</formula>
    </cfRule>
    <cfRule type="expression" dxfId="178" priority="179">
      <formula>RIGHT(B622)="0"</formula>
    </cfRule>
  </conditionalFormatting>
  <conditionalFormatting sqref="B622">
    <cfRule type="expression" dxfId="177" priority="231">
      <formula>B622=""</formula>
    </cfRule>
    <cfRule type="expression" dxfId="176" priority="232">
      <formula>B622=B594</formula>
    </cfRule>
    <cfRule type="expression" dxfId="175" priority="233">
      <formula>B622&lt;&gt;B594</formula>
    </cfRule>
  </conditionalFormatting>
  <conditionalFormatting sqref="DT613:HX621 NN613:NN621 AK613:BI621 M613:AI621">
    <cfRule type="expression" dxfId="174" priority="164" stopIfTrue="1">
      <formula>M$2=1</formula>
    </cfRule>
    <cfRule type="expression" dxfId="173" priority="165" stopIfTrue="1">
      <formula>M$1=7</formula>
    </cfRule>
    <cfRule type="expression" dxfId="172" priority="166" stopIfTrue="1">
      <formula>M$1=1</formula>
    </cfRule>
  </conditionalFormatting>
  <conditionalFormatting sqref="AJ613:AJ621">
    <cfRule type="expression" dxfId="171" priority="161" stopIfTrue="1">
      <formula>AJ$2=1</formula>
    </cfRule>
    <cfRule type="expression" dxfId="170" priority="162" stopIfTrue="1">
      <formula>AJ$1=7</formula>
    </cfRule>
    <cfRule type="expression" dxfId="169" priority="163" stopIfTrue="1">
      <formula>AJ$1=1</formula>
    </cfRule>
  </conditionalFormatting>
  <conditionalFormatting sqref="IH613:IT621">
    <cfRule type="expression" dxfId="168" priority="149" stopIfTrue="1">
      <formula>IH$2=1</formula>
    </cfRule>
    <cfRule type="expression" dxfId="167" priority="150" stopIfTrue="1">
      <formula>IH$1=7</formula>
    </cfRule>
    <cfRule type="expression" dxfId="166" priority="151" stopIfTrue="1">
      <formula>IH$1=1</formula>
    </cfRule>
  </conditionalFormatting>
  <conditionalFormatting sqref="BJ613:DR621">
    <cfRule type="expression" dxfId="165" priority="158" stopIfTrue="1">
      <formula>BJ$2=1</formula>
    </cfRule>
    <cfRule type="expression" dxfId="164" priority="159" stopIfTrue="1">
      <formula>BJ$1=7</formula>
    </cfRule>
    <cfRule type="expression" dxfId="163" priority="160" stopIfTrue="1">
      <formula>BJ$1=1</formula>
    </cfRule>
  </conditionalFormatting>
  <conditionalFormatting sqref="IE613:IG621">
    <cfRule type="expression" dxfId="162" priority="152" stopIfTrue="1">
      <formula>IE$2=1</formula>
    </cfRule>
    <cfRule type="expression" dxfId="161" priority="153" stopIfTrue="1">
      <formula>IE$1=7</formula>
    </cfRule>
    <cfRule type="expression" dxfId="160" priority="154" stopIfTrue="1">
      <formula>IE$1=1</formula>
    </cfRule>
  </conditionalFormatting>
  <conditionalFormatting sqref="HY613:ID621">
    <cfRule type="expression" dxfId="159" priority="155" stopIfTrue="1">
      <formula>HY$2=1</formula>
    </cfRule>
    <cfRule type="expression" dxfId="158" priority="156" stopIfTrue="1">
      <formula>HY$1=7</formula>
    </cfRule>
    <cfRule type="expression" dxfId="157" priority="157" stopIfTrue="1">
      <formula>HY$1=1</formula>
    </cfRule>
  </conditionalFormatting>
  <conditionalFormatting sqref="DS613:DS621">
    <cfRule type="expression" dxfId="156" priority="146" stopIfTrue="1">
      <formula>DS$2=1</formula>
    </cfRule>
    <cfRule type="expression" dxfId="155" priority="147" stopIfTrue="1">
      <formula>DS$1=7</formula>
    </cfRule>
    <cfRule type="expression" dxfId="154" priority="148" stopIfTrue="1">
      <formula>DS$1=1</formula>
    </cfRule>
  </conditionalFormatting>
  <conditionalFormatting sqref="IU613:KG621">
    <cfRule type="expression" dxfId="153" priority="143" stopIfTrue="1">
      <formula>IU$2=1</formula>
    </cfRule>
    <cfRule type="expression" dxfId="152" priority="144" stopIfTrue="1">
      <formula>IU$1=7</formula>
    </cfRule>
    <cfRule type="expression" dxfId="151" priority="145" stopIfTrue="1">
      <formula>IU$1=1</formula>
    </cfRule>
  </conditionalFormatting>
  <conditionalFormatting sqref="KQ613:LC621">
    <cfRule type="expression" dxfId="150" priority="134" stopIfTrue="1">
      <formula>KQ$2=1</formula>
    </cfRule>
    <cfRule type="expression" dxfId="149" priority="135" stopIfTrue="1">
      <formula>KQ$1=7</formula>
    </cfRule>
    <cfRule type="expression" dxfId="148" priority="136" stopIfTrue="1">
      <formula>KQ$1=1</formula>
    </cfRule>
  </conditionalFormatting>
  <conditionalFormatting sqref="KN613:KP621">
    <cfRule type="expression" dxfId="147" priority="137" stopIfTrue="1">
      <formula>KN$2=1</formula>
    </cfRule>
    <cfRule type="expression" dxfId="146" priority="138" stopIfTrue="1">
      <formula>KN$1=7</formula>
    </cfRule>
    <cfRule type="expression" dxfId="145" priority="139" stopIfTrue="1">
      <formula>KN$1=1</formula>
    </cfRule>
  </conditionalFormatting>
  <conditionalFormatting sqref="KH613:KM621">
    <cfRule type="expression" dxfId="144" priority="140" stopIfTrue="1">
      <formula>KH$2=1</formula>
    </cfRule>
    <cfRule type="expression" dxfId="143" priority="141" stopIfTrue="1">
      <formula>KH$1=7</formula>
    </cfRule>
    <cfRule type="expression" dxfId="142" priority="142" stopIfTrue="1">
      <formula>KH$1=1</formula>
    </cfRule>
  </conditionalFormatting>
  <conditionalFormatting sqref="LD613:MP621">
    <cfRule type="expression" dxfId="141" priority="131" stopIfTrue="1">
      <formula>LD$2=1</formula>
    </cfRule>
    <cfRule type="expression" dxfId="140" priority="132" stopIfTrue="1">
      <formula>LD$1=7</formula>
    </cfRule>
    <cfRule type="expression" dxfId="139" priority="133" stopIfTrue="1">
      <formula>LD$1=1</formula>
    </cfRule>
  </conditionalFormatting>
  <conditionalFormatting sqref="MZ613:NL621">
    <cfRule type="expression" dxfId="138" priority="122" stopIfTrue="1">
      <formula>MZ$2=1</formula>
    </cfRule>
    <cfRule type="expression" dxfId="137" priority="123" stopIfTrue="1">
      <formula>MZ$1=7</formula>
    </cfRule>
    <cfRule type="expression" dxfId="136" priority="124" stopIfTrue="1">
      <formula>MZ$1=1</formula>
    </cfRule>
  </conditionalFormatting>
  <conditionalFormatting sqref="MW613:MY621">
    <cfRule type="expression" dxfId="135" priority="125" stopIfTrue="1">
      <formula>MW$2=1</formula>
    </cfRule>
    <cfRule type="expression" dxfId="134" priority="126" stopIfTrue="1">
      <formula>MW$1=7</formula>
    </cfRule>
    <cfRule type="expression" dxfId="133" priority="127" stopIfTrue="1">
      <formula>MW$1=1</formula>
    </cfRule>
  </conditionalFormatting>
  <conditionalFormatting sqref="MQ613:MV621">
    <cfRule type="expression" dxfId="132" priority="128" stopIfTrue="1">
      <formula>MQ$2=1</formula>
    </cfRule>
    <cfRule type="expression" dxfId="131" priority="129" stopIfTrue="1">
      <formula>MQ$1=7</formula>
    </cfRule>
    <cfRule type="expression" dxfId="130" priority="130" stopIfTrue="1">
      <formula>MQ$1=1</formula>
    </cfRule>
  </conditionalFormatting>
  <conditionalFormatting sqref="NM613:NM621">
    <cfRule type="expression" dxfId="129" priority="119" stopIfTrue="1">
      <formula>NM$2=1</formula>
    </cfRule>
    <cfRule type="expression" dxfId="128" priority="120" stopIfTrue="1">
      <formula>NM$1=7</formula>
    </cfRule>
    <cfRule type="expression" dxfId="127" priority="121" stopIfTrue="1">
      <formula>NM$1=1</formula>
    </cfRule>
  </conditionalFormatting>
  <conditionalFormatting sqref="B614:B621">
    <cfRule type="expression" dxfId="126" priority="116">
      <formula>B614=""</formula>
    </cfRule>
    <cfRule type="expression" dxfId="125" priority="117">
      <formula>B614=B613</formula>
    </cfRule>
    <cfRule type="expression" dxfId="124" priority="118">
      <formula>B614&lt;&gt;B613</formula>
    </cfRule>
  </conditionalFormatting>
  <conditionalFormatting sqref="B613:B621">
    <cfRule type="expression" dxfId="123" priority="106">
      <formula>RIGHT(B613)="9"</formula>
    </cfRule>
    <cfRule type="expression" dxfId="122" priority="107">
      <formula>RIGHT(B613)="8"</formula>
    </cfRule>
    <cfRule type="expression" dxfId="121" priority="108">
      <formula>RIGHT(B613)="7"</formula>
    </cfRule>
    <cfRule type="expression" dxfId="120" priority="109">
      <formula>RIGHT(B613)="6"</formula>
    </cfRule>
    <cfRule type="expression" dxfId="119" priority="110">
      <formula>RIGHT(B613)="5"</formula>
    </cfRule>
    <cfRule type="expression" dxfId="118" priority="111">
      <formula>RIGHT(B613)="4"</formula>
    </cfRule>
    <cfRule type="expression" dxfId="117" priority="112">
      <formula>RIGHT(B613)="3"</formula>
    </cfRule>
    <cfRule type="expression" dxfId="116" priority="113">
      <formula>RIGHT(B613)="2"</formula>
    </cfRule>
    <cfRule type="expression" dxfId="115" priority="114">
      <formula>RIGHT(B613)="1"</formula>
    </cfRule>
    <cfRule type="expression" dxfId="114" priority="115">
      <formula>RIGHT(B613)="0"</formula>
    </cfRule>
  </conditionalFormatting>
  <conditionalFormatting sqref="B613">
    <cfRule type="expression" dxfId="113" priority="167">
      <formula>B613=""</formula>
    </cfRule>
    <cfRule type="expression" dxfId="112" priority="168">
      <formula>B613=B585</formula>
    </cfRule>
    <cfRule type="expression" dxfId="111" priority="169">
      <formula>B613&lt;&gt;B585</formula>
    </cfRule>
  </conditionalFormatting>
  <conditionalFormatting sqref="DT604:HX612 NN604:NN612 AK604:BI612 M604:AI612">
    <cfRule type="expression" dxfId="110" priority="100" stopIfTrue="1">
      <formula>M$2=1</formula>
    </cfRule>
    <cfRule type="expression" dxfId="109" priority="101" stopIfTrue="1">
      <formula>M$1=7</formula>
    </cfRule>
    <cfRule type="expression" dxfId="108" priority="102" stopIfTrue="1">
      <formula>M$1=1</formula>
    </cfRule>
  </conditionalFormatting>
  <conditionalFormatting sqref="AJ604:AJ612">
    <cfRule type="expression" dxfId="107" priority="97" stopIfTrue="1">
      <formula>AJ$2=1</formula>
    </cfRule>
    <cfRule type="expression" dxfId="106" priority="98" stopIfTrue="1">
      <formula>AJ$1=7</formula>
    </cfRule>
    <cfRule type="expression" dxfId="105" priority="99" stopIfTrue="1">
      <formula>AJ$1=1</formula>
    </cfRule>
  </conditionalFormatting>
  <conditionalFormatting sqref="IH604:IT612">
    <cfRule type="expression" dxfId="104" priority="85" stopIfTrue="1">
      <formula>IH$2=1</formula>
    </cfRule>
    <cfRule type="expression" dxfId="103" priority="86" stopIfTrue="1">
      <formula>IH$1=7</formula>
    </cfRule>
    <cfRule type="expression" dxfId="102" priority="87" stopIfTrue="1">
      <formula>IH$1=1</formula>
    </cfRule>
  </conditionalFormatting>
  <conditionalFormatting sqref="BJ604:DR612">
    <cfRule type="expression" dxfId="101" priority="94" stopIfTrue="1">
      <formula>BJ$2=1</formula>
    </cfRule>
    <cfRule type="expression" dxfId="100" priority="95" stopIfTrue="1">
      <formula>BJ$1=7</formula>
    </cfRule>
    <cfRule type="expression" dxfId="99" priority="96" stopIfTrue="1">
      <formula>BJ$1=1</formula>
    </cfRule>
  </conditionalFormatting>
  <conditionalFormatting sqref="IE604:IG612">
    <cfRule type="expression" dxfId="98" priority="88" stopIfTrue="1">
      <formula>IE$2=1</formula>
    </cfRule>
    <cfRule type="expression" dxfId="97" priority="89" stopIfTrue="1">
      <formula>IE$1=7</formula>
    </cfRule>
    <cfRule type="expression" dxfId="96" priority="90" stopIfTrue="1">
      <formula>IE$1=1</formula>
    </cfRule>
  </conditionalFormatting>
  <conditionalFormatting sqref="HY604:ID612">
    <cfRule type="expression" dxfId="95" priority="91" stopIfTrue="1">
      <formula>HY$2=1</formula>
    </cfRule>
    <cfRule type="expression" dxfId="94" priority="92" stopIfTrue="1">
      <formula>HY$1=7</formula>
    </cfRule>
    <cfRule type="expression" dxfId="93" priority="93" stopIfTrue="1">
      <formula>HY$1=1</formula>
    </cfRule>
  </conditionalFormatting>
  <conditionalFormatting sqref="DS604:DS612">
    <cfRule type="expression" dxfId="92" priority="82" stopIfTrue="1">
      <formula>DS$2=1</formula>
    </cfRule>
    <cfRule type="expression" dxfId="91" priority="83" stopIfTrue="1">
      <formula>DS$1=7</formula>
    </cfRule>
    <cfRule type="expression" dxfId="90" priority="84" stopIfTrue="1">
      <formula>DS$1=1</formula>
    </cfRule>
  </conditionalFormatting>
  <conditionalFormatting sqref="IU604:KG612">
    <cfRule type="expression" dxfId="89" priority="79" stopIfTrue="1">
      <formula>IU$2=1</formula>
    </cfRule>
    <cfRule type="expression" dxfId="88" priority="80" stopIfTrue="1">
      <formula>IU$1=7</formula>
    </cfRule>
    <cfRule type="expression" dxfId="87" priority="81" stopIfTrue="1">
      <formula>IU$1=1</formula>
    </cfRule>
  </conditionalFormatting>
  <conditionalFormatting sqref="KQ604:LC612">
    <cfRule type="expression" dxfId="86" priority="70" stopIfTrue="1">
      <formula>KQ$2=1</formula>
    </cfRule>
    <cfRule type="expression" dxfId="85" priority="71" stopIfTrue="1">
      <formula>KQ$1=7</formula>
    </cfRule>
    <cfRule type="expression" dxfId="84" priority="72" stopIfTrue="1">
      <formula>KQ$1=1</formula>
    </cfRule>
  </conditionalFormatting>
  <conditionalFormatting sqref="KN604:KP612">
    <cfRule type="expression" dxfId="83" priority="73" stopIfTrue="1">
      <formula>KN$2=1</formula>
    </cfRule>
    <cfRule type="expression" dxfId="82" priority="74" stopIfTrue="1">
      <formula>KN$1=7</formula>
    </cfRule>
    <cfRule type="expression" dxfId="81" priority="75" stopIfTrue="1">
      <formula>KN$1=1</formula>
    </cfRule>
  </conditionalFormatting>
  <conditionalFormatting sqref="KH604:KM612">
    <cfRule type="expression" dxfId="80" priority="76" stopIfTrue="1">
      <formula>KH$2=1</formula>
    </cfRule>
    <cfRule type="expression" dxfId="79" priority="77" stopIfTrue="1">
      <formula>KH$1=7</formula>
    </cfRule>
    <cfRule type="expression" dxfId="78" priority="78" stopIfTrue="1">
      <formula>KH$1=1</formula>
    </cfRule>
  </conditionalFormatting>
  <conditionalFormatting sqref="LD604:MP612">
    <cfRule type="expression" dxfId="77" priority="67" stopIfTrue="1">
      <formula>LD$2=1</formula>
    </cfRule>
    <cfRule type="expression" dxfId="76" priority="68" stopIfTrue="1">
      <formula>LD$1=7</formula>
    </cfRule>
    <cfRule type="expression" dxfId="75" priority="69" stopIfTrue="1">
      <formula>LD$1=1</formula>
    </cfRule>
  </conditionalFormatting>
  <conditionalFormatting sqref="MZ604:NL612">
    <cfRule type="expression" dxfId="74" priority="58" stopIfTrue="1">
      <formula>MZ$2=1</formula>
    </cfRule>
    <cfRule type="expression" dxfId="73" priority="59" stopIfTrue="1">
      <formula>MZ$1=7</formula>
    </cfRule>
    <cfRule type="expression" dxfId="72" priority="60" stopIfTrue="1">
      <formula>MZ$1=1</formula>
    </cfRule>
  </conditionalFormatting>
  <conditionalFormatting sqref="MW604:MY612">
    <cfRule type="expression" dxfId="71" priority="61" stopIfTrue="1">
      <formula>MW$2=1</formula>
    </cfRule>
    <cfRule type="expression" dxfId="70" priority="62" stopIfTrue="1">
      <formula>MW$1=7</formula>
    </cfRule>
    <cfRule type="expression" dxfId="69" priority="63" stopIfTrue="1">
      <formula>MW$1=1</formula>
    </cfRule>
  </conditionalFormatting>
  <conditionalFormatting sqref="MQ604:MV612">
    <cfRule type="expression" dxfId="68" priority="64" stopIfTrue="1">
      <formula>MQ$2=1</formula>
    </cfRule>
    <cfRule type="expression" dxfId="67" priority="65" stopIfTrue="1">
      <formula>MQ$1=7</formula>
    </cfRule>
    <cfRule type="expression" dxfId="66" priority="66" stopIfTrue="1">
      <formula>MQ$1=1</formula>
    </cfRule>
  </conditionalFormatting>
  <conditionalFormatting sqref="NM604:NM612">
    <cfRule type="expression" dxfId="65" priority="55" stopIfTrue="1">
      <formula>NM$2=1</formula>
    </cfRule>
    <cfRule type="expression" dxfId="64" priority="56" stopIfTrue="1">
      <formula>NM$1=7</formula>
    </cfRule>
    <cfRule type="expression" dxfId="63" priority="57" stopIfTrue="1">
      <formula>NM$1=1</formula>
    </cfRule>
  </conditionalFormatting>
  <conditionalFormatting sqref="B605:B612">
    <cfRule type="expression" dxfId="62" priority="52">
      <formula>B605=""</formula>
    </cfRule>
    <cfRule type="expression" dxfId="61" priority="53">
      <formula>B605=B604</formula>
    </cfRule>
    <cfRule type="expression" dxfId="60" priority="54">
      <formula>B605&lt;&gt;B604</formula>
    </cfRule>
  </conditionalFormatting>
  <conditionalFormatting sqref="B604:B612">
    <cfRule type="expression" dxfId="59" priority="42">
      <formula>RIGHT(B604)="9"</formula>
    </cfRule>
    <cfRule type="expression" dxfId="58" priority="43">
      <formula>RIGHT(B604)="8"</formula>
    </cfRule>
    <cfRule type="expression" dxfId="57" priority="44">
      <formula>RIGHT(B604)="7"</formula>
    </cfRule>
    <cfRule type="expression" dxfId="56" priority="45">
      <formula>RIGHT(B604)="6"</formula>
    </cfRule>
    <cfRule type="expression" dxfId="55" priority="46">
      <formula>RIGHT(B604)="5"</formula>
    </cfRule>
    <cfRule type="expression" dxfId="54" priority="47">
      <formula>RIGHT(B604)="4"</formula>
    </cfRule>
    <cfRule type="expression" dxfId="53" priority="48">
      <formula>RIGHT(B604)="3"</formula>
    </cfRule>
    <cfRule type="expression" dxfId="52" priority="49">
      <formula>RIGHT(B604)="2"</formula>
    </cfRule>
    <cfRule type="expression" dxfId="51" priority="50">
      <formula>RIGHT(B604)="1"</formula>
    </cfRule>
    <cfRule type="expression" dxfId="50" priority="51">
      <formula>RIGHT(B604)="0"</formula>
    </cfRule>
  </conditionalFormatting>
  <conditionalFormatting sqref="B604">
    <cfRule type="expression" dxfId="49" priority="103">
      <formula>B604=""</formula>
    </cfRule>
    <cfRule type="expression" dxfId="48" priority="104">
      <formula>B604=B576</formula>
    </cfRule>
    <cfRule type="expression" dxfId="47" priority="105">
      <formula>B604&lt;&gt;B576</formula>
    </cfRule>
  </conditionalFormatting>
  <conditionalFormatting sqref="JO602:JP602">
    <cfRule type="expression" dxfId="46" priority="39" stopIfTrue="1">
      <formula>JO$2=1</formula>
    </cfRule>
    <cfRule type="expression" dxfId="45" priority="40" stopIfTrue="1">
      <formula>JO$1=7</formula>
    </cfRule>
    <cfRule type="expression" dxfId="44" priority="41" stopIfTrue="1">
      <formula>JO$1=1</formula>
    </cfRule>
  </conditionalFormatting>
  <conditionalFormatting sqref="B50">
    <cfRule type="expression" dxfId="43" priority="513">
      <formula>B50=""</formula>
    </cfRule>
    <cfRule type="expression" dxfId="42" priority="514">
      <formula>B50=B48</formula>
    </cfRule>
    <cfRule type="expression" dxfId="41" priority="515">
      <formula>B50&lt;&gt;B48</formula>
    </cfRule>
  </conditionalFormatting>
  <conditionalFormatting sqref="B49">
    <cfRule type="expression" dxfId="40" priority="516">
      <formula>B49=""</formula>
    </cfRule>
    <cfRule type="expression" dxfId="39" priority="517">
      <formula>B49=#REF!</formula>
    </cfRule>
    <cfRule type="expression" dxfId="38" priority="518">
      <formula>B49&lt;&gt;#REF!</formula>
    </cfRule>
  </conditionalFormatting>
  <conditionalFormatting sqref="B207:B208">
    <cfRule type="expression" dxfId="37" priority="36">
      <formula>B207=""</formula>
    </cfRule>
    <cfRule type="expression" dxfId="36" priority="37">
      <formula>B207=B206</formula>
    </cfRule>
    <cfRule type="expression" dxfId="35" priority="38">
      <formula>B207&lt;&gt;B206</formula>
    </cfRule>
  </conditionalFormatting>
  <conditionalFormatting sqref="B207:B208">
    <cfRule type="expression" dxfId="34" priority="26">
      <formula>RIGHT(B207)="9"</formula>
    </cfRule>
    <cfRule type="expression" dxfId="33" priority="27">
      <formula>RIGHT(B207)="8"</formula>
    </cfRule>
    <cfRule type="expression" dxfId="32" priority="28">
      <formula>RIGHT(B207)="7"</formula>
    </cfRule>
    <cfRule type="expression" dxfId="31" priority="29">
      <formula>RIGHT(B207)="6"</formula>
    </cfRule>
    <cfRule type="expression" dxfId="30" priority="30">
      <formula>RIGHT(B207)="5"</formula>
    </cfRule>
    <cfRule type="expression" dxfId="29" priority="31">
      <formula>RIGHT(B207)="4"</formula>
    </cfRule>
    <cfRule type="expression" dxfId="28" priority="32">
      <formula>RIGHT(B207)="3"</formula>
    </cfRule>
    <cfRule type="expression" dxfId="27" priority="33">
      <formula>RIGHT(B207)="2"</formula>
    </cfRule>
    <cfRule type="expression" dxfId="26" priority="34">
      <formula>RIGHT(B207)="1"</formula>
    </cfRule>
    <cfRule type="expression" dxfId="25" priority="35">
      <formula>RIGHT(B207)="0"</formula>
    </cfRule>
  </conditionalFormatting>
  <conditionalFormatting sqref="B211">
    <cfRule type="expression" dxfId="24" priority="23">
      <formula>B211=""</formula>
    </cfRule>
    <cfRule type="expression" dxfId="23" priority="24">
      <formula>B211=B210</formula>
    </cfRule>
    <cfRule type="expression" dxfId="22" priority="25">
      <formula>B211&lt;&gt;B210</formula>
    </cfRule>
  </conditionalFormatting>
  <conditionalFormatting sqref="B211">
    <cfRule type="expression" dxfId="21" priority="13">
      <formula>RIGHT(B211)="9"</formula>
    </cfRule>
    <cfRule type="expression" dxfId="20" priority="14">
      <formula>RIGHT(B211)="8"</formula>
    </cfRule>
    <cfRule type="expression" dxfId="19" priority="15">
      <formula>RIGHT(B211)="7"</formula>
    </cfRule>
    <cfRule type="expression" dxfId="18" priority="16">
      <formula>RIGHT(B211)="6"</formula>
    </cfRule>
    <cfRule type="expression" dxfId="17" priority="17">
      <formula>RIGHT(B211)="5"</formula>
    </cfRule>
    <cfRule type="expression" dxfId="16" priority="18">
      <formula>RIGHT(B211)="4"</formula>
    </cfRule>
    <cfRule type="expression" dxfId="15" priority="19">
      <formula>RIGHT(B211)="3"</formula>
    </cfRule>
    <cfRule type="expression" dxfId="14" priority="20">
      <formula>RIGHT(B211)="2"</formula>
    </cfRule>
    <cfRule type="expression" dxfId="13" priority="21">
      <formula>RIGHT(B211)="1"</formula>
    </cfRule>
    <cfRule type="expression" dxfId="12" priority="22">
      <formula>RIGHT(B211)="0"</formula>
    </cfRule>
  </conditionalFormatting>
  <conditionalFormatting sqref="IE234:IF234">
    <cfRule type="expression" dxfId="11" priority="10" stopIfTrue="1">
      <formula>IE$2=1</formula>
    </cfRule>
    <cfRule type="expression" dxfId="10" priority="11" stopIfTrue="1">
      <formula>IE$1=7</formula>
    </cfRule>
    <cfRule type="expression" dxfId="9" priority="12" stopIfTrue="1">
      <formula>IE$1=1</formula>
    </cfRule>
  </conditionalFormatting>
  <conditionalFormatting sqref="ID234">
    <cfRule type="expression" dxfId="8" priority="7" stopIfTrue="1">
      <formula>ID$2=1</formula>
    </cfRule>
    <cfRule type="expression" dxfId="7" priority="8" stopIfTrue="1">
      <formula>ID$1=7</formula>
    </cfRule>
    <cfRule type="expression" dxfId="6" priority="9" stopIfTrue="1">
      <formula>ID$1=1</formula>
    </cfRule>
  </conditionalFormatting>
  <conditionalFormatting sqref="IE233">
    <cfRule type="expression" dxfId="5" priority="4" stopIfTrue="1">
      <formula>IE$2=1</formula>
    </cfRule>
    <cfRule type="expression" dxfId="4" priority="5" stopIfTrue="1">
      <formula>IE$1=7</formula>
    </cfRule>
    <cfRule type="expression" dxfId="3" priority="6" stopIfTrue="1">
      <formula>IE$1=1</formula>
    </cfRule>
  </conditionalFormatting>
  <conditionalFormatting sqref="IB233:ID233">
    <cfRule type="expression" dxfId="2" priority="1" stopIfTrue="1">
      <formula>IB$2=1</formula>
    </cfRule>
    <cfRule type="expression" dxfId="1" priority="2" stopIfTrue="1">
      <formula>IB$1=7</formula>
    </cfRule>
    <cfRule type="expression" dxfId="0" priority="3" stopIfTrue="1">
      <formula>IB$1=1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45796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59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95</v>
      </c>
      <c r="J5" s="37"/>
    </row>
    <row r="6" spans="2:10" ht="17.100000000000001" customHeight="1" thickTop="1">
      <c r="B6" s="39" t="s">
        <v>23</v>
      </c>
      <c r="C6" s="30">
        <f>COUNTIF(インフル!E:E, B6)</f>
        <v>1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49</v>
      </c>
      <c r="J6" s="37"/>
    </row>
    <row r="7" spans="2:10" ht="17.100000000000001" customHeight="1">
      <c r="B7" s="40" t="s">
        <v>24</v>
      </c>
      <c r="C7" s="31">
        <f>COUNTIF(インフル!E:E, B7)</f>
        <v>6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7</v>
      </c>
      <c r="J7" s="37"/>
    </row>
    <row r="8" spans="2:10" ht="17.100000000000001" customHeight="1">
      <c r="B8" s="40" t="s">
        <v>25</v>
      </c>
      <c r="C8" s="31">
        <f>COUNTIF(インフル!E:E, B8)</f>
        <v>1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24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21</v>
      </c>
      <c r="J9" s="37"/>
    </row>
    <row r="10" spans="2:10" ht="17.100000000000001" customHeight="1">
      <c r="B10" s="40" t="s">
        <v>100</v>
      </c>
      <c r="C10" s="31">
        <f>COUNTIF(インフル!E:E, B10)</f>
        <v>12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12</v>
      </c>
      <c r="J10" s="37"/>
    </row>
    <row r="11" spans="2:10" ht="17.100000000000001" customHeight="1">
      <c r="B11" s="40" t="s">
        <v>27</v>
      </c>
      <c r="C11" s="31">
        <f>COUNTIF(インフル!E:E, B11)</f>
        <v>13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16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10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27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13</v>
      </c>
      <c r="J13" s="37"/>
    </row>
    <row r="14" spans="2:10" ht="17.100000000000001" customHeight="1" thickBot="1">
      <c r="B14" s="40" t="s">
        <v>30</v>
      </c>
      <c r="C14" s="31">
        <f>COUNTIF(インフル!E:E, B14)</f>
        <v>10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247</v>
      </c>
      <c r="J14" s="37"/>
    </row>
    <row r="15" spans="2:10" ht="17.100000000000001" customHeight="1">
      <c r="B15" s="40" t="s">
        <v>31</v>
      </c>
      <c r="C15" s="31">
        <f>COUNTIF(インフル!E:E, B15)</f>
        <v>12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6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1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23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1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1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12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6</v>
      </c>
      <c r="J21" s="37"/>
    </row>
    <row r="22" spans="2:10" ht="17.100000000000001" customHeight="1">
      <c r="B22" s="40" t="s">
        <v>81</v>
      </c>
      <c r="C22" s="31">
        <f>COUNTIF(インフル!E:E, B22)</f>
        <v>5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139</v>
      </c>
      <c r="J22" s="37"/>
    </row>
    <row r="23" spans="2:10" ht="17.100000000000001" customHeight="1" thickBot="1">
      <c r="B23" s="52" t="s">
        <v>82</v>
      </c>
      <c r="C23" s="73">
        <f>COUNTIF(インフル!E:E, B23)</f>
        <v>4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62</v>
      </c>
      <c r="J23" s="37"/>
    </row>
    <row r="24" spans="2:10" ht="17.100000000000001" customHeight="1" thickTop="1">
      <c r="B24" s="39" t="s">
        <v>83</v>
      </c>
      <c r="C24" s="30">
        <f>COUNTIF(インフル!E:E, B24)</f>
        <v>9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1</v>
      </c>
      <c r="J24" s="37"/>
    </row>
    <row r="25" spans="2:10" ht="17.100000000000001" customHeight="1" thickBot="1">
      <c r="B25" s="52" t="s">
        <v>84</v>
      </c>
      <c r="C25" s="73">
        <f>COUNTIF(インフル!E:E, B25)</f>
        <v>3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30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2</v>
      </c>
      <c r="J26" s="37"/>
    </row>
    <row r="27" spans="2:10" ht="17.100000000000001" customHeight="1">
      <c r="B27" s="40" t="s">
        <v>86</v>
      </c>
      <c r="C27" s="31">
        <f>COUNTIF(インフル!E:E, B27)</f>
        <v>4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1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2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6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2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2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247</v>
      </c>
      <c r="J33" s="37"/>
    </row>
    <row r="34" spans="2:10" ht="17.100000000000001" customHeight="1" thickTop="1">
      <c r="B34" s="39" t="s">
        <v>93</v>
      </c>
      <c r="C34" s="30">
        <f>COUNTIF(インフル!E:E, B34)</f>
        <v>6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2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1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4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31市町村</v>
      </c>
      <c r="C38" s="33">
        <f>SUM(C5:C37)</f>
        <v>247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23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117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133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2025-05-15T05:13:29Z</cp:lastPrinted>
  <dcterms:created xsi:type="dcterms:W3CDTF">2009-09-04T14:27:46Z</dcterms:created>
  <dcterms:modified xsi:type="dcterms:W3CDTF">2025-05-19T06:18:20Z</dcterms:modified>
</cp:coreProperties>
</file>