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00.45\disk1\04_小原\03_県立学校等電力調達契約\電力調達\R6\01_施行伺\"/>
    </mc:Choice>
  </mc:AlternateContent>
  <bookViews>
    <workbookView xWindow="0" yWindow="0" windowWidth="23040" windowHeight="9096" tabRatio="805"/>
  </bookViews>
  <sheets>
    <sheet name="平舘ほか43施設計" sheetId="49" r:id="rId1"/>
    <sheet name="平舘" sheetId="18" r:id="rId2"/>
    <sheet name="葛巻" sheetId="23" r:id="rId3"/>
    <sheet name="一関第一" sheetId="65" r:id="rId4"/>
    <sheet name="一関第二" sheetId="107" r:id="rId5"/>
    <sheet name="大東" sheetId="69" r:id="rId6"/>
    <sheet name="北桜（農場）" sheetId="104" r:id="rId7"/>
    <sheet name="盛岡北" sheetId="19" r:id="rId8"/>
    <sheet name="水沢" sheetId="74" r:id="rId9"/>
    <sheet name="水沢商業" sheetId="105" r:id="rId10"/>
    <sheet name="前沢" sheetId="79" r:id="rId11"/>
    <sheet name="黒沢尻北" sheetId="59" r:id="rId12"/>
    <sheet name="水沢工業" sheetId="77" r:id="rId13"/>
    <sheet name="釜石" sheetId="89" r:id="rId14"/>
    <sheet name="住田" sheetId="92" r:id="rId15"/>
    <sheet name="大迫" sheetId="55" r:id="rId16"/>
    <sheet name="久慈工業" sheetId="43" r:id="rId17"/>
    <sheet name="花泉" sheetId="68" r:id="rId18"/>
    <sheet name="金ケ崎" sheetId="82" r:id="rId19"/>
    <sheet name="岩泉" sheetId="35" r:id="rId20"/>
    <sheet name="雫石" sheetId="22" r:id="rId21"/>
    <sheet name="沼宮内" sheetId="24" r:id="rId22"/>
    <sheet name="宮古商工（工業校舎）" sheetId="31" r:id="rId23"/>
    <sheet name="一関工業" sheetId="95" r:id="rId24"/>
    <sheet name="大船渡" sheetId="96" r:id="rId25"/>
    <sheet name="西和賀" sheetId="100" r:id="rId26"/>
    <sheet name="宮古北" sheetId="101" r:id="rId27"/>
    <sheet name="花北青雲" sheetId="102" r:id="rId28"/>
    <sheet name="花巻南" sheetId="106" r:id="rId29"/>
    <sheet name="伊保内" sheetId="103" r:id="rId30"/>
    <sheet name="北桜（工業校舎）" sheetId="98" r:id="rId31"/>
    <sheet name="総合教育センター" sheetId="57" r:id="rId32"/>
    <sheet name="生涯学習推進センター" sheetId="58" r:id="rId33"/>
    <sheet name="杜陵" sheetId="99" r:id="rId34"/>
    <sheet name="杜陵（奥州校）" sheetId="73" r:id="rId35"/>
    <sheet name="久慈（長内校）" sheetId="37" r:id="rId36"/>
    <sheet name="盛岡青松" sheetId="13" r:id="rId37"/>
    <sheet name="宮古恵風" sheetId="33" r:id="rId38"/>
    <sheet name="盛岡視覚" sheetId="10" r:id="rId39"/>
    <sheet name="盛岡視覚（寄宿舎）" sheetId="11" r:id="rId40"/>
    <sheet name="一関清明（山目校舎）" sheetId="72" r:id="rId41"/>
    <sheet name="盛岡みたけ（小中学部）" sheetId="21" r:id="rId42"/>
    <sheet name="盛岡みたけ（高等部）" sheetId="15" r:id="rId43"/>
    <sheet name="盛岡みたけ（奥中山校）" sheetId="48" r:id="rId44"/>
    <sheet name="釜石祥雲" sheetId="91" r:id="rId45"/>
  </sheets>
  <definedNames>
    <definedName name="_xlnm.Print_Area" localSheetId="29">伊保内!$A$1:$G$40</definedName>
    <definedName name="_xlnm.Print_Area" localSheetId="23">一関工業!$A$1:$G$40</definedName>
    <definedName name="_xlnm.Print_Area" localSheetId="40">'一関清明（山目校舎）'!$A$1:$G$40</definedName>
    <definedName name="_xlnm.Print_Area" localSheetId="3">一関第一!$A$1:$G$40</definedName>
    <definedName name="_xlnm.Print_Area" localSheetId="4">一関第二!$A$1:$G$40</definedName>
    <definedName name="_xlnm.Print_Area" localSheetId="28">花巻南!$A$1:$G$40</definedName>
    <definedName name="_xlnm.Print_Area" localSheetId="17">花泉!$A$1:$G$40</definedName>
    <definedName name="_xlnm.Print_Area" localSheetId="27">花北青雲!$A$1:$G$40</definedName>
    <definedName name="_xlnm.Print_Area" localSheetId="2">葛巻!$A$1:$G$40</definedName>
    <definedName name="_xlnm.Print_Area" localSheetId="13">釜石!$A$1:$G$40</definedName>
    <definedName name="_xlnm.Print_Area" localSheetId="44">釜石祥雲!$A$1:$G$40</definedName>
    <definedName name="_xlnm.Print_Area" localSheetId="19">岩泉!$A$1:$G$40</definedName>
    <definedName name="_xlnm.Print_Area" localSheetId="35">'久慈（長内校）'!$A$1:$G$40</definedName>
    <definedName name="_xlnm.Print_Area" localSheetId="16">久慈工業!$A$1:$G$40</definedName>
    <definedName name="_xlnm.Print_Area" localSheetId="37">宮古恵風!$A$1:$G$40</definedName>
    <definedName name="_xlnm.Print_Area" localSheetId="22">'宮古商工（工業校舎）'!$A$1:$G$40</definedName>
    <definedName name="_xlnm.Print_Area" localSheetId="26">宮古北!$A$1:$G$40</definedName>
    <definedName name="_xlnm.Print_Area" localSheetId="18">金ケ崎!$A$1:$G$40</definedName>
    <definedName name="_xlnm.Print_Area" localSheetId="11">黒沢尻北!$A$1:$G$40</definedName>
    <definedName name="_xlnm.Print_Area" localSheetId="20">雫石!$A$1:$G$40</definedName>
    <definedName name="_xlnm.Print_Area" localSheetId="14">住田!$A$1:$G$40</definedName>
    <definedName name="_xlnm.Print_Area" localSheetId="21">沼宮内!$A$1:$G$40</definedName>
    <definedName name="_xlnm.Print_Area" localSheetId="8">水沢!$A$1:$G$40</definedName>
    <definedName name="_xlnm.Print_Area" localSheetId="12">水沢工業!$A$1:$G$40</definedName>
    <definedName name="_xlnm.Print_Area" localSheetId="9">水沢商業!$A$1:$G$40</definedName>
    <definedName name="_xlnm.Print_Area" localSheetId="32">生涯学習推進センター!$A$1:$G$40</definedName>
    <definedName name="_xlnm.Print_Area" localSheetId="43">'盛岡みたけ（奥中山校）'!$A$1:$G$40</definedName>
    <definedName name="_xlnm.Print_Area" localSheetId="42">'盛岡みたけ（高等部）'!$A$1:$G$40</definedName>
    <definedName name="_xlnm.Print_Area" localSheetId="41">'盛岡みたけ（小中学部）'!$A$1:$G$40</definedName>
    <definedName name="_xlnm.Print_Area" localSheetId="38">盛岡視覚!$A$1:$G$40</definedName>
    <definedName name="_xlnm.Print_Area" localSheetId="39">'盛岡視覚（寄宿舎）'!$A$1:$G$40</definedName>
    <definedName name="_xlnm.Print_Area" localSheetId="36">盛岡青松!$A$1:$G$40</definedName>
    <definedName name="_xlnm.Print_Area" localSheetId="7">盛岡北!$A$1:$G$40</definedName>
    <definedName name="_xlnm.Print_Area" localSheetId="25">西和賀!$A$1:$G$40</definedName>
    <definedName name="_xlnm.Print_Area" localSheetId="10">前沢!$A$1:$G$40</definedName>
    <definedName name="_xlnm.Print_Area" localSheetId="31">総合教育センター!$A$1:$G$40</definedName>
    <definedName name="_xlnm.Print_Area" localSheetId="24">大船渡!$A$1:$G$40</definedName>
    <definedName name="_xlnm.Print_Area" localSheetId="5">大東!$A$1:$G$40</definedName>
    <definedName name="_xlnm.Print_Area" localSheetId="15">大迫!$A$1:$G$40</definedName>
    <definedName name="_xlnm.Print_Area" localSheetId="33">杜陵!$A$1:$G$40</definedName>
    <definedName name="_xlnm.Print_Area" localSheetId="34">'杜陵（奥州校）'!$A$1:$G$40</definedName>
    <definedName name="_xlnm.Print_Area" localSheetId="1">平舘!$A$1:$G$40</definedName>
    <definedName name="_xlnm.Print_Area" localSheetId="0">平舘ほか43施設計!$A$1:$G$49</definedName>
    <definedName name="_xlnm.Print_Area" localSheetId="30">'北桜（工業校舎）'!$A$1:$G$40</definedName>
    <definedName name="_xlnm.Print_Area" localSheetId="6">'北桜（農場）'!$A$1:$G$40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7" l="1"/>
  <c r="E15" i="107"/>
  <c r="F15" i="107"/>
  <c r="F39" i="107" s="1"/>
  <c r="E16" i="107"/>
  <c r="E17" i="107"/>
  <c r="F17" i="107"/>
  <c r="E18" i="107"/>
  <c r="E19" i="107"/>
  <c r="F19" i="107"/>
  <c r="E20" i="107"/>
  <c r="E21" i="107"/>
  <c r="F21" i="107"/>
  <c r="E22" i="107"/>
  <c r="E23" i="107"/>
  <c r="F23" i="107"/>
  <c r="E24" i="107"/>
  <c r="E25" i="107"/>
  <c r="F25" i="107"/>
  <c r="E26" i="107"/>
  <c r="E27" i="107"/>
  <c r="F27" i="107"/>
  <c r="E28" i="107"/>
  <c r="E29" i="107"/>
  <c r="F29" i="107"/>
  <c r="E30" i="107"/>
  <c r="E31" i="107"/>
  <c r="F31" i="107"/>
  <c r="E32" i="107"/>
  <c r="E33" i="107"/>
  <c r="F33" i="107"/>
  <c r="E34" i="107"/>
  <c r="E35" i="107"/>
  <c r="F35" i="107"/>
  <c r="E36" i="107"/>
  <c r="E37" i="107"/>
  <c r="F37" i="107"/>
  <c r="E38" i="107"/>
  <c r="F10" i="106"/>
  <c r="E15" i="106"/>
  <c r="F15" i="106" s="1"/>
  <c r="E16" i="106"/>
  <c r="E17" i="106"/>
  <c r="F17" i="106"/>
  <c r="E18" i="106"/>
  <c r="E19" i="106"/>
  <c r="F19" i="106" s="1"/>
  <c r="E20" i="106"/>
  <c r="E21" i="106"/>
  <c r="F21" i="106"/>
  <c r="E22" i="106"/>
  <c r="E23" i="106"/>
  <c r="F23" i="106" s="1"/>
  <c r="E24" i="106"/>
  <c r="E25" i="106"/>
  <c r="F25" i="106"/>
  <c r="E26" i="106"/>
  <c r="E27" i="106"/>
  <c r="F27" i="106" s="1"/>
  <c r="E28" i="106"/>
  <c r="E29" i="106"/>
  <c r="F29" i="106"/>
  <c r="E30" i="106"/>
  <c r="E31" i="106"/>
  <c r="F31" i="106" s="1"/>
  <c r="E32" i="106"/>
  <c r="E33" i="106"/>
  <c r="F33" i="106"/>
  <c r="E34" i="106"/>
  <c r="E35" i="106"/>
  <c r="F35" i="106" s="1"/>
  <c r="E36" i="106"/>
  <c r="E37" i="106"/>
  <c r="F37" i="106"/>
  <c r="E38" i="106"/>
  <c r="F10" i="105"/>
  <c r="E15" i="105"/>
  <c r="F15" i="105" s="1"/>
  <c r="E16" i="105"/>
  <c r="E17" i="105"/>
  <c r="E18" i="105"/>
  <c r="F17" i="105" s="1"/>
  <c r="E19" i="105"/>
  <c r="F19" i="105" s="1"/>
  <c r="E20" i="105"/>
  <c r="E21" i="105"/>
  <c r="E22" i="105"/>
  <c r="F21" i="105" s="1"/>
  <c r="E23" i="105"/>
  <c r="F23" i="105" s="1"/>
  <c r="E24" i="105"/>
  <c r="E25" i="105"/>
  <c r="E26" i="105"/>
  <c r="F25" i="105" s="1"/>
  <c r="E27" i="105"/>
  <c r="F27" i="105" s="1"/>
  <c r="E28" i="105"/>
  <c r="E29" i="105"/>
  <c r="E30" i="105"/>
  <c r="F29" i="105" s="1"/>
  <c r="E31" i="105"/>
  <c r="F31" i="105" s="1"/>
  <c r="E32" i="105"/>
  <c r="E33" i="105"/>
  <c r="E34" i="105"/>
  <c r="F33" i="105" s="1"/>
  <c r="E35" i="105"/>
  <c r="F35" i="105" s="1"/>
  <c r="E36" i="105"/>
  <c r="E37" i="105"/>
  <c r="E38" i="105"/>
  <c r="F37" i="105" s="1"/>
  <c r="F10" i="104"/>
  <c r="E15" i="104"/>
  <c r="F15" i="104" s="1"/>
  <c r="E16" i="104"/>
  <c r="E17" i="104"/>
  <c r="F17" i="104"/>
  <c r="E18" i="104"/>
  <c r="E19" i="104"/>
  <c r="F19" i="104" s="1"/>
  <c r="E20" i="104"/>
  <c r="E21" i="104"/>
  <c r="F21" i="104"/>
  <c r="E22" i="104"/>
  <c r="E23" i="104"/>
  <c r="F23" i="104" s="1"/>
  <c r="E24" i="104"/>
  <c r="E25" i="104"/>
  <c r="F25" i="104"/>
  <c r="E26" i="104"/>
  <c r="E27" i="104"/>
  <c r="F27" i="104" s="1"/>
  <c r="E28" i="104"/>
  <c r="E29" i="104"/>
  <c r="F29" i="104"/>
  <c r="E30" i="104"/>
  <c r="E31" i="104"/>
  <c r="F31" i="104" s="1"/>
  <c r="E32" i="104"/>
  <c r="E33" i="104"/>
  <c r="F33" i="104"/>
  <c r="E34" i="104"/>
  <c r="E35" i="104"/>
  <c r="F35" i="104" s="1"/>
  <c r="E36" i="104"/>
  <c r="E37" i="104"/>
  <c r="F37" i="104"/>
  <c r="E38" i="104"/>
  <c r="F10" i="103"/>
  <c r="E15" i="103"/>
  <c r="F15" i="103" s="1"/>
  <c r="E16" i="103"/>
  <c r="E17" i="103"/>
  <c r="F17" i="103"/>
  <c r="E18" i="103"/>
  <c r="E19" i="103"/>
  <c r="F19" i="103" s="1"/>
  <c r="E20" i="103"/>
  <c r="E21" i="103"/>
  <c r="F21" i="103"/>
  <c r="E22" i="103"/>
  <c r="E23" i="103"/>
  <c r="F23" i="103" s="1"/>
  <c r="E24" i="103"/>
  <c r="E25" i="103"/>
  <c r="F25" i="103"/>
  <c r="E26" i="103"/>
  <c r="E27" i="103"/>
  <c r="F27" i="103" s="1"/>
  <c r="E28" i="103"/>
  <c r="E29" i="103"/>
  <c r="F29" i="103"/>
  <c r="E30" i="103"/>
  <c r="E31" i="103"/>
  <c r="F31" i="103" s="1"/>
  <c r="E32" i="103"/>
  <c r="E33" i="103"/>
  <c r="F33" i="103"/>
  <c r="E34" i="103"/>
  <c r="E35" i="103"/>
  <c r="F35" i="103" s="1"/>
  <c r="E36" i="103"/>
  <c r="E37" i="103"/>
  <c r="F37" i="103"/>
  <c r="E38" i="103"/>
  <c r="F10" i="102"/>
  <c r="E15" i="102"/>
  <c r="F15" i="102"/>
  <c r="E16" i="102"/>
  <c r="E17" i="102"/>
  <c r="F17" i="102"/>
  <c r="F39" i="102" s="1"/>
  <c r="E18" i="102"/>
  <c r="E19" i="102"/>
  <c r="F19" i="102"/>
  <c r="E20" i="102"/>
  <c r="E21" i="102"/>
  <c r="F21" i="102"/>
  <c r="E22" i="102"/>
  <c r="E23" i="102"/>
  <c r="F23" i="102"/>
  <c r="E24" i="102"/>
  <c r="E25" i="102"/>
  <c r="F25" i="102"/>
  <c r="E26" i="102"/>
  <c r="E27" i="102"/>
  <c r="F27" i="102"/>
  <c r="E28" i="102"/>
  <c r="E29" i="102"/>
  <c r="F29" i="102"/>
  <c r="E30" i="102"/>
  <c r="E31" i="102"/>
  <c r="F31" i="102"/>
  <c r="E32" i="102"/>
  <c r="E33" i="102"/>
  <c r="F33" i="102"/>
  <c r="E34" i="102"/>
  <c r="E35" i="102"/>
  <c r="F35" i="102"/>
  <c r="E36" i="102"/>
  <c r="E37" i="102"/>
  <c r="F37" i="102"/>
  <c r="E38" i="102"/>
  <c r="F10" i="101"/>
  <c r="E15" i="101"/>
  <c r="F15" i="101" s="1"/>
  <c r="E16" i="101"/>
  <c r="E17" i="101"/>
  <c r="F17" i="101" s="1"/>
  <c r="E18" i="101"/>
  <c r="E19" i="101"/>
  <c r="F19" i="101" s="1"/>
  <c r="E20" i="101"/>
  <c r="E21" i="101"/>
  <c r="F21" i="101" s="1"/>
  <c r="E22" i="101"/>
  <c r="E23" i="101"/>
  <c r="F23" i="101" s="1"/>
  <c r="E24" i="101"/>
  <c r="E25" i="101"/>
  <c r="F25" i="101" s="1"/>
  <c r="E26" i="101"/>
  <c r="E27" i="101"/>
  <c r="F27" i="101" s="1"/>
  <c r="E28" i="101"/>
  <c r="E29" i="101"/>
  <c r="F29" i="101" s="1"/>
  <c r="E30" i="101"/>
  <c r="E31" i="101"/>
  <c r="F31" i="101" s="1"/>
  <c r="E32" i="101"/>
  <c r="E33" i="101"/>
  <c r="F33" i="101" s="1"/>
  <c r="E34" i="101"/>
  <c r="E35" i="101"/>
  <c r="F35" i="101" s="1"/>
  <c r="E36" i="101"/>
  <c r="E37" i="101"/>
  <c r="F37" i="101" s="1"/>
  <c r="E38" i="101"/>
  <c r="F10" i="100"/>
  <c r="E15" i="100"/>
  <c r="F15" i="100" s="1"/>
  <c r="E16" i="100"/>
  <c r="E17" i="100"/>
  <c r="F17" i="100" s="1"/>
  <c r="E18" i="100"/>
  <c r="E19" i="100"/>
  <c r="F19" i="100" s="1"/>
  <c r="E20" i="100"/>
  <c r="E21" i="100"/>
  <c r="F21" i="100" s="1"/>
  <c r="E22" i="100"/>
  <c r="E23" i="100"/>
  <c r="F23" i="100" s="1"/>
  <c r="E24" i="100"/>
  <c r="E25" i="100"/>
  <c r="F25" i="100" s="1"/>
  <c r="E26" i="100"/>
  <c r="E27" i="100"/>
  <c r="F27" i="100" s="1"/>
  <c r="E28" i="100"/>
  <c r="E29" i="100"/>
  <c r="F29" i="100" s="1"/>
  <c r="E30" i="100"/>
  <c r="E31" i="100"/>
  <c r="F31" i="100" s="1"/>
  <c r="E32" i="100"/>
  <c r="E33" i="100"/>
  <c r="F33" i="100" s="1"/>
  <c r="E34" i="100"/>
  <c r="E35" i="100"/>
  <c r="F35" i="100" s="1"/>
  <c r="E36" i="100"/>
  <c r="E37" i="100"/>
  <c r="F37" i="100" s="1"/>
  <c r="E38" i="100"/>
  <c r="F10" i="99"/>
  <c r="E15" i="99"/>
  <c r="F15" i="99"/>
  <c r="E16" i="99"/>
  <c r="E17" i="99"/>
  <c r="F17" i="99"/>
  <c r="F39" i="99" s="1"/>
  <c r="E18" i="99"/>
  <c r="E19" i="99"/>
  <c r="F19" i="99"/>
  <c r="E20" i="99"/>
  <c r="E21" i="99"/>
  <c r="F21" i="99"/>
  <c r="E22" i="99"/>
  <c r="E23" i="99"/>
  <c r="F23" i="99"/>
  <c r="E24" i="99"/>
  <c r="E25" i="99"/>
  <c r="F25" i="99"/>
  <c r="E26" i="99"/>
  <c r="E27" i="99"/>
  <c r="F27" i="99"/>
  <c r="E28" i="99"/>
  <c r="E29" i="99"/>
  <c r="F29" i="99"/>
  <c r="E30" i="99"/>
  <c r="E31" i="99"/>
  <c r="F31" i="99"/>
  <c r="E32" i="99"/>
  <c r="E33" i="99"/>
  <c r="F33" i="99"/>
  <c r="E34" i="99"/>
  <c r="E35" i="99"/>
  <c r="F35" i="99"/>
  <c r="E36" i="99"/>
  <c r="E37" i="99"/>
  <c r="F37" i="99"/>
  <c r="E38" i="99"/>
  <c r="F39" i="106" l="1"/>
  <c r="F39" i="105"/>
  <c r="F39" i="104"/>
  <c r="F39" i="103"/>
  <c r="F39" i="100"/>
  <c r="F39" i="101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B10" i="49"/>
  <c r="E38" i="91" l="1"/>
  <c r="E37" i="91"/>
  <c r="E36" i="91"/>
  <c r="E35" i="91"/>
  <c r="F35" i="91" s="1"/>
  <c r="E34" i="91"/>
  <c r="E33" i="91"/>
  <c r="F33" i="91" s="1"/>
  <c r="E32" i="91"/>
  <c r="E31" i="91"/>
  <c r="F31" i="91" s="1"/>
  <c r="E30" i="91"/>
  <c r="E29" i="91"/>
  <c r="E28" i="91"/>
  <c r="E27" i="91"/>
  <c r="F27" i="91" s="1"/>
  <c r="E26" i="91"/>
  <c r="E25" i="91"/>
  <c r="F25" i="91" s="1"/>
  <c r="E24" i="91"/>
  <c r="E23" i="91"/>
  <c r="F23" i="91" s="1"/>
  <c r="E22" i="91"/>
  <c r="F21" i="91" s="1"/>
  <c r="E21" i="91"/>
  <c r="E20" i="91"/>
  <c r="E19" i="91"/>
  <c r="F19" i="91" s="1"/>
  <c r="E18" i="91"/>
  <c r="E17" i="91"/>
  <c r="E16" i="91"/>
  <c r="E15" i="91"/>
  <c r="F10" i="91"/>
  <c r="E38" i="98"/>
  <c r="E37" i="98"/>
  <c r="E36" i="98"/>
  <c r="E35" i="98"/>
  <c r="F35" i="98" s="1"/>
  <c r="E34" i="98"/>
  <c r="E33" i="98"/>
  <c r="F33" i="98" s="1"/>
  <c r="E32" i="98"/>
  <c r="E31" i="98"/>
  <c r="F31" i="98" s="1"/>
  <c r="E30" i="98"/>
  <c r="E29" i="98"/>
  <c r="E28" i="98"/>
  <c r="E27" i="98"/>
  <c r="E26" i="98"/>
  <c r="E25" i="98"/>
  <c r="E24" i="98"/>
  <c r="E23" i="98"/>
  <c r="E22" i="98"/>
  <c r="E21" i="98"/>
  <c r="E20" i="98"/>
  <c r="E19" i="98"/>
  <c r="E18" i="98"/>
  <c r="E17" i="98"/>
  <c r="E16" i="98"/>
  <c r="E15" i="98"/>
  <c r="F10" i="98"/>
  <c r="E38" i="96"/>
  <c r="E37" i="96"/>
  <c r="E36" i="96"/>
  <c r="E35" i="96"/>
  <c r="F35" i="96" s="1"/>
  <c r="E34" i="96"/>
  <c r="E33" i="96"/>
  <c r="E32" i="96"/>
  <c r="E31" i="96"/>
  <c r="F31" i="96" s="1"/>
  <c r="E30" i="96"/>
  <c r="E29" i="96"/>
  <c r="E28" i="96"/>
  <c r="E27" i="96"/>
  <c r="E26" i="96"/>
  <c r="E25" i="96"/>
  <c r="E24" i="96"/>
  <c r="E23" i="96"/>
  <c r="E22" i="96"/>
  <c r="F21" i="96" s="1"/>
  <c r="E21" i="96"/>
  <c r="E20" i="96"/>
  <c r="E19" i="96"/>
  <c r="E18" i="96"/>
  <c r="E17" i="96"/>
  <c r="E16" i="96"/>
  <c r="E15" i="96"/>
  <c r="F10" i="96"/>
  <c r="E38" i="95"/>
  <c r="E37" i="95"/>
  <c r="E36" i="95"/>
  <c r="E35" i="95"/>
  <c r="F35" i="95" s="1"/>
  <c r="E34" i="95"/>
  <c r="E33" i="95"/>
  <c r="F33" i="95" s="1"/>
  <c r="E32" i="95"/>
  <c r="E31" i="95"/>
  <c r="F31" i="95" s="1"/>
  <c r="E30" i="95"/>
  <c r="E29" i="95"/>
  <c r="E28" i="95"/>
  <c r="E27" i="95"/>
  <c r="E26" i="95"/>
  <c r="E25" i="95"/>
  <c r="E24" i="95"/>
  <c r="E23" i="95"/>
  <c r="E22" i="95"/>
  <c r="E21" i="95"/>
  <c r="E20" i="95"/>
  <c r="E19" i="95"/>
  <c r="E18" i="95"/>
  <c r="E17" i="95"/>
  <c r="E16" i="95"/>
  <c r="E15" i="95"/>
  <c r="F10" i="95"/>
  <c r="F37" i="91" l="1"/>
  <c r="F37" i="98"/>
  <c r="F29" i="98"/>
  <c r="F27" i="98"/>
  <c r="F25" i="98"/>
  <c r="F23" i="98"/>
  <c r="F21" i="98"/>
  <c r="F19" i="98"/>
  <c r="F17" i="98"/>
  <c r="F15" i="98"/>
  <c r="F33" i="96"/>
  <c r="F23" i="96"/>
  <c r="F19" i="96"/>
  <c r="F37" i="95"/>
  <c r="F29" i="95"/>
  <c r="F27" i="95"/>
  <c r="F25" i="95"/>
  <c r="F23" i="95"/>
  <c r="F21" i="95"/>
  <c r="F19" i="95"/>
  <c r="F17" i="95"/>
  <c r="F15" i="95"/>
  <c r="F17" i="91"/>
  <c r="F15" i="91"/>
  <c r="F29" i="91"/>
  <c r="F25" i="96"/>
  <c r="F37" i="96"/>
  <c r="F15" i="96"/>
  <c r="F27" i="96"/>
  <c r="F17" i="96"/>
  <c r="F29" i="96"/>
  <c r="F39" i="98" l="1"/>
  <c r="F39" i="96"/>
  <c r="F39" i="95"/>
  <c r="F39" i="91"/>
  <c r="E16" i="49" l="1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1" i="49"/>
  <c r="E32" i="49"/>
  <c r="E33" i="49"/>
  <c r="E34" i="49"/>
  <c r="E35" i="49"/>
  <c r="E36" i="49"/>
  <c r="E37" i="49"/>
  <c r="E38" i="49"/>
  <c r="E15" i="49"/>
  <c r="F10" i="49" l="1"/>
  <c r="E16" i="22" l="1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16" i="65"/>
  <c r="E17" i="65"/>
  <c r="E18" i="65"/>
  <c r="E19" i="65"/>
  <c r="E20" i="65"/>
  <c r="E21" i="65"/>
  <c r="E22" i="65"/>
  <c r="E23" i="65"/>
  <c r="E24" i="65"/>
  <c r="E25" i="65"/>
  <c r="E26" i="65"/>
  <c r="E27" i="65"/>
  <c r="E28" i="65"/>
  <c r="E29" i="65"/>
  <c r="E30" i="65"/>
  <c r="E31" i="65"/>
  <c r="E32" i="65"/>
  <c r="E33" i="65"/>
  <c r="E34" i="65"/>
  <c r="E35" i="65"/>
  <c r="E36" i="65"/>
  <c r="E37" i="65"/>
  <c r="E38" i="65"/>
  <c r="E16" i="69"/>
  <c r="E17" i="69"/>
  <c r="E18" i="69"/>
  <c r="E19" i="69"/>
  <c r="E20" i="69"/>
  <c r="E21" i="69"/>
  <c r="E22" i="69"/>
  <c r="E23" i="69"/>
  <c r="E24" i="69"/>
  <c r="E25" i="69"/>
  <c r="E26" i="69"/>
  <c r="E27" i="69"/>
  <c r="E28" i="69"/>
  <c r="E29" i="69"/>
  <c r="E30" i="69"/>
  <c r="E31" i="69"/>
  <c r="E32" i="69"/>
  <c r="E33" i="69"/>
  <c r="E34" i="69"/>
  <c r="E35" i="69"/>
  <c r="E36" i="69"/>
  <c r="E37" i="69"/>
  <c r="E38" i="6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16" i="55"/>
  <c r="E17" i="55"/>
  <c r="E18" i="55"/>
  <c r="E19" i="55"/>
  <c r="E20" i="55"/>
  <c r="E21" i="55"/>
  <c r="E22" i="55"/>
  <c r="E23" i="55"/>
  <c r="E24" i="55"/>
  <c r="E25" i="55"/>
  <c r="E26" i="55"/>
  <c r="E27" i="55"/>
  <c r="E28" i="55"/>
  <c r="E29" i="55"/>
  <c r="E30" i="55"/>
  <c r="E31" i="55"/>
  <c r="E32" i="55"/>
  <c r="E33" i="55"/>
  <c r="E34" i="55"/>
  <c r="E35" i="55"/>
  <c r="E36" i="55"/>
  <c r="E37" i="55"/>
  <c r="E38" i="55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38" i="37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16" i="58"/>
  <c r="E17" i="58"/>
  <c r="E18" i="58"/>
  <c r="E19" i="58"/>
  <c r="E20" i="58"/>
  <c r="E21" i="58"/>
  <c r="E22" i="58"/>
  <c r="E23" i="58"/>
  <c r="E24" i="58"/>
  <c r="E25" i="58"/>
  <c r="E26" i="58"/>
  <c r="E27" i="58"/>
  <c r="F27" i="58" s="1"/>
  <c r="E28" i="58"/>
  <c r="E29" i="58"/>
  <c r="E30" i="58"/>
  <c r="E31" i="58"/>
  <c r="E32" i="58"/>
  <c r="E33" i="58"/>
  <c r="F33" i="58" s="1"/>
  <c r="E34" i="58"/>
  <c r="E35" i="58"/>
  <c r="E36" i="58"/>
  <c r="E37" i="58"/>
  <c r="E38" i="58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15" i="22"/>
  <c r="E15" i="24"/>
  <c r="E15" i="18"/>
  <c r="E15" i="23"/>
  <c r="E15" i="65"/>
  <c r="E15" i="69"/>
  <c r="E15" i="19"/>
  <c r="E15" i="57"/>
  <c r="E15" i="74"/>
  <c r="E15" i="79"/>
  <c r="E15" i="48"/>
  <c r="E15" i="13"/>
  <c r="E15" i="59"/>
  <c r="E15" i="77"/>
  <c r="E15" i="89"/>
  <c r="E15" i="92"/>
  <c r="E15" i="55"/>
  <c r="E15" i="33"/>
  <c r="E15" i="37"/>
  <c r="E15" i="43"/>
  <c r="E15" i="11"/>
  <c r="E15" i="68"/>
  <c r="E15" i="82"/>
  <c r="E15" i="58"/>
  <c r="F15" i="58" s="1"/>
  <c r="E15" i="73"/>
  <c r="E15" i="31"/>
  <c r="E15" i="10"/>
  <c r="E15" i="72"/>
  <c r="E15" i="35"/>
  <c r="E15" i="21"/>
  <c r="E15" i="15"/>
  <c r="F10" i="22"/>
  <c r="F10" i="24"/>
  <c r="F10" i="18"/>
  <c r="F10" i="23"/>
  <c r="F10" i="65"/>
  <c r="F10" i="69"/>
  <c r="F10" i="19"/>
  <c r="F10" i="57"/>
  <c r="F10" i="74"/>
  <c r="F10" i="79"/>
  <c r="F10" i="48"/>
  <c r="F10" i="13"/>
  <c r="F10" i="59"/>
  <c r="F10" i="77"/>
  <c r="F10" i="89"/>
  <c r="F10" i="92"/>
  <c r="F10" i="55"/>
  <c r="F10" i="33"/>
  <c r="F10" i="37"/>
  <c r="F10" i="43"/>
  <c r="F10" i="11"/>
  <c r="F10" i="68"/>
  <c r="F10" i="82"/>
  <c r="F10" i="58"/>
  <c r="F10" i="73"/>
  <c r="F10" i="31"/>
  <c r="F10" i="10"/>
  <c r="F10" i="72"/>
  <c r="F10" i="35"/>
  <c r="F10" i="21"/>
  <c r="F10" i="15"/>
  <c r="F31" i="58" l="1"/>
  <c r="F25" i="58"/>
  <c r="F19" i="58"/>
  <c r="F37" i="58"/>
  <c r="F17" i="58"/>
  <c r="F35" i="58"/>
  <c r="F23" i="58"/>
  <c r="F21" i="58"/>
  <c r="F29" i="58"/>
  <c r="F15" i="92" l="1"/>
  <c r="F15" i="77"/>
  <c r="F15" i="69"/>
  <c r="F15" i="82" l="1"/>
  <c r="F15" i="59"/>
  <c r="F15" i="65"/>
  <c r="F15" i="89"/>
  <c r="F17" i="89"/>
  <c r="F17" i="82"/>
  <c r="F15" i="79"/>
  <c r="F17" i="79"/>
  <c r="F15" i="74"/>
  <c r="F17" i="74"/>
  <c r="F15" i="73"/>
  <c r="F17" i="73"/>
  <c r="F15" i="72"/>
  <c r="F17" i="72"/>
  <c r="F15" i="68"/>
  <c r="F17" i="68"/>
  <c r="F15" i="57"/>
  <c r="F17" i="57"/>
  <c r="F15" i="55"/>
  <c r="F17" i="55"/>
  <c r="F15" i="37"/>
  <c r="F15" i="31"/>
  <c r="F15" i="24"/>
  <c r="F15" i="13"/>
  <c r="F17" i="65" l="1"/>
  <c r="F15" i="22"/>
  <c r="F15" i="11"/>
  <c r="F15" i="19"/>
  <c r="F15" i="35"/>
  <c r="F15" i="23"/>
  <c r="F19" i="92"/>
  <c r="F17" i="92"/>
  <c r="F19" i="89"/>
  <c r="F21" i="89"/>
  <c r="F19" i="82"/>
  <c r="F19" i="79"/>
  <c r="F21" i="79"/>
  <c r="F19" i="77"/>
  <c r="F17" i="77"/>
  <c r="F21" i="74"/>
  <c r="F19" i="74"/>
  <c r="F19" i="73"/>
  <c r="F21" i="73"/>
  <c r="F19" i="72"/>
  <c r="F21" i="72"/>
  <c r="F19" i="69"/>
  <c r="F17" i="69"/>
  <c r="F19" i="68"/>
  <c r="F19" i="65"/>
  <c r="F19" i="59"/>
  <c r="F17" i="59"/>
  <c r="F21" i="57"/>
  <c r="F19" i="57"/>
  <c r="F21" i="55"/>
  <c r="F19" i="55"/>
  <c r="F15" i="48"/>
  <c r="F19" i="48"/>
  <c r="F17" i="48"/>
  <c r="F15" i="43"/>
  <c r="F17" i="43"/>
  <c r="F17" i="37"/>
  <c r="F17" i="35"/>
  <c r="F15" i="33"/>
  <c r="F17" i="33"/>
  <c r="F17" i="22"/>
  <c r="F15" i="21"/>
  <c r="F17" i="21"/>
  <c r="F17" i="19"/>
  <c r="F15" i="18"/>
  <c r="F17" i="18"/>
  <c r="F15" i="15"/>
  <c r="F15" i="10"/>
  <c r="F17" i="10"/>
  <c r="F21" i="59" l="1"/>
  <c r="F21" i="68"/>
  <c r="F19" i="21"/>
  <c r="F17" i="15"/>
  <c r="F19" i="22"/>
  <c r="F17" i="23"/>
  <c r="F17" i="13"/>
  <c r="F21" i="92"/>
  <c r="F23" i="89"/>
  <c r="F21" i="82"/>
  <c r="F23" i="79"/>
  <c r="F21" i="77"/>
  <c r="F23" i="74"/>
  <c r="F23" i="73"/>
  <c r="F23" i="72"/>
  <c r="F21" i="69"/>
  <c r="F21" i="65"/>
  <c r="F23" i="57"/>
  <c r="F23" i="55"/>
  <c r="F19" i="43"/>
  <c r="F21" i="43"/>
  <c r="F19" i="37"/>
  <c r="F19" i="35"/>
  <c r="F19" i="33"/>
  <c r="F21" i="33"/>
  <c r="F19" i="31"/>
  <c r="F17" i="31"/>
  <c r="F21" i="31"/>
  <c r="F19" i="24"/>
  <c r="F17" i="24"/>
  <c r="F19" i="23"/>
  <c r="F21" i="22"/>
  <c r="F21" i="21"/>
  <c r="F19" i="19"/>
  <c r="F19" i="18"/>
  <c r="F21" i="18"/>
  <c r="F19" i="15"/>
  <c r="F19" i="13"/>
  <c r="F17" i="11"/>
  <c r="F19" i="11"/>
  <c r="F19" i="10"/>
  <c r="F23" i="82" l="1"/>
  <c r="F23" i="59"/>
  <c r="F23" i="69"/>
  <c r="F21" i="11"/>
  <c r="F21" i="37"/>
  <c r="F23" i="92"/>
  <c r="F25" i="89"/>
  <c r="F25" i="82"/>
  <c r="F25" i="79"/>
  <c r="F23" i="77"/>
  <c r="F25" i="74"/>
  <c r="F25" i="73"/>
  <c r="F25" i="72"/>
  <c r="F23" i="68"/>
  <c r="F23" i="65"/>
  <c r="F25" i="57"/>
  <c r="F25" i="55"/>
  <c r="F21" i="48"/>
  <c r="F23" i="43"/>
  <c r="F23" i="37"/>
  <c r="F21" i="35"/>
  <c r="F23" i="33"/>
  <c r="F23" i="31"/>
  <c r="F21" i="24"/>
  <c r="F21" i="23"/>
  <c r="F23" i="22"/>
  <c r="F23" i="21"/>
  <c r="F23" i="19"/>
  <c r="F21" i="19"/>
  <c r="F23" i="18"/>
  <c r="F21" i="15"/>
  <c r="F21" i="13"/>
  <c r="F21" i="10"/>
  <c r="F25" i="69" l="1"/>
  <c r="F25" i="68"/>
  <c r="F25" i="92"/>
  <c r="F27" i="89"/>
  <c r="F27" i="79"/>
  <c r="F25" i="77"/>
  <c r="F27" i="74"/>
  <c r="F27" i="73"/>
  <c r="F27" i="72"/>
  <c r="F25" i="65"/>
  <c r="F25" i="59"/>
  <c r="F27" i="57"/>
  <c r="F27" i="55"/>
  <c r="F23" i="48"/>
  <c r="F25" i="43"/>
  <c r="F23" i="35"/>
  <c r="F25" i="33"/>
  <c r="F23" i="24"/>
  <c r="F23" i="23"/>
  <c r="F25" i="22"/>
  <c r="F25" i="21"/>
  <c r="F25" i="18"/>
  <c r="F23" i="15"/>
  <c r="F23" i="13"/>
  <c r="F23" i="11"/>
  <c r="F23" i="10"/>
  <c r="F27" i="92" l="1"/>
  <c r="F29" i="89"/>
  <c r="F27" i="82"/>
  <c r="F29" i="79"/>
  <c r="F27" i="77"/>
  <c r="F29" i="74"/>
  <c r="F29" i="73"/>
  <c r="F29" i="72"/>
  <c r="F27" i="69"/>
  <c r="F27" i="68"/>
  <c r="F29" i="68"/>
  <c r="F27" i="65"/>
  <c r="F27" i="59"/>
  <c r="F29" i="57"/>
  <c r="F29" i="55"/>
  <c r="F25" i="48"/>
  <c r="F27" i="43"/>
  <c r="F25" i="37"/>
  <c r="F25" i="35"/>
  <c r="F27" i="33"/>
  <c r="F25" i="31"/>
  <c r="F25" i="24"/>
  <c r="F25" i="23"/>
  <c r="F27" i="22"/>
  <c r="F27" i="21"/>
  <c r="F25" i="19"/>
  <c r="F27" i="18"/>
  <c r="F25" i="15"/>
  <c r="F25" i="13"/>
  <c r="F25" i="11"/>
  <c r="F25" i="10"/>
  <c r="F29" i="92" l="1"/>
  <c r="F31" i="89"/>
  <c r="F29" i="82"/>
  <c r="F31" i="79"/>
  <c r="F29" i="77"/>
  <c r="F31" i="77"/>
  <c r="F31" i="74"/>
  <c r="F31" i="73"/>
  <c r="F31" i="72"/>
  <c r="F29" i="69"/>
  <c r="F29" i="65"/>
  <c r="F29" i="59"/>
  <c r="F31" i="59"/>
  <c r="F31" i="57"/>
  <c r="F31" i="55"/>
  <c r="F27" i="48"/>
  <c r="F29" i="43"/>
  <c r="F27" i="37"/>
  <c r="F27" i="35"/>
  <c r="F29" i="33"/>
  <c r="F27" i="31"/>
  <c r="F27" i="24"/>
  <c r="F27" i="23"/>
  <c r="F29" i="22"/>
  <c r="F29" i="21"/>
  <c r="F27" i="19"/>
  <c r="F29" i="18"/>
  <c r="F27" i="15"/>
  <c r="F27" i="13"/>
  <c r="F27" i="11"/>
  <c r="F27" i="10"/>
  <c r="F31" i="92" l="1"/>
  <c r="F33" i="89"/>
  <c r="F31" i="82"/>
  <c r="F33" i="79"/>
  <c r="F33" i="74"/>
  <c r="F33" i="73"/>
  <c r="F33" i="72"/>
  <c r="F31" i="69"/>
  <c r="F31" i="68"/>
  <c r="F33" i="68"/>
  <c r="F31" i="65"/>
  <c r="F33" i="57"/>
  <c r="F33" i="55"/>
  <c r="F31" i="48"/>
  <c r="F29" i="48"/>
  <c r="F31" i="43"/>
  <c r="F29" i="37"/>
  <c r="F29" i="35"/>
  <c r="F31" i="33"/>
  <c r="F29" i="31"/>
  <c r="F29" i="24"/>
  <c r="F31" i="23"/>
  <c r="F29" i="23"/>
  <c r="F31" i="22"/>
  <c r="F31" i="21"/>
  <c r="F31" i="19"/>
  <c r="F29" i="19"/>
  <c r="F31" i="18"/>
  <c r="F29" i="15"/>
  <c r="F29" i="13"/>
  <c r="F29" i="11"/>
  <c r="F29" i="10"/>
  <c r="F33" i="69" l="1"/>
  <c r="F31" i="11"/>
  <c r="F31" i="31"/>
  <c r="F31" i="37"/>
  <c r="F31" i="24"/>
  <c r="F33" i="92"/>
  <c r="F37" i="92"/>
  <c r="F37" i="89"/>
  <c r="F35" i="89"/>
  <c r="F33" i="82"/>
  <c r="F37" i="79"/>
  <c r="F35" i="79"/>
  <c r="F33" i="77"/>
  <c r="F37" i="77"/>
  <c r="F37" i="74"/>
  <c r="F35" i="74"/>
  <c r="F37" i="73"/>
  <c r="F35" i="73"/>
  <c r="F37" i="72"/>
  <c r="F35" i="72"/>
  <c r="F35" i="65"/>
  <c r="F33" i="65"/>
  <c r="F33" i="59"/>
  <c r="F37" i="59"/>
  <c r="F37" i="57"/>
  <c r="F35" i="57"/>
  <c r="F37" i="55"/>
  <c r="F35" i="55"/>
  <c r="F33" i="43"/>
  <c r="F31" i="35"/>
  <c r="F33" i="33"/>
  <c r="F33" i="22"/>
  <c r="F33" i="21"/>
  <c r="F33" i="18"/>
  <c r="F31" i="15"/>
  <c r="F33" i="15"/>
  <c r="F31" i="13"/>
  <c r="F31" i="10"/>
  <c r="F35" i="59" l="1"/>
  <c r="F39" i="59" s="1"/>
  <c r="F39" i="73"/>
  <c r="F39" i="89"/>
  <c r="F39" i="55"/>
  <c r="F39" i="72"/>
  <c r="F39" i="57"/>
  <c r="F33" i="23"/>
  <c r="F33" i="13"/>
  <c r="F33" i="24"/>
  <c r="F35" i="92"/>
  <c r="F39" i="92" s="1"/>
  <c r="F35" i="82"/>
  <c r="F37" i="82"/>
  <c r="F39" i="79"/>
  <c r="F35" i="77"/>
  <c r="F39" i="77" s="1"/>
  <c r="F39" i="74"/>
  <c r="F35" i="69"/>
  <c r="F37" i="69"/>
  <c r="F35" i="68"/>
  <c r="F37" i="68"/>
  <c r="F37" i="65"/>
  <c r="F39" i="65" s="1"/>
  <c r="F33" i="48"/>
  <c r="F37" i="48"/>
  <c r="F37" i="43"/>
  <c r="F35" i="43"/>
  <c r="F33" i="37"/>
  <c r="F35" i="37"/>
  <c r="F33" i="35"/>
  <c r="F37" i="33"/>
  <c r="F35" i="33"/>
  <c r="F33" i="31"/>
  <c r="F35" i="31"/>
  <c r="F37" i="22"/>
  <c r="F35" i="22"/>
  <c r="F37" i="21"/>
  <c r="F35" i="21"/>
  <c r="F33" i="19"/>
  <c r="F37" i="18"/>
  <c r="F35" i="18"/>
  <c r="F35" i="13"/>
  <c r="F33" i="11"/>
  <c r="F33" i="10"/>
  <c r="F39" i="82" l="1"/>
  <c r="F39" i="58"/>
  <c r="F39" i="69"/>
  <c r="F37" i="19"/>
  <c r="F35" i="35"/>
  <c r="F35" i="15"/>
  <c r="F37" i="35"/>
  <c r="F39" i="68"/>
  <c r="F35" i="48"/>
  <c r="F39" i="48" s="1"/>
  <c r="F39" i="43"/>
  <c r="F37" i="37"/>
  <c r="F39" i="37" s="1"/>
  <c r="F39" i="33"/>
  <c r="F37" i="31"/>
  <c r="F39" i="31" s="1"/>
  <c r="F35" i="24"/>
  <c r="F37" i="24"/>
  <c r="F35" i="23"/>
  <c r="F37" i="23"/>
  <c r="F39" i="22"/>
  <c r="F39" i="21"/>
  <c r="F35" i="19"/>
  <c r="F39" i="18"/>
  <c r="F37" i="15"/>
  <c r="F37" i="13"/>
  <c r="F39" i="13" s="1"/>
  <c r="F37" i="11"/>
  <c r="F35" i="11"/>
  <c r="F37" i="10"/>
  <c r="F35" i="10"/>
  <c r="F39" i="24" l="1"/>
  <c r="F39" i="15"/>
  <c r="F39" i="11"/>
  <c r="F39" i="19"/>
  <c r="F39" i="23"/>
  <c r="F39" i="35"/>
  <c r="F39" i="10"/>
  <c r="F23" i="49" l="1"/>
  <c r="F17" i="49"/>
  <c r="F27" i="49"/>
  <c r="F35" i="49"/>
  <c r="F37" i="49"/>
  <c r="F29" i="49"/>
  <c r="F25" i="49"/>
  <c r="F19" i="49"/>
  <c r="F21" i="49"/>
  <c r="F31" i="49"/>
  <c r="F15" i="49"/>
  <c r="F33" i="49"/>
  <c r="F39" i="49" l="1"/>
  <c r="F41" i="49" s="1"/>
  <c r="F43" i="49" s="1"/>
  <c r="F45" i="49" l="1"/>
</calcChain>
</file>

<file path=xl/sharedStrings.xml><?xml version="1.0" encoding="utf-8"?>
<sst xmlns="http://schemas.openxmlformats.org/spreadsheetml/2006/main" count="2806" uniqueCount="102">
  <si>
    <t>１　基本料金（税込）</t>
    <rPh sb="2" eb="6">
      <t>キホンリョウキン</t>
    </rPh>
    <rPh sb="7" eb="9">
      <t>ゼイコ</t>
    </rPh>
    <phoneticPr fontId="1"/>
  </si>
  <si>
    <t>期間</t>
    <rPh sb="0" eb="2">
      <t>キカン</t>
    </rPh>
    <phoneticPr fontId="1"/>
  </si>
  <si>
    <t>内訳</t>
    <rPh sb="0" eb="2">
      <t>ウチワケ</t>
    </rPh>
    <phoneticPr fontId="1"/>
  </si>
  <si>
    <t>契約電力　ａ</t>
    <rPh sb="0" eb="4">
      <t>ケイヤクデンリョク</t>
    </rPh>
    <phoneticPr fontId="1"/>
  </si>
  <si>
    <t>単価　ｂ</t>
    <rPh sb="0" eb="2">
      <t>タンカ</t>
    </rPh>
    <phoneticPr fontId="1"/>
  </si>
  <si>
    <t>力率割引　ｃ</t>
    <rPh sb="0" eb="2">
      <t>リキリツ</t>
    </rPh>
    <rPh sb="2" eb="4">
      <t>ワリビキ</t>
    </rPh>
    <phoneticPr fontId="1"/>
  </si>
  <si>
    <t>月数　ｄ</t>
    <rPh sb="0" eb="2">
      <t>ツキスウ</t>
    </rPh>
    <phoneticPr fontId="1"/>
  </si>
  <si>
    <t>金額（a*b*c*d）</t>
    <rPh sb="0" eb="2">
      <t>キンガク</t>
    </rPh>
    <phoneticPr fontId="1"/>
  </si>
  <si>
    <t>２　電力量料金（税込）</t>
    <rPh sb="2" eb="5">
      <t>デンリョクリョウ</t>
    </rPh>
    <rPh sb="5" eb="7">
      <t>リョウキン</t>
    </rPh>
    <rPh sb="8" eb="10">
      <t>ゼイコ</t>
    </rPh>
    <phoneticPr fontId="1"/>
  </si>
  <si>
    <t>料金区分</t>
    <rPh sb="0" eb="4">
      <t>リョウキンクブン</t>
    </rPh>
    <phoneticPr fontId="1"/>
  </si>
  <si>
    <t>区分・内訳</t>
    <rPh sb="0" eb="2">
      <t>クブン</t>
    </rPh>
    <rPh sb="3" eb="5">
      <t>ウチワケ</t>
    </rPh>
    <phoneticPr fontId="1"/>
  </si>
  <si>
    <t>予定使用量　ｅ</t>
    <rPh sb="0" eb="5">
      <t>ヨテイシヨウリョウ</t>
    </rPh>
    <phoneticPr fontId="1"/>
  </si>
  <si>
    <t>単価　ｆ</t>
    <rPh sb="0" eb="2">
      <t>タンカ</t>
    </rPh>
    <phoneticPr fontId="1"/>
  </si>
  <si>
    <t>金額　ｇ（e*ｆ）</t>
    <rPh sb="0" eb="2">
      <t>キンガク</t>
    </rPh>
    <phoneticPr fontId="1"/>
  </si>
  <si>
    <t>金額（ｇの計）</t>
    <rPh sb="0" eb="2">
      <t>キンガク</t>
    </rPh>
    <rPh sb="5" eb="6">
      <t>ケイ</t>
    </rPh>
    <phoneticPr fontId="1"/>
  </si>
  <si>
    <t>夏季</t>
    <rPh sb="0" eb="2">
      <t>カキ</t>
    </rPh>
    <phoneticPr fontId="1"/>
  </si>
  <si>
    <t>その他季</t>
    <rPh sb="2" eb="3">
      <t>タ</t>
    </rPh>
    <rPh sb="3" eb="4">
      <t>キ</t>
    </rPh>
    <phoneticPr fontId="1"/>
  </si>
  <si>
    <t>電力量料金　計</t>
    <rPh sb="0" eb="5">
      <t>デンリョクリョウリョウキン</t>
    </rPh>
    <rPh sb="6" eb="7">
      <t>ケイ</t>
    </rPh>
    <phoneticPr fontId="1"/>
  </si>
  <si>
    <t>①</t>
    <phoneticPr fontId="1"/>
  </si>
  <si>
    <t>②</t>
    <phoneticPr fontId="1"/>
  </si>
  <si>
    <t>区分</t>
    <rPh sb="0" eb="2">
      <t>クブン</t>
    </rPh>
    <phoneticPr fontId="1"/>
  </si>
  <si>
    <t>積算額　計</t>
    <rPh sb="0" eb="3">
      <t>セキサンガク</t>
    </rPh>
    <rPh sb="4" eb="5">
      <t>ケイ</t>
    </rPh>
    <phoneticPr fontId="1"/>
  </si>
  <si>
    <t>消費税及び地方消費税相当額</t>
    <rPh sb="0" eb="4">
      <t>ショウヒゼイオヨ</t>
    </rPh>
    <rPh sb="5" eb="13">
      <t>チホウショウヒゼイソウトウガク</t>
    </rPh>
    <phoneticPr fontId="1"/>
  </si>
  <si>
    <t>（落札決定に係る加算額）</t>
    <rPh sb="1" eb="5">
      <t>ラクサツケッテイ</t>
    </rPh>
    <rPh sb="6" eb="7">
      <t>カカ</t>
    </rPh>
    <rPh sb="8" eb="11">
      <t>カサンガク</t>
    </rPh>
    <phoneticPr fontId="1"/>
  </si>
  <si>
    <t>消費税及び地方消費税相当額控除後の積算額</t>
    <rPh sb="0" eb="4">
      <t>ショウヒゼイオヨ</t>
    </rPh>
    <rPh sb="5" eb="16">
      <t>チホウショウヒゼイソウトウガクコウジョゴ</t>
    </rPh>
    <rPh sb="17" eb="20">
      <t>セキサンガク</t>
    </rPh>
    <phoneticPr fontId="1"/>
  </si>
  <si>
    <t>（税抜き積算額）</t>
    <rPh sb="1" eb="2">
      <t>ゼイ</t>
    </rPh>
    <rPh sb="2" eb="3">
      <t>ヌ</t>
    </rPh>
    <rPh sb="4" eb="7">
      <t>セキサンガク</t>
    </rPh>
    <phoneticPr fontId="1"/>
  </si>
  <si>
    <t>①＋②</t>
    <phoneticPr fontId="1"/>
  </si>
  <si>
    <t>（円未満切り捨て）</t>
    <rPh sb="1" eb="4">
      <t>エンミマン</t>
    </rPh>
    <rPh sb="4" eb="5">
      <t>キ</t>
    </rPh>
    <rPh sb="6" eb="7">
      <t>ス</t>
    </rPh>
    <phoneticPr fontId="1"/>
  </si>
  <si>
    <t>Ａ×10÷110</t>
    <phoneticPr fontId="1"/>
  </si>
  <si>
    <t>Ａ－Ｂ</t>
  </si>
  <si>
    <t>【Ａ】</t>
    <phoneticPr fontId="1"/>
  </si>
  <si>
    <t>【Ｂ】</t>
    <phoneticPr fontId="1"/>
  </si>
  <si>
    <t>【備考】</t>
    <rPh sb="1" eb="3">
      <t>ビコウ</t>
    </rPh>
    <phoneticPr fontId="1"/>
  </si>
  <si>
    <t>＜岩手県立盛岡視覚支援学校＞</t>
    <rPh sb="1" eb="5">
      <t>イワテケンリツ</t>
    </rPh>
    <rPh sb="5" eb="7">
      <t>モリオカ</t>
    </rPh>
    <rPh sb="7" eb="9">
      <t>シカク</t>
    </rPh>
    <rPh sb="9" eb="11">
      <t>シエン</t>
    </rPh>
    <rPh sb="11" eb="13">
      <t>ガッコウ</t>
    </rPh>
    <phoneticPr fontId="1"/>
  </si>
  <si>
    <t>＜岩手県立盛岡視覚支援学校（寄宿舎）＞</t>
    <rPh sb="1" eb="5">
      <t>イワテケンリツ</t>
    </rPh>
    <rPh sb="5" eb="7">
      <t>モリオカ</t>
    </rPh>
    <rPh sb="7" eb="9">
      <t>シカク</t>
    </rPh>
    <rPh sb="9" eb="11">
      <t>シエン</t>
    </rPh>
    <rPh sb="11" eb="13">
      <t>ガッコウ</t>
    </rPh>
    <rPh sb="14" eb="17">
      <t>キシュクシャ</t>
    </rPh>
    <phoneticPr fontId="1"/>
  </si>
  <si>
    <t>＜岩手県立盛岡青松支援学校＞</t>
    <rPh sb="1" eb="5">
      <t>イワテケンリツ</t>
    </rPh>
    <rPh sb="5" eb="7">
      <t>モリオカ</t>
    </rPh>
    <rPh sb="7" eb="9">
      <t>セイショウ</t>
    </rPh>
    <rPh sb="9" eb="11">
      <t>シエン</t>
    </rPh>
    <rPh sb="11" eb="13">
      <t>ガッコウ</t>
    </rPh>
    <phoneticPr fontId="1"/>
  </si>
  <si>
    <t>＜岩手県立盛岡みたけ支援学校（高等部）＞</t>
    <rPh sb="1" eb="5">
      <t>イワテケンリツ</t>
    </rPh>
    <rPh sb="5" eb="7">
      <t>モリオカ</t>
    </rPh>
    <rPh sb="10" eb="12">
      <t>シエン</t>
    </rPh>
    <rPh sb="12" eb="14">
      <t>ガッコウ</t>
    </rPh>
    <rPh sb="15" eb="18">
      <t>コウトウブ</t>
    </rPh>
    <phoneticPr fontId="1"/>
  </si>
  <si>
    <t>＜岩手県立平舘高等学校＞</t>
    <rPh sb="1" eb="5">
      <t>イワテケンリツ</t>
    </rPh>
    <rPh sb="5" eb="7">
      <t>タイラダテ</t>
    </rPh>
    <rPh sb="7" eb="9">
      <t>コウトウ</t>
    </rPh>
    <rPh sb="9" eb="11">
      <t>ガッコウ</t>
    </rPh>
    <phoneticPr fontId="1"/>
  </si>
  <si>
    <t>＜岩手県立盛岡北高等学校＞</t>
    <rPh sb="1" eb="5">
      <t>イワテケンリツ</t>
    </rPh>
    <rPh sb="5" eb="8">
      <t>モリオカキタ</t>
    </rPh>
    <rPh sb="8" eb="10">
      <t>コウトウ</t>
    </rPh>
    <rPh sb="10" eb="12">
      <t>ガッコウ</t>
    </rPh>
    <phoneticPr fontId="1"/>
  </si>
  <si>
    <t>＜岩手県立雫石高等学校＞</t>
    <rPh sb="1" eb="5">
      <t>イワテケンリツ</t>
    </rPh>
    <rPh sb="5" eb="7">
      <t>シズクイシ</t>
    </rPh>
    <rPh sb="7" eb="9">
      <t>コウトウ</t>
    </rPh>
    <rPh sb="9" eb="11">
      <t>ガッコウ</t>
    </rPh>
    <phoneticPr fontId="1"/>
  </si>
  <si>
    <t>＜岩手県立葛巻高等学校＞</t>
    <rPh sb="1" eb="5">
      <t>イワテケンリツ</t>
    </rPh>
    <rPh sb="5" eb="7">
      <t>クズマキ</t>
    </rPh>
    <rPh sb="7" eb="9">
      <t>コウトウ</t>
    </rPh>
    <rPh sb="9" eb="11">
      <t>ガッコウ</t>
    </rPh>
    <phoneticPr fontId="1"/>
  </si>
  <si>
    <t>＜岩手県立沼宮内高等学校＞</t>
    <rPh sb="1" eb="5">
      <t>イワテケンリツ</t>
    </rPh>
    <rPh sb="5" eb="8">
      <t>ヌマクナイ</t>
    </rPh>
    <rPh sb="8" eb="10">
      <t>コウトウ</t>
    </rPh>
    <rPh sb="10" eb="12">
      <t>ガッコウ</t>
    </rPh>
    <phoneticPr fontId="1"/>
  </si>
  <si>
    <t>＜岩手県立宮古商工高等学校（工業校舎）＞</t>
    <rPh sb="1" eb="5">
      <t>イワテケンリツ</t>
    </rPh>
    <rPh sb="5" eb="9">
      <t>ミヤコショウコウ</t>
    </rPh>
    <rPh sb="9" eb="11">
      <t>コウトウ</t>
    </rPh>
    <rPh sb="11" eb="13">
      <t>ガッコウ</t>
    </rPh>
    <rPh sb="14" eb="18">
      <t>コウギョウコウシャ</t>
    </rPh>
    <phoneticPr fontId="1"/>
  </si>
  <si>
    <t>＜岩手県立宮古恵風支援学校＞</t>
    <rPh sb="1" eb="5">
      <t>イワテケンリツ</t>
    </rPh>
    <rPh sb="5" eb="7">
      <t>ミヤコ</t>
    </rPh>
    <rPh sb="7" eb="9">
      <t>ケイフウ</t>
    </rPh>
    <rPh sb="9" eb="11">
      <t>シエン</t>
    </rPh>
    <rPh sb="11" eb="13">
      <t>ガッコウ</t>
    </rPh>
    <phoneticPr fontId="1"/>
  </si>
  <si>
    <t>＜岩手県立岩泉高等学校＞</t>
    <rPh sb="1" eb="5">
      <t>イワテケンリツ</t>
    </rPh>
    <rPh sb="5" eb="7">
      <t>イワイズミ</t>
    </rPh>
    <rPh sb="7" eb="9">
      <t>コウトウ</t>
    </rPh>
    <rPh sb="9" eb="11">
      <t>ガッコウ</t>
    </rPh>
    <phoneticPr fontId="1"/>
  </si>
  <si>
    <t>＜岩手県立久慈高等学校（長内校）＞</t>
    <rPh sb="1" eb="5">
      <t>イワテケンリツ</t>
    </rPh>
    <rPh sb="5" eb="7">
      <t>クジ</t>
    </rPh>
    <rPh sb="7" eb="9">
      <t>コウトウ</t>
    </rPh>
    <rPh sb="9" eb="11">
      <t>ガッコウ</t>
    </rPh>
    <rPh sb="12" eb="15">
      <t>オサナイコウ</t>
    </rPh>
    <phoneticPr fontId="1"/>
  </si>
  <si>
    <t>＜岩手県立久慈工業高等学校＞</t>
    <rPh sb="1" eb="5">
      <t>イワテケンリツ</t>
    </rPh>
    <rPh sb="5" eb="9">
      <t>クジコウギョウ</t>
    </rPh>
    <rPh sb="9" eb="11">
      <t>コウトウ</t>
    </rPh>
    <rPh sb="11" eb="13">
      <t>ガッコウ</t>
    </rPh>
    <phoneticPr fontId="1"/>
  </si>
  <si>
    <t>＜岩手県立盛岡みたけ支援学校（奥中山校）＞</t>
    <rPh sb="1" eb="5">
      <t>イワテケンリツ</t>
    </rPh>
    <rPh sb="5" eb="7">
      <t>モリオカ</t>
    </rPh>
    <rPh sb="10" eb="14">
      <t>シエンガッコウ</t>
    </rPh>
    <rPh sb="15" eb="19">
      <t>オクナカヤマコウ</t>
    </rPh>
    <phoneticPr fontId="1"/>
  </si>
  <si>
    <t>＜岩手県立大迫高等学校＞</t>
    <rPh sb="1" eb="5">
      <t>イワテケンリツ</t>
    </rPh>
    <rPh sb="5" eb="7">
      <t>オオハサマ</t>
    </rPh>
    <rPh sb="7" eb="9">
      <t>コウトウ</t>
    </rPh>
    <rPh sb="9" eb="11">
      <t>ガッコウ</t>
    </rPh>
    <phoneticPr fontId="1"/>
  </si>
  <si>
    <t>＜岩手県立総合教育センター＞</t>
    <rPh sb="1" eb="5">
      <t>イワテケンリツ</t>
    </rPh>
    <rPh sb="5" eb="9">
      <t>ソウゴウキョウイク</t>
    </rPh>
    <phoneticPr fontId="1"/>
  </si>
  <si>
    <t>＜岩手県立生涯学習推進センター＞</t>
    <rPh sb="1" eb="5">
      <t>イワテケンリツ</t>
    </rPh>
    <rPh sb="5" eb="11">
      <t>ショウガイガクシュウスイシン</t>
    </rPh>
    <phoneticPr fontId="1"/>
  </si>
  <si>
    <t>＜岩手県立黒沢尻北高等学校＞</t>
    <rPh sb="1" eb="5">
      <t>イワテケンリツ</t>
    </rPh>
    <rPh sb="5" eb="9">
      <t>クロサワジリキタ</t>
    </rPh>
    <rPh sb="9" eb="11">
      <t>コウトウ</t>
    </rPh>
    <rPh sb="11" eb="13">
      <t>ガッコウ</t>
    </rPh>
    <phoneticPr fontId="1"/>
  </si>
  <si>
    <t>＜岩手県立一関第一高等学校＞</t>
    <rPh sb="1" eb="5">
      <t>イワテケンリツ</t>
    </rPh>
    <rPh sb="5" eb="9">
      <t>イチノセキダイイチ</t>
    </rPh>
    <rPh sb="9" eb="11">
      <t>コウトウ</t>
    </rPh>
    <rPh sb="11" eb="13">
      <t>ガッコウ</t>
    </rPh>
    <phoneticPr fontId="1"/>
  </si>
  <si>
    <t>＜岩手県立花泉高等学校＞</t>
    <rPh sb="1" eb="5">
      <t>イワテケンリツ</t>
    </rPh>
    <rPh sb="5" eb="7">
      <t>ハナイズミ</t>
    </rPh>
    <rPh sb="7" eb="9">
      <t>コウトウ</t>
    </rPh>
    <rPh sb="9" eb="11">
      <t>ガッコウ</t>
    </rPh>
    <phoneticPr fontId="1"/>
  </si>
  <si>
    <t>＜岩手県立大東高等学校＞</t>
    <rPh sb="1" eb="5">
      <t>イワテケンリツ</t>
    </rPh>
    <rPh sb="5" eb="7">
      <t>ダイトウ</t>
    </rPh>
    <rPh sb="7" eb="9">
      <t>コウトウ</t>
    </rPh>
    <rPh sb="9" eb="11">
      <t>ガッコウ</t>
    </rPh>
    <phoneticPr fontId="1"/>
  </si>
  <si>
    <t>＜岩手県立杜陵高等学校（奥州校）＞</t>
    <rPh sb="1" eb="5">
      <t>イワテケンリツ</t>
    </rPh>
    <rPh sb="5" eb="7">
      <t>トリョウ</t>
    </rPh>
    <rPh sb="7" eb="9">
      <t>コウトウ</t>
    </rPh>
    <rPh sb="9" eb="11">
      <t>ガッコウ</t>
    </rPh>
    <rPh sb="12" eb="15">
      <t>オウシュウコウ</t>
    </rPh>
    <phoneticPr fontId="1"/>
  </si>
  <si>
    <t>＜岩手県立水沢高等学校＞</t>
    <rPh sb="1" eb="5">
      <t>イワテケンリツ</t>
    </rPh>
    <rPh sb="5" eb="7">
      <t>ミズサワ</t>
    </rPh>
    <rPh sb="7" eb="9">
      <t>コウトウ</t>
    </rPh>
    <rPh sb="9" eb="11">
      <t>ガッコウ</t>
    </rPh>
    <phoneticPr fontId="1"/>
  </si>
  <si>
    <t>＜岩手県立水沢工業高等学校＞</t>
    <rPh sb="1" eb="5">
      <t>イワテケンリツ</t>
    </rPh>
    <rPh sb="5" eb="9">
      <t>ミズサワコウギョウ</t>
    </rPh>
    <rPh sb="9" eb="11">
      <t>コウトウ</t>
    </rPh>
    <rPh sb="11" eb="13">
      <t>ガッコウ</t>
    </rPh>
    <phoneticPr fontId="1"/>
  </si>
  <si>
    <t>＜岩手県立前沢高等学校＞</t>
    <rPh sb="1" eb="5">
      <t>イワテケンリツ</t>
    </rPh>
    <rPh sb="5" eb="7">
      <t>マエサワ</t>
    </rPh>
    <rPh sb="7" eb="9">
      <t>コウトウ</t>
    </rPh>
    <rPh sb="9" eb="11">
      <t>ガッコウ</t>
    </rPh>
    <phoneticPr fontId="1"/>
  </si>
  <si>
    <t>＜岩手県立金ケ崎高等学校＞</t>
    <rPh sb="1" eb="5">
      <t>イワテケンリツ</t>
    </rPh>
    <rPh sb="5" eb="8">
      <t>カネガサキ</t>
    </rPh>
    <rPh sb="8" eb="10">
      <t>コウトウ</t>
    </rPh>
    <rPh sb="10" eb="12">
      <t>ガッコウ</t>
    </rPh>
    <phoneticPr fontId="1"/>
  </si>
  <si>
    <t>＜岩手県立釜石高等学校＞</t>
    <rPh sb="1" eb="5">
      <t>イワテケンリツ</t>
    </rPh>
    <rPh sb="5" eb="7">
      <t>カマイシ</t>
    </rPh>
    <rPh sb="7" eb="9">
      <t>コウトウ</t>
    </rPh>
    <rPh sb="9" eb="11">
      <t>ガッコウ</t>
    </rPh>
    <phoneticPr fontId="1"/>
  </si>
  <si>
    <t>＜岩手県立釜石祥雲支援学校＞</t>
    <rPh sb="1" eb="5">
      <t>イワテケンリツ</t>
    </rPh>
    <rPh sb="5" eb="9">
      <t>カマイシショウウン</t>
    </rPh>
    <rPh sb="9" eb="11">
      <t>シエン</t>
    </rPh>
    <rPh sb="11" eb="13">
      <t>ガッコウ</t>
    </rPh>
    <phoneticPr fontId="1"/>
  </si>
  <si>
    <t>＜岩手県立住田高等学校＞</t>
    <rPh sb="1" eb="5">
      <t>イワテケンリツ</t>
    </rPh>
    <rPh sb="5" eb="7">
      <t>スミタ</t>
    </rPh>
    <rPh sb="7" eb="9">
      <t>コウトウ</t>
    </rPh>
    <rPh sb="9" eb="11">
      <t>ガッコウ</t>
    </rPh>
    <phoneticPr fontId="1"/>
  </si>
  <si>
    <t>＜岩手県立一関清明支援学校（山目校舎）＞</t>
    <rPh sb="1" eb="5">
      <t>イワテケンリツ</t>
    </rPh>
    <rPh sb="5" eb="9">
      <t>イチノセキセイメイ</t>
    </rPh>
    <rPh sb="9" eb="11">
      <t>シエン</t>
    </rPh>
    <rPh sb="11" eb="13">
      <t>ガッコウ</t>
    </rPh>
    <rPh sb="14" eb="18">
      <t>ヤマノメコウシャ</t>
    </rPh>
    <phoneticPr fontId="1"/>
  </si>
  <si>
    <t>＜岩手県立盛岡みたけ支援学校（小中学部）＞</t>
    <rPh sb="1" eb="5">
      <t>イワテケンリツ</t>
    </rPh>
    <rPh sb="5" eb="7">
      <t>モリオカ</t>
    </rPh>
    <rPh sb="10" eb="12">
      <t>シエン</t>
    </rPh>
    <rPh sb="12" eb="14">
      <t>ガッコウ</t>
    </rPh>
    <rPh sb="15" eb="17">
      <t>ショウチュウ</t>
    </rPh>
    <rPh sb="17" eb="19">
      <t>ガクブ</t>
    </rPh>
    <phoneticPr fontId="1"/>
  </si>
  <si>
    <t>　（業務用電力）</t>
  </si>
  <si>
    <t>（様式第４号別紙）</t>
    <rPh sb="1" eb="3">
      <t>ヨウシキ</t>
    </rPh>
    <rPh sb="3" eb="4">
      <t>ダイ</t>
    </rPh>
    <rPh sb="5" eb="6">
      <t>ゴウ</t>
    </rPh>
    <rPh sb="6" eb="8">
      <t>ベッシ</t>
    </rPh>
    <phoneticPr fontId="1"/>
  </si>
  <si>
    <t>入札内訳書</t>
    <rPh sb="0" eb="5">
      <t>ニュウサツウチワケショ</t>
    </rPh>
    <phoneticPr fontId="1"/>
  </si>
  <si>
    <t>　（業務用電力）</t>
    <rPh sb="2" eb="4">
      <t>ギョウム</t>
    </rPh>
    <rPh sb="4" eb="5">
      <t>ヨウ</t>
    </rPh>
    <rPh sb="5" eb="7">
      <t>デンリョク</t>
    </rPh>
    <phoneticPr fontId="1"/>
  </si>
  <si>
    <t>単位：金額（円）、契約電力（kW）</t>
    <rPh sb="9" eb="11">
      <t>ケイヤク</t>
    </rPh>
    <phoneticPr fontId="1"/>
  </si>
  <si>
    <t>　・基本料金、電力量料金の計算過程において、小数点以下の端数処理は行わないものであること。</t>
    <rPh sb="2" eb="6">
      <t>キホンリョウキン</t>
    </rPh>
    <rPh sb="7" eb="10">
      <t>デンリョクリョウ</t>
    </rPh>
    <rPh sb="10" eb="12">
      <t>リョウキン</t>
    </rPh>
    <rPh sb="13" eb="15">
      <t>ケイサン</t>
    </rPh>
    <rPh sb="15" eb="17">
      <t>カテイ</t>
    </rPh>
    <rPh sb="22" eb="27">
      <t>ショウスウテンイカ</t>
    </rPh>
    <rPh sb="28" eb="32">
      <t>ハスウショリ</t>
    </rPh>
    <rPh sb="33" eb="34">
      <t>オコナ</t>
    </rPh>
    <phoneticPr fontId="1"/>
  </si>
  <si>
    <t>　・③の額は、入札書の入札金額と一致するものであること。</t>
    <rPh sb="4" eb="5">
      <t>ガク</t>
    </rPh>
    <rPh sb="7" eb="9">
      <t>ニュウサツ</t>
    </rPh>
    <rPh sb="9" eb="10">
      <t>ショ</t>
    </rPh>
    <rPh sb="11" eb="13">
      <t>ニュウサツ</t>
    </rPh>
    <rPh sb="13" eb="15">
      <t>キンガク</t>
    </rPh>
    <rPh sb="16" eb="18">
      <t>イッチ</t>
    </rPh>
    <phoneticPr fontId="1"/>
  </si>
  <si>
    <t>単位：金額（円）、予定使用量（kWh）</t>
  </si>
  <si>
    <t>③</t>
    <phoneticPr fontId="1"/>
  </si>
  <si>
    <t>入札内訳書</t>
    <rPh sb="0" eb="2">
      <t>ニュウサツ</t>
    </rPh>
    <rPh sb="2" eb="5">
      <t>ウチワケショ</t>
    </rPh>
    <phoneticPr fontId="1"/>
  </si>
  <si>
    <t>単位：金額（円）、予定使用量（kWh）</t>
    <phoneticPr fontId="1"/>
  </si>
  <si>
    <t>＜岩手県立一関工業高等学校＞</t>
    <rPh sb="1" eb="5">
      <t>イワテケンリツ</t>
    </rPh>
    <rPh sb="5" eb="7">
      <t>イチノセキ</t>
    </rPh>
    <rPh sb="7" eb="9">
      <t>コウギョウ</t>
    </rPh>
    <rPh sb="9" eb="11">
      <t>コウトウ</t>
    </rPh>
    <rPh sb="11" eb="13">
      <t>ガッコウ</t>
    </rPh>
    <phoneticPr fontId="1"/>
  </si>
  <si>
    <t>＜岩手県立大船渡高等学校＞</t>
    <rPh sb="1" eb="5">
      <t>イワテケンリツ</t>
    </rPh>
    <rPh sb="5" eb="8">
      <t>オオフナト</t>
    </rPh>
    <rPh sb="8" eb="10">
      <t>コウトウ</t>
    </rPh>
    <rPh sb="10" eb="12">
      <t>ガッコウ</t>
    </rPh>
    <phoneticPr fontId="1"/>
  </si>
  <si>
    <t>〈岩手県立平舘高等学校ほか43施設　計〉</t>
    <rPh sb="1" eb="5">
      <t>イワテケンリツ</t>
    </rPh>
    <rPh sb="5" eb="7">
      <t>タイラダテ</t>
    </rPh>
    <rPh sb="7" eb="11">
      <t>コウトウガッコウ</t>
    </rPh>
    <rPh sb="15" eb="17">
      <t>シセツ</t>
    </rPh>
    <rPh sb="18" eb="19">
      <t>ケイ</t>
    </rPh>
    <phoneticPr fontId="1"/>
  </si>
  <si>
    <t>令和６年11月～令和７年10月</t>
    <phoneticPr fontId="1"/>
  </si>
  <si>
    <t>令和６年11月</t>
    <phoneticPr fontId="1"/>
  </si>
  <si>
    <t>令和６年12月</t>
  </si>
  <si>
    <t>令和７年１月</t>
    <phoneticPr fontId="1"/>
  </si>
  <si>
    <t>令和７年２月</t>
  </si>
  <si>
    <t>令和７年３月</t>
  </si>
  <si>
    <t>令和７年４月</t>
  </si>
  <si>
    <t>令和７年５月</t>
  </si>
  <si>
    <t>令和７年６月</t>
  </si>
  <si>
    <t>令和７年７月</t>
  </si>
  <si>
    <t>令和７年８月</t>
  </si>
  <si>
    <t>令和７年９月</t>
  </si>
  <si>
    <t>令和７年10月</t>
    <phoneticPr fontId="1"/>
  </si>
  <si>
    <t>＜岩手県立北桜高等学校（工業校舎）＞</t>
    <rPh sb="1" eb="5">
      <t>イワテケンリツ</t>
    </rPh>
    <rPh sb="5" eb="6">
      <t>キタ</t>
    </rPh>
    <rPh sb="6" eb="7">
      <t>サクラ</t>
    </rPh>
    <rPh sb="7" eb="9">
      <t>コウトウ</t>
    </rPh>
    <rPh sb="9" eb="11">
      <t>ガッコウ</t>
    </rPh>
    <rPh sb="12" eb="14">
      <t>コウギョウ</t>
    </rPh>
    <rPh sb="14" eb="16">
      <t>コウシャ</t>
    </rPh>
    <phoneticPr fontId="1"/>
  </si>
  <si>
    <t>＜岩手県立杜陵高等学校＞</t>
    <rPh sb="1" eb="5">
      <t>イワテケンリツ</t>
    </rPh>
    <rPh sb="5" eb="7">
      <t>トリョウ</t>
    </rPh>
    <rPh sb="7" eb="9">
      <t>コウトウ</t>
    </rPh>
    <rPh sb="9" eb="11">
      <t>ガッコウ</t>
    </rPh>
    <phoneticPr fontId="1"/>
  </si>
  <si>
    <t>＜岩手県立西和賀高等学校＞</t>
    <rPh sb="1" eb="5">
      <t>イワテケンリツ</t>
    </rPh>
    <rPh sb="5" eb="8">
      <t>ニシワガ</t>
    </rPh>
    <rPh sb="8" eb="10">
      <t>コウトウ</t>
    </rPh>
    <rPh sb="10" eb="12">
      <t>ガッコウ</t>
    </rPh>
    <phoneticPr fontId="1"/>
  </si>
  <si>
    <t>＜岩手県立宮古北高等学校＞</t>
    <rPh sb="1" eb="5">
      <t>イワテケンリツ</t>
    </rPh>
    <rPh sb="5" eb="7">
      <t>ミヤコ</t>
    </rPh>
    <rPh sb="7" eb="8">
      <t>キタ</t>
    </rPh>
    <rPh sb="8" eb="10">
      <t>コウトウ</t>
    </rPh>
    <rPh sb="10" eb="12">
      <t>ガッコウ</t>
    </rPh>
    <phoneticPr fontId="1"/>
  </si>
  <si>
    <t>＜岩手県立花北青雲高等学校＞</t>
    <rPh sb="1" eb="5">
      <t>イワテケンリツ</t>
    </rPh>
    <rPh sb="5" eb="9">
      <t>ハナキタセイウン</t>
    </rPh>
    <rPh sb="9" eb="11">
      <t>コウトウ</t>
    </rPh>
    <rPh sb="11" eb="13">
      <t>ガッコウ</t>
    </rPh>
    <phoneticPr fontId="1"/>
  </si>
  <si>
    <t>＜岩手県立伊保内高等学校＞</t>
    <rPh sb="1" eb="5">
      <t>イワテケンリツ</t>
    </rPh>
    <rPh sb="5" eb="8">
      <t>イボナイ</t>
    </rPh>
    <rPh sb="8" eb="10">
      <t>コウトウ</t>
    </rPh>
    <rPh sb="10" eb="12">
      <t>ガッコウ</t>
    </rPh>
    <phoneticPr fontId="1"/>
  </si>
  <si>
    <t>＜岩手県立北桜高等学校（農場）＞</t>
    <rPh sb="1" eb="5">
      <t>イワテケンリツ</t>
    </rPh>
    <rPh sb="5" eb="6">
      <t>キタ</t>
    </rPh>
    <rPh sb="6" eb="7">
      <t>サクラ</t>
    </rPh>
    <rPh sb="7" eb="9">
      <t>コウトウ</t>
    </rPh>
    <rPh sb="9" eb="11">
      <t>ガッコウ</t>
    </rPh>
    <rPh sb="12" eb="14">
      <t>ノウジョウ</t>
    </rPh>
    <phoneticPr fontId="1"/>
  </si>
  <si>
    <t>＜岩手県立水沢商業高等学校＞</t>
    <rPh sb="1" eb="5">
      <t>イワテケンリツ</t>
    </rPh>
    <rPh sb="5" eb="7">
      <t>ミズサワ</t>
    </rPh>
    <rPh sb="7" eb="9">
      <t>ショウギョウ</t>
    </rPh>
    <rPh sb="9" eb="11">
      <t>コウトウ</t>
    </rPh>
    <rPh sb="11" eb="13">
      <t>ガッコウ</t>
    </rPh>
    <phoneticPr fontId="1"/>
  </si>
  <si>
    <t>＜岩手県立花巻南高等学校＞</t>
    <rPh sb="1" eb="5">
      <t>イワテケンリツ</t>
    </rPh>
    <rPh sb="5" eb="7">
      <t>ハナマキ</t>
    </rPh>
    <rPh sb="7" eb="8">
      <t>ミナミ</t>
    </rPh>
    <rPh sb="8" eb="10">
      <t>コウトウ</t>
    </rPh>
    <rPh sb="10" eb="12">
      <t>ガッコウ</t>
    </rPh>
    <phoneticPr fontId="1"/>
  </si>
  <si>
    <t>＜岩手県立一関第二高等学校＞</t>
    <rPh sb="1" eb="5">
      <t>イワテケンリツ</t>
    </rPh>
    <rPh sb="5" eb="7">
      <t>イチノセキ</t>
    </rPh>
    <rPh sb="7" eb="9">
      <t>ダイニ</t>
    </rPh>
    <rPh sb="9" eb="11">
      <t>コウトウ</t>
    </rPh>
    <rPh sb="11" eb="13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</si>
</sst>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0;&quot;△ &quot;#,##0.0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2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7" fontId="3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view="pageBreakPreview" zoomScaleNormal="100" zoomScaleSheetLayoutView="100" workbookViewId="0">
      <selection activeCell="C11" sqref="C11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78</v>
      </c>
    </row>
    <row r="5" spans="1:7" ht="22.5" customHeight="1" x14ac:dyDescent="0.45">
      <c r="A5" s="2" t="s">
        <v>68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f>SUM(平舘:釜石祥雲!B10)</f>
        <v>4470</v>
      </c>
      <c r="C10" s="8"/>
      <c r="D10" s="8"/>
      <c r="E10" s="5">
        <v>12</v>
      </c>
      <c r="F10" s="8">
        <f>B10*C10*D10*E10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>
        <f>SUM(平舘:釜石祥雲!C15)</f>
        <v>0</v>
      </c>
      <c r="D15" s="8"/>
      <c r="E15" s="8">
        <f>C15*D15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f>SUM(平舘:釜石祥雲!C16)</f>
        <v>507636</v>
      </c>
      <c r="D16" s="8"/>
      <c r="E16" s="8">
        <f t="shared" ref="E16:E38" si="0">C16*D16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>
        <f>SUM(平舘:釜石祥雲!C17)</f>
        <v>0</v>
      </c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f>SUM(平舘:釜石祥雲!C18)</f>
        <v>754122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>
        <f>SUM(平舘:釜石祥雲!C19)</f>
        <v>0</v>
      </c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f>SUM(平舘:釜石祥雲!C20)</f>
        <v>893989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>
        <f>SUM(平舘:釜石祥雲!C21)</f>
        <v>0</v>
      </c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f>SUM(平舘:釜石祥雲!C22)</f>
        <v>819233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>
        <f>SUM(平舘:釜石祥雲!C23)</f>
        <v>0</v>
      </c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f>SUM(平舘:釜石祥雲!C24)</f>
        <v>550685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>
        <f>SUM(平舘:釜石祥雲!C25)</f>
        <v>0</v>
      </c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f>SUM(平舘:釜石祥雲!C26)</f>
        <v>441008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>
        <f>SUM(平舘:釜石祥雲!C27)</f>
        <v>0</v>
      </c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f>SUM(平舘:釜石祥雲!C28)</f>
        <v>442741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>
        <f>SUM(平舘:釜石祥雲!C29)</f>
        <v>0</v>
      </c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f>SUM(平舘:釜石祥雲!C30)</f>
        <v>453253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f>SUM(平舘:釜石祥雲!C31)</f>
        <v>558636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>
        <f>SUM(平舘:釜石祥雲!C32)</f>
        <v>0</v>
      </c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f>SUM(平舘:釜石祥雲!C33)</f>
        <v>595163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>
        <f>SUM(平舘:釜石祥雲!C34)</f>
        <v>0</v>
      </c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f>SUM(平舘:釜石祥雲!C35)</f>
        <v>529661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>
        <f>SUM(平舘:釜石祥雲!C36)</f>
        <v>0</v>
      </c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>
        <f>SUM(平舘:釜石祥雲!C37)</f>
        <v>0</v>
      </c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f>SUM(平舘:釜石祥雲!C38)</f>
        <v>468534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>
      <c r="A41" s="22" t="s">
        <v>21</v>
      </c>
      <c r="B41" s="22"/>
      <c r="C41" s="22" t="s">
        <v>26</v>
      </c>
      <c r="D41" s="22"/>
      <c r="E41" s="27" t="s">
        <v>30</v>
      </c>
      <c r="F41" s="29">
        <f>F10+F39</f>
        <v>0</v>
      </c>
    </row>
    <row r="42" spans="1:7" ht="22.5" customHeight="1" x14ac:dyDescent="0.45">
      <c r="A42" s="23"/>
      <c r="B42" s="23"/>
      <c r="C42" s="23" t="s">
        <v>27</v>
      </c>
      <c r="D42" s="23"/>
      <c r="E42" s="28"/>
      <c r="F42" s="30"/>
    </row>
    <row r="43" spans="1:7" ht="22.5" customHeight="1" x14ac:dyDescent="0.45">
      <c r="A43" s="22" t="s">
        <v>22</v>
      </c>
      <c r="B43" s="22"/>
      <c r="C43" s="22" t="s">
        <v>28</v>
      </c>
      <c r="D43" s="22"/>
      <c r="E43" s="27" t="s">
        <v>31</v>
      </c>
      <c r="F43" s="29">
        <f>TRUNC(F41*10/110)</f>
        <v>0</v>
      </c>
    </row>
    <row r="44" spans="1:7" ht="22.5" customHeight="1" x14ac:dyDescent="0.45">
      <c r="A44" s="23" t="s">
        <v>23</v>
      </c>
      <c r="B44" s="23"/>
      <c r="C44" s="23" t="s">
        <v>27</v>
      </c>
      <c r="D44" s="23"/>
      <c r="E44" s="28"/>
      <c r="F44" s="30"/>
    </row>
    <row r="45" spans="1:7" ht="22.5" customHeight="1" x14ac:dyDescent="0.45">
      <c r="A45" s="22" t="s">
        <v>24</v>
      </c>
      <c r="B45" s="22"/>
      <c r="C45" s="22" t="s">
        <v>29</v>
      </c>
      <c r="D45" s="22"/>
      <c r="E45" s="27"/>
      <c r="F45" s="29">
        <f>F41-F43</f>
        <v>0</v>
      </c>
      <c r="G45" s="19" t="s">
        <v>73</v>
      </c>
    </row>
    <row r="46" spans="1:7" ht="22.5" customHeight="1" x14ac:dyDescent="0.45">
      <c r="A46" s="23" t="s">
        <v>25</v>
      </c>
      <c r="B46" s="23"/>
      <c r="C46" s="23"/>
      <c r="D46" s="23"/>
      <c r="E46" s="28"/>
      <c r="F46" s="30"/>
      <c r="G46" s="19"/>
    </row>
    <row r="47" spans="1:7" ht="22.5" customHeight="1" x14ac:dyDescent="0.45">
      <c r="A47" s="11" t="s">
        <v>32</v>
      </c>
    </row>
    <row r="48" spans="1:7" ht="22.5" customHeight="1" x14ac:dyDescent="0.45">
      <c r="A48" s="11" t="s">
        <v>70</v>
      </c>
    </row>
    <row r="49" spans="1:1" ht="22.5" customHeight="1" x14ac:dyDescent="0.45">
      <c r="A49" s="11" t="s">
        <v>71</v>
      </c>
    </row>
    <row r="50" spans="1:1" ht="22.5" customHeight="1" x14ac:dyDescent="0.45"/>
    <row r="51" spans="1:1" ht="22.5" customHeight="1" x14ac:dyDescent="0.45"/>
    <row r="52" spans="1:1" ht="22.5" customHeight="1" x14ac:dyDescent="0.45"/>
    <row r="53" spans="1:1" ht="22.5" customHeight="1" x14ac:dyDescent="0.45"/>
    <row r="54" spans="1:1" ht="22.5" customHeight="1" x14ac:dyDescent="0.45"/>
    <row r="55" spans="1:1" ht="22.5" customHeight="1" x14ac:dyDescent="0.45"/>
    <row r="56" spans="1:1" ht="22.5" customHeight="1" x14ac:dyDescent="0.45"/>
    <row r="57" spans="1:1" ht="22.5" customHeight="1" x14ac:dyDescent="0.45"/>
    <row r="58" spans="1:1" ht="22.5" customHeight="1" x14ac:dyDescent="0.45"/>
    <row r="59" spans="1:1" ht="22.5" customHeight="1" x14ac:dyDescent="0.45"/>
    <row r="60" spans="1:1" ht="22.5" customHeight="1" x14ac:dyDescent="0.45"/>
  </sheetData>
  <mergeCells count="48">
    <mergeCell ref="A45:B45"/>
    <mergeCell ref="C45:D46"/>
    <mergeCell ref="E45:E46"/>
    <mergeCell ref="F45:F46"/>
    <mergeCell ref="A46:B46"/>
    <mergeCell ref="A43:B43"/>
    <mergeCell ref="C43:D43"/>
    <mergeCell ref="E43:E44"/>
    <mergeCell ref="F43:F44"/>
    <mergeCell ref="A44:B44"/>
    <mergeCell ref="C44:D44"/>
    <mergeCell ref="A35:A36"/>
    <mergeCell ref="F35:F36"/>
    <mergeCell ref="A37:A38"/>
    <mergeCell ref="F37:F38"/>
    <mergeCell ref="A39:E39"/>
    <mergeCell ref="A41:B42"/>
    <mergeCell ref="C41:D41"/>
    <mergeCell ref="E41:E42"/>
    <mergeCell ref="F41:F42"/>
    <mergeCell ref="C42:D42"/>
    <mergeCell ref="A29:A30"/>
    <mergeCell ref="F29:F30"/>
    <mergeCell ref="A31:A32"/>
    <mergeCell ref="F31:F32"/>
    <mergeCell ref="A33:A34"/>
    <mergeCell ref="F33:F34"/>
    <mergeCell ref="F23:F24"/>
    <mergeCell ref="A25:A26"/>
    <mergeCell ref="F25:F26"/>
    <mergeCell ref="A27:A28"/>
    <mergeCell ref="F27:F28"/>
    <mergeCell ref="A2:F2"/>
    <mergeCell ref="G45:G46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15" sqref="D15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6"/>
      <c r="B3" s="16"/>
      <c r="C3" s="16"/>
      <c r="D3" s="16"/>
      <c r="E3" s="16"/>
      <c r="F3" s="16"/>
    </row>
    <row r="4" spans="1:7" ht="22.5" customHeight="1" x14ac:dyDescent="0.45">
      <c r="A4" s="7" t="s">
        <v>99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</row>
    <row r="10" spans="1:7" ht="22.5" customHeight="1" x14ac:dyDescent="0.45">
      <c r="A10" s="4" t="s">
        <v>79</v>
      </c>
      <c r="B10" s="5">
        <v>94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5" t="s">
        <v>11</v>
      </c>
      <c r="D14" s="15" t="s">
        <v>12</v>
      </c>
      <c r="E14" s="15" t="s">
        <v>13</v>
      </c>
      <c r="F14" s="15" t="s">
        <v>14</v>
      </c>
    </row>
    <row r="15" spans="1:7" ht="22.5" customHeight="1" x14ac:dyDescent="0.45">
      <c r="A15" s="20" t="s">
        <v>80</v>
      </c>
      <c r="B15" s="15" t="s">
        <v>15</v>
      </c>
      <c r="C15" s="5"/>
      <c r="D15" s="8"/>
      <c r="E15" s="8">
        <f t="shared" ref="E15:E38" si="0">TRUNC(C15*D15,2)</f>
        <v>0</v>
      </c>
      <c r="F15" s="21">
        <f>SUM(E15:E16)</f>
        <v>0</v>
      </c>
    </row>
    <row r="16" spans="1:7" ht="22.5" customHeight="1" x14ac:dyDescent="0.45">
      <c r="A16" s="20"/>
      <c r="B16" s="15" t="s">
        <v>16</v>
      </c>
      <c r="C16" s="5">
        <v>10864</v>
      </c>
      <c r="D16" s="8"/>
      <c r="E16" s="8">
        <f t="shared" si="0"/>
        <v>0</v>
      </c>
      <c r="F16" s="21"/>
    </row>
    <row r="17" spans="1:6" ht="22.5" customHeight="1" x14ac:dyDescent="0.45">
      <c r="A17" s="20" t="s">
        <v>81</v>
      </c>
      <c r="B17" s="15" t="s">
        <v>15</v>
      </c>
      <c r="C17" s="5"/>
      <c r="D17" s="8"/>
      <c r="E17" s="8">
        <f t="shared" si="0"/>
        <v>0</v>
      </c>
      <c r="F17" s="21">
        <f>SUM(E17:E18)</f>
        <v>0</v>
      </c>
    </row>
    <row r="18" spans="1:6" ht="22.5" customHeight="1" x14ac:dyDescent="0.45">
      <c r="A18" s="20"/>
      <c r="B18" s="15" t="s">
        <v>16</v>
      </c>
      <c r="C18" s="5">
        <v>18222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5" t="s">
        <v>15</v>
      </c>
      <c r="C19" s="5"/>
      <c r="D19" s="8"/>
      <c r="E19" s="8">
        <f t="shared" si="0"/>
        <v>0</v>
      </c>
      <c r="F19" s="21">
        <f>SUM(E19:E20)</f>
        <v>0</v>
      </c>
    </row>
    <row r="20" spans="1:6" ht="22.5" customHeight="1" x14ac:dyDescent="0.45">
      <c r="A20" s="20"/>
      <c r="B20" s="15" t="s">
        <v>16</v>
      </c>
      <c r="C20" s="5">
        <v>21314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5" t="s">
        <v>15</v>
      </c>
      <c r="C21" s="5"/>
      <c r="D21" s="8"/>
      <c r="E21" s="8">
        <f t="shared" si="0"/>
        <v>0</v>
      </c>
      <c r="F21" s="21">
        <f>SUM(E21:E22)</f>
        <v>0</v>
      </c>
    </row>
    <row r="22" spans="1:6" ht="22.5" customHeight="1" x14ac:dyDescent="0.45">
      <c r="A22" s="20"/>
      <c r="B22" s="15" t="s">
        <v>16</v>
      </c>
      <c r="C22" s="5">
        <v>19147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5" t="s">
        <v>15</v>
      </c>
      <c r="C23" s="5"/>
      <c r="D23" s="8"/>
      <c r="E23" s="8">
        <f t="shared" si="0"/>
        <v>0</v>
      </c>
      <c r="F23" s="21">
        <f>SUM(E23:E24)</f>
        <v>0</v>
      </c>
    </row>
    <row r="24" spans="1:6" ht="22.5" customHeight="1" x14ac:dyDescent="0.45">
      <c r="A24" s="20"/>
      <c r="B24" s="15" t="s">
        <v>16</v>
      </c>
      <c r="C24" s="5">
        <v>9746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5" t="s">
        <v>15</v>
      </c>
      <c r="C25" s="5"/>
      <c r="D25" s="8"/>
      <c r="E25" s="8">
        <f t="shared" si="0"/>
        <v>0</v>
      </c>
      <c r="F25" s="21">
        <f>SUM(E25:E26)</f>
        <v>0</v>
      </c>
    </row>
    <row r="26" spans="1:6" ht="22.5" customHeight="1" x14ac:dyDescent="0.45">
      <c r="A26" s="20"/>
      <c r="B26" s="15" t="s">
        <v>16</v>
      </c>
      <c r="C26" s="5">
        <v>11345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5" t="s">
        <v>15</v>
      </c>
      <c r="C27" s="5"/>
      <c r="D27" s="8"/>
      <c r="E27" s="8">
        <f t="shared" si="0"/>
        <v>0</v>
      </c>
      <c r="F27" s="21">
        <f>SUM(E27:E28)</f>
        <v>0</v>
      </c>
    </row>
    <row r="28" spans="1:6" ht="22.5" customHeight="1" x14ac:dyDescent="0.45">
      <c r="A28" s="20"/>
      <c r="B28" s="15" t="s">
        <v>16</v>
      </c>
      <c r="C28" s="5">
        <v>11494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5" t="s">
        <v>15</v>
      </c>
      <c r="C29" s="5"/>
      <c r="D29" s="8"/>
      <c r="E29" s="8">
        <f t="shared" si="0"/>
        <v>0</v>
      </c>
      <c r="F29" s="21">
        <f>SUM(E29:E30)</f>
        <v>0</v>
      </c>
    </row>
    <row r="30" spans="1:6" ht="22.5" customHeight="1" x14ac:dyDescent="0.45">
      <c r="A30" s="20"/>
      <c r="B30" s="15" t="s">
        <v>16</v>
      </c>
      <c r="C30" s="5">
        <v>11270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5" t="s">
        <v>15</v>
      </c>
      <c r="C31" s="5">
        <v>13225</v>
      </c>
      <c r="D31" s="8"/>
      <c r="E31" s="8">
        <f t="shared" si="0"/>
        <v>0</v>
      </c>
      <c r="F31" s="21">
        <f>SUM(E31:E32)</f>
        <v>0</v>
      </c>
    </row>
    <row r="32" spans="1:6" ht="22.5" customHeight="1" x14ac:dyDescent="0.45">
      <c r="A32" s="20"/>
      <c r="B32" s="15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5" t="s">
        <v>15</v>
      </c>
      <c r="C33" s="5">
        <v>15006</v>
      </c>
      <c r="D33" s="8"/>
      <c r="E33" s="8">
        <f t="shared" si="0"/>
        <v>0</v>
      </c>
      <c r="F33" s="21">
        <f>SUM(E33:E34)</f>
        <v>0</v>
      </c>
    </row>
    <row r="34" spans="1:7" ht="22.5" customHeight="1" x14ac:dyDescent="0.45">
      <c r="A34" s="20"/>
      <c r="B34" s="15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5" t="s">
        <v>15</v>
      </c>
      <c r="C35" s="5">
        <v>12914</v>
      </c>
      <c r="D35" s="8"/>
      <c r="E35" s="8">
        <f t="shared" si="0"/>
        <v>0</v>
      </c>
      <c r="F35" s="21">
        <f>SUM(E35:E36)</f>
        <v>0</v>
      </c>
    </row>
    <row r="36" spans="1:7" ht="22.5" customHeight="1" x14ac:dyDescent="0.45">
      <c r="A36" s="20"/>
      <c r="B36" s="15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5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5" t="s">
        <v>16</v>
      </c>
      <c r="C38" s="5">
        <v>11897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1:F22"/>
    <mergeCell ref="F27:F28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12" sqref="D12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58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57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6556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11061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14188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10720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7941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6650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6602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6056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11654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11562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7557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7203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B8" sqref="B8:F8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51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179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23096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30377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35435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32344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20905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21948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25735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25658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32218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30526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30109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25082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11" sqref="D11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57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129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15362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22763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26805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21015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15399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13779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13966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14800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17084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18159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17597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17273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6" sqref="C6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60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168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19710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26994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33304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31910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19426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18260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23102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24012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29782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32445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28145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20960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10" sqref="D10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62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47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6790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9815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12473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10581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6986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6363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6851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6816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6725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6187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6999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7222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1" sqref="C11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48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47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4694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8234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11696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9402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4521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4110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4314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5391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10517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10148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4734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4552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B5" sqref="B5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46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78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9935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12780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13726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10263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8606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8498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9157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9558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10132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10902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10006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9940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B6" sqref="B6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53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55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7200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9939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11299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10103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8177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7040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7123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6795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7043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7776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7184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7019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6" sqref="D6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59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54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6583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9761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12384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11421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6794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6596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7518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6989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8967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8651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7464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7487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2" sqref="C12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37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79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8660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18890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21374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19069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14674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7608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7840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7714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10672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12558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11497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8237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B6" sqref="B6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44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96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6932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10713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15354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12269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7855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5419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5534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5493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6713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7221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6755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6546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6" sqref="D6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39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75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9761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16477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23031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21265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14289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7023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6059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5896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6722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7171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6487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6915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F7" sqref="F7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41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62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6530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12893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13264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12176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8230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6132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6196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6175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6326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6673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6260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6085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F7" sqref="F7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42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96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10190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13066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13732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11759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8551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8704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9251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8384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10429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10481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10922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11129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zoomScaleNormal="100" zoomScaleSheetLayoutView="100" workbookViewId="0">
      <selection activeCell="C5" sqref="C5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11" t="s">
        <v>66</v>
      </c>
    </row>
    <row r="2" spans="1:7" ht="22.5" customHeight="1" x14ac:dyDescent="0.45">
      <c r="A2" s="31" t="s">
        <v>74</v>
      </c>
      <c r="B2" s="31"/>
      <c r="C2" s="31"/>
      <c r="D2" s="31"/>
      <c r="E2" s="31"/>
      <c r="F2" s="31"/>
    </row>
    <row r="3" spans="1:7" ht="22.5" customHeight="1" x14ac:dyDescent="0.45"/>
    <row r="4" spans="1:7" ht="22.5" customHeight="1" x14ac:dyDescent="0.45">
      <c r="A4" s="7" t="s">
        <v>76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</row>
    <row r="10" spans="1:7" ht="22.5" customHeight="1" x14ac:dyDescent="0.45">
      <c r="A10" s="4" t="s">
        <v>79</v>
      </c>
      <c r="B10" s="5">
        <v>85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75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4" t="s">
        <v>11</v>
      </c>
      <c r="D14" s="14" t="s">
        <v>12</v>
      </c>
      <c r="E14" s="14" t="s">
        <v>13</v>
      </c>
      <c r="F14" s="14" t="s">
        <v>14</v>
      </c>
    </row>
    <row r="15" spans="1:7" ht="22.5" customHeight="1" x14ac:dyDescent="0.45">
      <c r="A15" s="20" t="s">
        <v>80</v>
      </c>
      <c r="B15" s="14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14" t="s">
        <v>16</v>
      </c>
      <c r="C16" s="5">
        <v>10511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14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14" t="s">
        <v>16</v>
      </c>
      <c r="C18" s="5">
        <v>12782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4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14" t="s">
        <v>16</v>
      </c>
      <c r="C20" s="5">
        <v>17385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4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14" t="s">
        <v>16</v>
      </c>
      <c r="C22" s="5">
        <v>13449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4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14" t="s">
        <v>16</v>
      </c>
      <c r="C24" s="5">
        <v>7691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4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14" t="s">
        <v>16</v>
      </c>
      <c r="C26" s="5">
        <v>9048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4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14" t="s">
        <v>16</v>
      </c>
      <c r="C28" s="5">
        <v>9515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4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14" t="s">
        <v>16</v>
      </c>
      <c r="C30" s="5">
        <v>11273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4" t="s">
        <v>15</v>
      </c>
      <c r="C31" s="5">
        <v>13121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14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4" t="s">
        <v>15</v>
      </c>
      <c r="C33" s="5">
        <v>13614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14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4" t="s">
        <v>15</v>
      </c>
      <c r="C35" s="5">
        <v>13848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14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4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4" t="s">
        <v>16</v>
      </c>
      <c r="C38" s="5">
        <v>10928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</sheetData>
  <mergeCells count="31">
    <mergeCell ref="A2:F2"/>
    <mergeCell ref="A8:A9"/>
    <mergeCell ref="B8:F8"/>
    <mergeCell ref="A13:A14"/>
    <mergeCell ref="B13:B14"/>
    <mergeCell ref="C13:F13"/>
    <mergeCell ref="A15:A16"/>
    <mergeCell ref="F15:F16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9:E39"/>
    <mergeCell ref="A33:A34"/>
    <mergeCell ref="F33:F34"/>
    <mergeCell ref="A35:A36"/>
    <mergeCell ref="F35:F36"/>
    <mergeCell ref="A37:A38"/>
    <mergeCell ref="F37:F38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B15" sqref="B15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11" t="s">
        <v>66</v>
      </c>
    </row>
    <row r="2" spans="1:7" ht="22.5" customHeight="1" x14ac:dyDescent="0.45">
      <c r="A2" s="31" t="s">
        <v>74</v>
      </c>
      <c r="B2" s="31"/>
      <c r="C2" s="31"/>
      <c r="D2" s="31"/>
      <c r="E2" s="31"/>
      <c r="F2" s="31"/>
    </row>
    <row r="3" spans="1:7" ht="22.5" customHeight="1" x14ac:dyDescent="0.45"/>
    <row r="4" spans="1:7" ht="22.5" customHeight="1" x14ac:dyDescent="0.45">
      <c r="A4" s="7" t="s">
        <v>77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</row>
    <row r="10" spans="1:7" ht="22.5" customHeight="1" x14ac:dyDescent="0.45">
      <c r="A10" s="4" t="s">
        <v>79</v>
      </c>
      <c r="B10" s="5">
        <v>119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75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4" t="s">
        <v>11</v>
      </c>
      <c r="D14" s="14" t="s">
        <v>12</v>
      </c>
      <c r="E14" s="14" t="s">
        <v>13</v>
      </c>
      <c r="F14" s="14" t="s">
        <v>14</v>
      </c>
    </row>
    <row r="15" spans="1:7" ht="22.5" customHeight="1" x14ac:dyDescent="0.45">
      <c r="A15" s="20" t="s">
        <v>80</v>
      </c>
      <c r="B15" s="14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14" t="s">
        <v>16</v>
      </c>
      <c r="C16" s="5">
        <v>16397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14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14" t="s">
        <v>16</v>
      </c>
      <c r="C18" s="5">
        <v>19642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4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14" t="s">
        <v>16</v>
      </c>
      <c r="C20" s="5">
        <v>26222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4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14" t="s">
        <v>16</v>
      </c>
      <c r="C22" s="5">
        <v>22427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4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14" t="s">
        <v>16</v>
      </c>
      <c r="C24" s="5">
        <v>17098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4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14" t="s">
        <v>16</v>
      </c>
      <c r="C26" s="5">
        <v>15519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4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14" t="s">
        <v>16</v>
      </c>
      <c r="C28" s="5">
        <v>15658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4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14" t="s">
        <v>16</v>
      </c>
      <c r="C30" s="5">
        <v>15405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4" t="s">
        <v>15</v>
      </c>
      <c r="C31" s="5">
        <v>18266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14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4" t="s">
        <v>15</v>
      </c>
      <c r="C33" s="5">
        <v>17943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14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4" t="s">
        <v>15</v>
      </c>
      <c r="C35" s="5">
        <v>18125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14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4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4" t="s">
        <v>16</v>
      </c>
      <c r="C38" s="5">
        <v>17283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2:F2"/>
    <mergeCell ref="A8:A9"/>
    <mergeCell ref="B8:F8"/>
    <mergeCell ref="A13:A14"/>
    <mergeCell ref="B13:B14"/>
    <mergeCell ref="C13:F13"/>
    <mergeCell ref="A15:A16"/>
    <mergeCell ref="F15:F16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9:E39"/>
    <mergeCell ref="A33:A34"/>
    <mergeCell ref="F33:F34"/>
    <mergeCell ref="A35:A36"/>
    <mergeCell ref="F35:F36"/>
    <mergeCell ref="A37:A38"/>
    <mergeCell ref="F37:F38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0" sqref="C10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6"/>
      <c r="B3" s="16"/>
      <c r="C3" s="16"/>
      <c r="D3" s="16"/>
      <c r="E3" s="16"/>
      <c r="F3" s="16"/>
    </row>
    <row r="4" spans="1:7" ht="22.5" customHeight="1" x14ac:dyDescent="0.45">
      <c r="A4" s="7" t="s">
        <v>94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</row>
    <row r="10" spans="1:7" ht="22.5" customHeight="1" x14ac:dyDescent="0.45">
      <c r="A10" s="4" t="s">
        <v>79</v>
      </c>
      <c r="B10" s="5">
        <v>59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5" t="s">
        <v>11</v>
      </c>
      <c r="D14" s="15" t="s">
        <v>12</v>
      </c>
      <c r="E14" s="15" t="s">
        <v>13</v>
      </c>
      <c r="F14" s="15" t="s">
        <v>14</v>
      </c>
    </row>
    <row r="15" spans="1:7" ht="22.5" customHeight="1" x14ac:dyDescent="0.45">
      <c r="A15" s="20" t="s">
        <v>80</v>
      </c>
      <c r="B15" s="15" t="s">
        <v>15</v>
      </c>
      <c r="C15" s="5"/>
      <c r="D15" s="8"/>
      <c r="E15" s="8">
        <f t="shared" ref="E15:E38" si="0">TRUNC(C15*D15,2)</f>
        <v>0</v>
      </c>
      <c r="F15" s="21">
        <f>SUM(E15:E16)</f>
        <v>0</v>
      </c>
    </row>
    <row r="16" spans="1:7" ht="22.5" customHeight="1" x14ac:dyDescent="0.45">
      <c r="A16" s="20"/>
      <c r="B16" s="15" t="s">
        <v>16</v>
      </c>
      <c r="C16" s="5">
        <v>7178</v>
      </c>
      <c r="D16" s="8"/>
      <c r="E16" s="8">
        <f t="shared" si="0"/>
        <v>0</v>
      </c>
      <c r="F16" s="21"/>
    </row>
    <row r="17" spans="1:6" ht="22.5" customHeight="1" x14ac:dyDescent="0.45">
      <c r="A17" s="20" t="s">
        <v>81</v>
      </c>
      <c r="B17" s="15" t="s">
        <v>15</v>
      </c>
      <c r="C17" s="5"/>
      <c r="D17" s="8"/>
      <c r="E17" s="8">
        <f t="shared" si="0"/>
        <v>0</v>
      </c>
      <c r="F17" s="21">
        <f>SUM(E17:E18)</f>
        <v>0</v>
      </c>
    </row>
    <row r="18" spans="1:6" ht="22.5" customHeight="1" x14ac:dyDescent="0.45">
      <c r="A18" s="20"/>
      <c r="B18" s="15" t="s">
        <v>16</v>
      </c>
      <c r="C18" s="5">
        <v>15450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5" t="s">
        <v>15</v>
      </c>
      <c r="C19" s="5"/>
      <c r="D19" s="8"/>
      <c r="E19" s="8">
        <f t="shared" si="0"/>
        <v>0</v>
      </c>
      <c r="F19" s="21">
        <f>SUM(E19:E20)</f>
        <v>0</v>
      </c>
    </row>
    <row r="20" spans="1:6" ht="22.5" customHeight="1" x14ac:dyDescent="0.45">
      <c r="A20" s="20"/>
      <c r="B20" s="15" t="s">
        <v>16</v>
      </c>
      <c r="C20" s="5">
        <v>14256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5" t="s">
        <v>15</v>
      </c>
      <c r="C21" s="5"/>
      <c r="D21" s="8"/>
      <c r="E21" s="8">
        <f t="shared" si="0"/>
        <v>0</v>
      </c>
      <c r="F21" s="21">
        <f>SUM(E21:E22)</f>
        <v>0</v>
      </c>
    </row>
    <row r="22" spans="1:6" ht="22.5" customHeight="1" x14ac:dyDescent="0.45">
      <c r="A22" s="20"/>
      <c r="B22" s="15" t="s">
        <v>16</v>
      </c>
      <c r="C22" s="5">
        <v>12896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5" t="s">
        <v>15</v>
      </c>
      <c r="C23" s="5"/>
      <c r="D23" s="8"/>
      <c r="E23" s="8">
        <f t="shared" si="0"/>
        <v>0</v>
      </c>
      <c r="F23" s="21">
        <f>SUM(E23:E24)</f>
        <v>0</v>
      </c>
    </row>
    <row r="24" spans="1:6" ht="22.5" customHeight="1" x14ac:dyDescent="0.45">
      <c r="A24" s="20"/>
      <c r="B24" s="15" t="s">
        <v>16</v>
      </c>
      <c r="C24" s="5">
        <v>10667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5" t="s">
        <v>15</v>
      </c>
      <c r="C25" s="5"/>
      <c r="D25" s="8"/>
      <c r="E25" s="8">
        <f t="shared" si="0"/>
        <v>0</v>
      </c>
      <c r="F25" s="21">
        <f>SUM(E25:E26)</f>
        <v>0</v>
      </c>
    </row>
    <row r="26" spans="1:6" ht="22.5" customHeight="1" x14ac:dyDescent="0.45">
      <c r="A26" s="20"/>
      <c r="B26" s="15" t="s">
        <v>16</v>
      </c>
      <c r="C26" s="5">
        <v>6917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5" t="s">
        <v>15</v>
      </c>
      <c r="C27" s="5"/>
      <c r="D27" s="8"/>
      <c r="E27" s="8">
        <f t="shared" si="0"/>
        <v>0</v>
      </c>
      <c r="F27" s="21">
        <f>SUM(E27:E28)</f>
        <v>0</v>
      </c>
    </row>
    <row r="28" spans="1:6" ht="22.5" customHeight="1" x14ac:dyDescent="0.45">
      <c r="A28" s="20"/>
      <c r="B28" s="15" t="s">
        <v>16</v>
      </c>
      <c r="C28" s="5">
        <v>6243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5" t="s">
        <v>15</v>
      </c>
      <c r="C29" s="5"/>
      <c r="D29" s="8"/>
      <c r="E29" s="8">
        <f t="shared" si="0"/>
        <v>0</v>
      </c>
      <c r="F29" s="21">
        <f>SUM(E29:E30)</f>
        <v>0</v>
      </c>
    </row>
    <row r="30" spans="1:6" ht="22.5" customHeight="1" x14ac:dyDescent="0.45">
      <c r="A30" s="20"/>
      <c r="B30" s="15" t="s">
        <v>16</v>
      </c>
      <c r="C30" s="5">
        <v>5499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5" t="s">
        <v>15</v>
      </c>
      <c r="C31" s="5">
        <v>6448</v>
      </c>
      <c r="D31" s="8"/>
      <c r="E31" s="8">
        <f t="shared" si="0"/>
        <v>0</v>
      </c>
      <c r="F31" s="21">
        <f>SUM(E31:E32)</f>
        <v>0</v>
      </c>
    </row>
    <row r="32" spans="1:6" ht="22.5" customHeight="1" x14ac:dyDescent="0.45">
      <c r="A32" s="20"/>
      <c r="B32" s="15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5" t="s">
        <v>15</v>
      </c>
      <c r="C33" s="5">
        <v>7839</v>
      </c>
      <c r="D33" s="8"/>
      <c r="E33" s="8">
        <f t="shared" si="0"/>
        <v>0</v>
      </c>
      <c r="F33" s="21">
        <f>SUM(E33:E34)</f>
        <v>0</v>
      </c>
    </row>
    <row r="34" spans="1:7" ht="22.5" customHeight="1" x14ac:dyDescent="0.45">
      <c r="A34" s="20"/>
      <c r="B34" s="15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5" t="s">
        <v>15</v>
      </c>
      <c r="C35" s="5">
        <v>6518</v>
      </c>
      <c r="D35" s="8"/>
      <c r="E35" s="8">
        <f t="shared" si="0"/>
        <v>0</v>
      </c>
      <c r="F35" s="21">
        <f>SUM(E35:E36)</f>
        <v>0</v>
      </c>
    </row>
    <row r="36" spans="1:7" ht="22.5" customHeight="1" x14ac:dyDescent="0.45">
      <c r="A36" s="20"/>
      <c r="B36" s="15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5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5" t="s">
        <v>16</v>
      </c>
      <c r="C38" s="5">
        <v>6558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1:F22"/>
    <mergeCell ref="F27:F28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0" sqref="C10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6"/>
      <c r="B3" s="16"/>
      <c r="C3" s="16"/>
      <c r="D3" s="16"/>
      <c r="E3" s="16"/>
      <c r="F3" s="16"/>
    </row>
    <row r="4" spans="1:7" ht="22.5" customHeight="1" x14ac:dyDescent="0.45">
      <c r="A4" s="7" t="s">
        <v>95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</row>
    <row r="10" spans="1:7" ht="22.5" customHeight="1" x14ac:dyDescent="0.45">
      <c r="A10" s="4" t="s">
        <v>79</v>
      </c>
      <c r="B10" s="5">
        <v>50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5" t="s">
        <v>11</v>
      </c>
      <c r="D14" s="15" t="s">
        <v>12</v>
      </c>
      <c r="E14" s="15" t="s">
        <v>13</v>
      </c>
      <c r="F14" s="15" t="s">
        <v>14</v>
      </c>
    </row>
    <row r="15" spans="1:7" ht="22.5" customHeight="1" x14ac:dyDescent="0.45">
      <c r="A15" s="20" t="s">
        <v>80</v>
      </c>
      <c r="B15" s="15" t="s">
        <v>15</v>
      </c>
      <c r="C15" s="5"/>
      <c r="D15" s="8"/>
      <c r="E15" s="8">
        <f t="shared" ref="E15:E38" si="0">TRUNC(C15*D15,2)</f>
        <v>0</v>
      </c>
      <c r="F15" s="21">
        <f>SUM(E15:E16)</f>
        <v>0</v>
      </c>
    </row>
    <row r="16" spans="1:7" ht="22.5" customHeight="1" x14ac:dyDescent="0.45">
      <c r="A16" s="20"/>
      <c r="B16" s="15" t="s">
        <v>16</v>
      </c>
      <c r="C16" s="5">
        <v>5114</v>
      </c>
      <c r="D16" s="8"/>
      <c r="E16" s="8">
        <f t="shared" si="0"/>
        <v>0</v>
      </c>
      <c r="F16" s="21"/>
    </row>
    <row r="17" spans="1:6" ht="22.5" customHeight="1" x14ac:dyDescent="0.45">
      <c r="A17" s="20" t="s">
        <v>81</v>
      </c>
      <c r="B17" s="15" t="s">
        <v>15</v>
      </c>
      <c r="C17" s="5"/>
      <c r="D17" s="8"/>
      <c r="E17" s="8">
        <f t="shared" si="0"/>
        <v>0</v>
      </c>
      <c r="F17" s="21">
        <f>SUM(E17:E18)</f>
        <v>0</v>
      </c>
    </row>
    <row r="18" spans="1:6" ht="22.5" customHeight="1" x14ac:dyDescent="0.45">
      <c r="A18" s="20"/>
      <c r="B18" s="15" t="s">
        <v>16</v>
      </c>
      <c r="C18" s="5">
        <v>12206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5" t="s">
        <v>15</v>
      </c>
      <c r="C19" s="5"/>
      <c r="D19" s="8"/>
      <c r="E19" s="8">
        <f t="shared" si="0"/>
        <v>0</v>
      </c>
      <c r="F19" s="21">
        <f>SUM(E19:E20)</f>
        <v>0</v>
      </c>
    </row>
    <row r="20" spans="1:6" ht="22.5" customHeight="1" x14ac:dyDescent="0.45">
      <c r="A20" s="20"/>
      <c r="B20" s="15" t="s">
        <v>16</v>
      </c>
      <c r="C20" s="5">
        <v>16504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5" t="s">
        <v>15</v>
      </c>
      <c r="C21" s="5"/>
      <c r="D21" s="8"/>
      <c r="E21" s="8">
        <f t="shared" si="0"/>
        <v>0</v>
      </c>
      <c r="F21" s="21">
        <f>SUM(E21:E22)</f>
        <v>0</v>
      </c>
    </row>
    <row r="22" spans="1:6" ht="22.5" customHeight="1" x14ac:dyDescent="0.45">
      <c r="A22" s="20"/>
      <c r="B22" s="15" t="s">
        <v>16</v>
      </c>
      <c r="C22" s="5">
        <v>14966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5" t="s">
        <v>15</v>
      </c>
      <c r="C23" s="5"/>
      <c r="D23" s="8"/>
      <c r="E23" s="8">
        <f t="shared" si="0"/>
        <v>0</v>
      </c>
      <c r="F23" s="21">
        <f>SUM(E23:E24)</f>
        <v>0</v>
      </c>
    </row>
    <row r="24" spans="1:6" ht="22.5" customHeight="1" x14ac:dyDescent="0.45">
      <c r="A24" s="20"/>
      <c r="B24" s="15" t="s">
        <v>16</v>
      </c>
      <c r="C24" s="5">
        <v>10844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5" t="s">
        <v>15</v>
      </c>
      <c r="C25" s="5"/>
      <c r="D25" s="8"/>
      <c r="E25" s="8">
        <f t="shared" si="0"/>
        <v>0</v>
      </c>
      <c r="F25" s="21">
        <f>SUM(E25:E26)</f>
        <v>0</v>
      </c>
    </row>
    <row r="26" spans="1:6" ht="22.5" customHeight="1" x14ac:dyDescent="0.45">
      <c r="A26" s="20"/>
      <c r="B26" s="15" t="s">
        <v>16</v>
      </c>
      <c r="C26" s="5">
        <v>5522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5" t="s">
        <v>15</v>
      </c>
      <c r="C27" s="5"/>
      <c r="D27" s="8"/>
      <c r="E27" s="8">
        <f t="shared" si="0"/>
        <v>0</v>
      </c>
      <c r="F27" s="21">
        <f>SUM(E27:E28)</f>
        <v>0</v>
      </c>
    </row>
    <row r="28" spans="1:6" ht="22.5" customHeight="1" x14ac:dyDescent="0.45">
      <c r="A28" s="20"/>
      <c r="B28" s="15" t="s">
        <v>16</v>
      </c>
      <c r="C28" s="5">
        <v>4981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5" t="s">
        <v>15</v>
      </c>
      <c r="C29" s="5"/>
      <c r="D29" s="8"/>
      <c r="E29" s="8">
        <f t="shared" si="0"/>
        <v>0</v>
      </c>
      <c r="F29" s="21">
        <f>SUM(E29:E30)</f>
        <v>0</v>
      </c>
    </row>
    <row r="30" spans="1:6" ht="22.5" customHeight="1" x14ac:dyDescent="0.45">
      <c r="A30" s="20"/>
      <c r="B30" s="15" t="s">
        <v>16</v>
      </c>
      <c r="C30" s="5">
        <v>4689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5" t="s">
        <v>15</v>
      </c>
      <c r="C31" s="5">
        <v>4959</v>
      </c>
      <c r="D31" s="8"/>
      <c r="E31" s="8">
        <f t="shared" si="0"/>
        <v>0</v>
      </c>
      <c r="F31" s="21">
        <f>SUM(E31:E32)</f>
        <v>0</v>
      </c>
    </row>
    <row r="32" spans="1:6" ht="22.5" customHeight="1" x14ac:dyDescent="0.45">
      <c r="A32" s="20"/>
      <c r="B32" s="15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5" t="s">
        <v>15</v>
      </c>
      <c r="C33" s="5">
        <v>5037</v>
      </c>
      <c r="D33" s="8"/>
      <c r="E33" s="8">
        <f t="shared" si="0"/>
        <v>0</v>
      </c>
      <c r="F33" s="21">
        <f>SUM(E33:E34)</f>
        <v>0</v>
      </c>
    </row>
    <row r="34" spans="1:7" ht="22.5" customHeight="1" x14ac:dyDescent="0.45">
      <c r="A34" s="20"/>
      <c r="B34" s="15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5" t="s">
        <v>15</v>
      </c>
      <c r="C35" s="5">
        <v>5311</v>
      </c>
      <c r="D35" s="8"/>
      <c r="E35" s="8">
        <f t="shared" si="0"/>
        <v>0</v>
      </c>
      <c r="F35" s="21">
        <f>SUM(E35:E36)</f>
        <v>0</v>
      </c>
    </row>
    <row r="36" spans="1:7" ht="22.5" customHeight="1" x14ac:dyDescent="0.45">
      <c r="A36" s="20"/>
      <c r="B36" s="15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5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5" t="s">
        <v>16</v>
      </c>
      <c r="C38" s="5">
        <v>4859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F33:F34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zoomScaleNormal="100" zoomScaleSheetLayoutView="100" workbookViewId="0">
      <selection activeCell="C10" sqref="C10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6"/>
      <c r="B3" s="16"/>
      <c r="C3" s="16"/>
      <c r="D3" s="16"/>
      <c r="E3" s="16"/>
      <c r="F3" s="16"/>
    </row>
    <row r="4" spans="1:7" ht="22.5" customHeight="1" x14ac:dyDescent="0.45">
      <c r="A4" s="7" t="s">
        <v>96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</row>
    <row r="10" spans="1:7" ht="22.5" customHeight="1" x14ac:dyDescent="0.45">
      <c r="A10" s="4" t="s">
        <v>79</v>
      </c>
      <c r="B10" s="5">
        <v>140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5" t="s">
        <v>11</v>
      </c>
      <c r="D14" s="15" t="s">
        <v>12</v>
      </c>
      <c r="E14" s="15" t="s">
        <v>13</v>
      </c>
      <c r="F14" s="15" t="s">
        <v>14</v>
      </c>
    </row>
    <row r="15" spans="1:7" ht="22.5" customHeight="1" x14ac:dyDescent="0.45">
      <c r="A15" s="20" t="s">
        <v>80</v>
      </c>
      <c r="B15" s="15" t="s">
        <v>15</v>
      </c>
      <c r="C15" s="5"/>
      <c r="D15" s="8"/>
      <c r="E15" s="8">
        <f t="shared" ref="E15:E38" si="0">TRUNC(C15*D15,2)</f>
        <v>0</v>
      </c>
      <c r="F15" s="21">
        <f>SUM(E15:E16)</f>
        <v>0</v>
      </c>
    </row>
    <row r="16" spans="1:7" ht="22.5" customHeight="1" x14ac:dyDescent="0.45">
      <c r="A16" s="20"/>
      <c r="B16" s="15" t="s">
        <v>16</v>
      </c>
      <c r="C16" s="5">
        <v>18228</v>
      </c>
      <c r="D16" s="8"/>
      <c r="E16" s="8">
        <f t="shared" si="0"/>
        <v>0</v>
      </c>
      <c r="F16" s="21"/>
    </row>
    <row r="17" spans="1:6" ht="22.5" customHeight="1" x14ac:dyDescent="0.45">
      <c r="A17" s="20" t="s">
        <v>81</v>
      </c>
      <c r="B17" s="15" t="s">
        <v>15</v>
      </c>
      <c r="C17" s="5"/>
      <c r="D17" s="8"/>
      <c r="E17" s="8">
        <f t="shared" si="0"/>
        <v>0</v>
      </c>
      <c r="F17" s="21">
        <f>SUM(E17:E18)</f>
        <v>0</v>
      </c>
    </row>
    <row r="18" spans="1:6" ht="22.5" customHeight="1" x14ac:dyDescent="0.45">
      <c r="A18" s="20"/>
      <c r="B18" s="15" t="s">
        <v>16</v>
      </c>
      <c r="C18" s="5">
        <v>30513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5" t="s">
        <v>15</v>
      </c>
      <c r="C19" s="5"/>
      <c r="D19" s="8"/>
      <c r="E19" s="8">
        <f t="shared" si="0"/>
        <v>0</v>
      </c>
      <c r="F19" s="21">
        <f>SUM(E19:E20)</f>
        <v>0</v>
      </c>
    </row>
    <row r="20" spans="1:6" ht="22.5" customHeight="1" x14ac:dyDescent="0.45">
      <c r="A20" s="20"/>
      <c r="B20" s="15" t="s">
        <v>16</v>
      </c>
      <c r="C20" s="5">
        <v>36661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5" t="s">
        <v>15</v>
      </c>
      <c r="C21" s="5"/>
      <c r="D21" s="8"/>
      <c r="E21" s="8">
        <f t="shared" si="0"/>
        <v>0</v>
      </c>
      <c r="F21" s="21">
        <f>SUM(E21:E22)</f>
        <v>0</v>
      </c>
    </row>
    <row r="22" spans="1:6" ht="22.5" customHeight="1" x14ac:dyDescent="0.45">
      <c r="A22" s="20"/>
      <c r="B22" s="15" t="s">
        <v>16</v>
      </c>
      <c r="C22" s="5">
        <v>32033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5" t="s">
        <v>15</v>
      </c>
      <c r="C23" s="5"/>
      <c r="D23" s="8"/>
      <c r="E23" s="8">
        <f t="shared" si="0"/>
        <v>0</v>
      </c>
      <c r="F23" s="21">
        <f>SUM(E23:E24)</f>
        <v>0</v>
      </c>
    </row>
    <row r="24" spans="1:6" ht="22.5" customHeight="1" x14ac:dyDescent="0.45">
      <c r="A24" s="20"/>
      <c r="B24" s="15" t="s">
        <v>16</v>
      </c>
      <c r="C24" s="5">
        <v>18015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5" t="s">
        <v>15</v>
      </c>
      <c r="C25" s="5"/>
      <c r="D25" s="8"/>
      <c r="E25" s="8">
        <f t="shared" si="0"/>
        <v>0</v>
      </c>
      <c r="F25" s="21">
        <f>SUM(E25:E26)</f>
        <v>0</v>
      </c>
    </row>
    <row r="26" spans="1:6" ht="22.5" customHeight="1" x14ac:dyDescent="0.45">
      <c r="A26" s="20"/>
      <c r="B26" s="15" t="s">
        <v>16</v>
      </c>
      <c r="C26" s="5">
        <v>14842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5" t="s">
        <v>15</v>
      </c>
      <c r="C27" s="5"/>
      <c r="D27" s="8"/>
      <c r="E27" s="8">
        <f t="shared" si="0"/>
        <v>0</v>
      </c>
      <c r="F27" s="21">
        <f>SUM(E27:E28)</f>
        <v>0</v>
      </c>
    </row>
    <row r="28" spans="1:6" ht="22.5" customHeight="1" x14ac:dyDescent="0.45">
      <c r="A28" s="20"/>
      <c r="B28" s="15" t="s">
        <v>16</v>
      </c>
      <c r="C28" s="5">
        <v>16397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5" t="s">
        <v>15</v>
      </c>
      <c r="C29" s="5"/>
      <c r="D29" s="8"/>
      <c r="E29" s="8">
        <f t="shared" si="0"/>
        <v>0</v>
      </c>
      <c r="F29" s="21">
        <f>SUM(E29:E30)</f>
        <v>0</v>
      </c>
    </row>
    <row r="30" spans="1:6" ht="22.5" customHeight="1" x14ac:dyDescent="0.45">
      <c r="A30" s="20"/>
      <c r="B30" s="15" t="s">
        <v>16</v>
      </c>
      <c r="C30" s="5">
        <v>17392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5" t="s">
        <v>15</v>
      </c>
      <c r="C31" s="5">
        <v>18976</v>
      </c>
      <c r="D31" s="8"/>
      <c r="E31" s="8">
        <f t="shared" si="0"/>
        <v>0</v>
      </c>
      <c r="F31" s="21">
        <f>SUM(E31:E32)</f>
        <v>0</v>
      </c>
    </row>
    <row r="32" spans="1:6" ht="22.5" customHeight="1" x14ac:dyDescent="0.45">
      <c r="A32" s="20"/>
      <c r="B32" s="15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5" t="s">
        <v>15</v>
      </c>
      <c r="C33" s="5">
        <v>19376</v>
      </c>
      <c r="D33" s="8"/>
      <c r="E33" s="8">
        <f t="shared" si="0"/>
        <v>0</v>
      </c>
      <c r="F33" s="21">
        <f>SUM(E33:E34)</f>
        <v>0</v>
      </c>
    </row>
    <row r="34" spans="1:7" ht="22.5" customHeight="1" x14ac:dyDescent="0.45">
      <c r="A34" s="20"/>
      <c r="B34" s="15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5" t="s">
        <v>15</v>
      </c>
      <c r="C35" s="5">
        <v>18765</v>
      </c>
      <c r="D35" s="8"/>
      <c r="E35" s="8">
        <f t="shared" si="0"/>
        <v>0</v>
      </c>
      <c r="F35" s="21">
        <f>SUM(E35:E36)</f>
        <v>0</v>
      </c>
    </row>
    <row r="36" spans="1:7" ht="22.5" customHeight="1" x14ac:dyDescent="0.45">
      <c r="A36" s="20"/>
      <c r="B36" s="15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5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5" t="s">
        <v>16</v>
      </c>
      <c r="C38" s="5">
        <v>18225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1:F22"/>
    <mergeCell ref="F27:F28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3" sqref="C13:F13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11" t="s">
        <v>66</v>
      </c>
    </row>
    <row r="2" spans="1:7" ht="22.5" customHeight="1" x14ac:dyDescent="0.45">
      <c r="A2" s="31" t="s">
        <v>74</v>
      </c>
      <c r="B2" s="31"/>
      <c r="C2" s="31"/>
      <c r="D2" s="31"/>
      <c r="E2" s="31"/>
      <c r="F2" s="31"/>
    </row>
    <row r="3" spans="1:7" ht="22.5" customHeight="1" x14ac:dyDescent="0.45"/>
    <row r="4" spans="1:7" ht="22.5" customHeight="1" x14ac:dyDescent="0.45">
      <c r="A4" s="7" t="s">
        <v>100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7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</row>
    <row r="10" spans="1:7" ht="22.5" customHeight="1" x14ac:dyDescent="0.45">
      <c r="A10" s="4" t="s">
        <v>79</v>
      </c>
      <c r="B10" s="5">
        <v>132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7" t="s">
        <v>75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5" t="s">
        <v>11</v>
      </c>
      <c r="D14" s="15" t="s">
        <v>12</v>
      </c>
      <c r="E14" s="15" t="s">
        <v>13</v>
      </c>
      <c r="F14" s="15" t="s">
        <v>14</v>
      </c>
    </row>
    <row r="15" spans="1:7" ht="22.5" customHeight="1" x14ac:dyDescent="0.45">
      <c r="A15" s="20" t="s">
        <v>80</v>
      </c>
      <c r="B15" s="15" t="s">
        <v>15</v>
      </c>
      <c r="C15" s="5"/>
      <c r="D15" s="8"/>
      <c r="E15" s="8">
        <f t="shared" ref="E15:E38" si="0">TRUNC(C15*D15,2)</f>
        <v>0</v>
      </c>
      <c r="F15" s="21">
        <f>SUM(E15:E16)</f>
        <v>0</v>
      </c>
    </row>
    <row r="16" spans="1:7" ht="22.5" customHeight="1" x14ac:dyDescent="0.45">
      <c r="A16" s="20"/>
      <c r="B16" s="15" t="s">
        <v>16</v>
      </c>
      <c r="C16" s="5">
        <v>15225</v>
      </c>
      <c r="D16" s="8"/>
      <c r="E16" s="8">
        <f t="shared" si="0"/>
        <v>0</v>
      </c>
      <c r="F16" s="21"/>
    </row>
    <row r="17" spans="1:6" ht="22.5" customHeight="1" x14ac:dyDescent="0.45">
      <c r="A17" s="20" t="s">
        <v>81</v>
      </c>
      <c r="B17" s="15" t="s">
        <v>15</v>
      </c>
      <c r="C17" s="5"/>
      <c r="D17" s="8"/>
      <c r="E17" s="8">
        <f t="shared" si="0"/>
        <v>0</v>
      </c>
      <c r="F17" s="21">
        <f>SUM(E17:E18)</f>
        <v>0</v>
      </c>
    </row>
    <row r="18" spans="1:6" ht="22.5" customHeight="1" x14ac:dyDescent="0.45">
      <c r="A18" s="20"/>
      <c r="B18" s="15" t="s">
        <v>16</v>
      </c>
      <c r="C18" s="5">
        <v>21682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5" t="s">
        <v>15</v>
      </c>
      <c r="C19" s="5"/>
      <c r="D19" s="8"/>
      <c r="E19" s="8">
        <f t="shared" si="0"/>
        <v>0</v>
      </c>
      <c r="F19" s="21">
        <f>SUM(E19:E20)</f>
        <v>0</v>
      </c>
    </row>
    <row r="20" spans="1:6" ht="22.5" customHeight="1" x14ac:dyDescent="0.45">
      <c r="A20" s="20"/>
      <c r="B20" s="15" t="s">
        <v>16</v>
      </c>
      <c r="C20" s="5">
        <v>22764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5" t="s">
        <v>15</v>
      </c>
      <c r="C21" s="5"/>
      <c r="D21" s="8"/>
      <c r="E21" s="8">
        <f t="shared" si="0"/>
        <v>0</v>
      </c>
      <c r="F21" s="21">
        <f>SUM(E21:E22)</f>
        <v>0</v>
      </c>
    </row>
    <row r="22" spans="1:6" ht="22.5" customHeight="1" x14ac:dyDescent="0.45">
      <c r="A22" s="20"/>
      <c r="B22" s="15" t="s">
        <v>16</v>
      </c>
      <c r="C22" s="5">
        <v>18641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5" t="s">
        <v>15</v>
      </c>
      <c r="C23" s="5"/>
      <c r="D23" s="8"/>
      <c r="E23" s="8">
        <f t="shared" si="0"/>
        <v>0</v>
      </c>
      <c r="F23" s="21">
        <f>SUM(E23:E24)</f>
        <v>0</v>
      </c>
    </row>
    <row r="24" spans="1:6" ht="22.5" customHeight="1" x14ac:dyDescent="0.45">
      <c r="A24" s="20"/>
      <c r="B24" s="15" t="s">
        <v>16</v>
      </c>
      <c r="C24" s="5">
        <v>16336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5" t="s">
        <v>15</v>
      </c>
      <c r="C25" s="5"/>
      <c r="D25" s="8"/>
      <c r="E25" s="8">
        <f t="shared" si="0"/>
        <v>0</v>
      </c>
      <c r="F25" s="21">
        <f>SUM(E25:E26)</f>
        <v>0</v>
      </c>
    </row>
    <row r="26" spans="1:6" ht="22.5" customHeight="1" x14ac:dyDescent="0.45">
      <c r="A26" s="20"/>
      <c r="B26" s="15" t="s">
        <v>16</v>
      </c>
      <c r="C26" s="5">
        <v>16616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5" t="s">
        <v>15</v>
      </c>
      <c r="C27" s="5"/>
      <c r="D27" s="8"/>
      <c r="E27" s="8">
        <f t="shared" si="0"/>
        <v>0</v>
      </c>
      <c r="F27" s="21">
        <f>SUM(E27:E28)</f>
        <v>0</v>
      </c>
    </row>
    <row r="28" spans="1:6" ht="22.5" customHeight="1" x14ac:dyDescent="0.45">
      <c r="A28" s="20"/>
      <c r="B28" s="15" t="s">
        <v>16</v>
      </c>
      <c r="C28" s="5">
        <v>16562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5" t="s">
        <v>15</v>
      </c>
      <c r="C29" s="5"/>
      <c r="D29" s="8"/>
      <c r="E29" s="8">
        <f t="shared" si="0"/>
        <v>0</v>
      </c>
      <c r="F29" s="21">
        <f>SUM(E29:E30)</f>
        <v>0</v>
      </c>
    </row>
    <row r="30" spans="1:6" ht="22.5" customHeight="1" x14ac:dyDescent="0.45">
      <c r="A30" s="20"/>
      <c r="B30" s="15" t="s">
        <v>16</v>
      </c>
      <c r="C30" s="5">
        <v>15143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5" t="s">
        <v>15</v>
      </c>
      <c r="C31" s="5">
        <v>20102</v>
      </c>
      <c r="D31" s="8"/>
      <c r="E31" s="8">
        <f t="shared" si="0"/>
        <v>0</v>
      </c>
      <c r="F31" s="21">
        <f>SUM(E31:E32)</f>
        <v>0</v>
      </c>
    </row>
    <row r="32" spans="1:6" ht="22.5" customHeight="1" x14ac:dyDescent="0.45">
      <c r="A32" s="20"/>
      <c r="B32" s="15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5" t="s">
        <v>15</v>
      </c>
      <c r="C33" s="5">
        <v>22813</v>
      </c>
      <c r="D33" s="8"/>
      <c r="E33" s="8">
        <f t="shared" si="0"/>
        <v>0</v>
      </c>
      <c r="F33" s="21">
        <f>SUM(E33:E34)</f>
        <v>0</v>
      </c>
    </row>
    <row r="34" spans="1:7" ht="22.5" customHeight="1" x14ac:dyDescent="0.45">
      <c r="A34" s="20"/>
      <c r="B34" s="15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5" t="s">
        <v>15</v>
      </c>
      <c r="C35" s="5">
        <v>19993</v>
      </c>
      <c r="D35" s="8"/>
      <c r="E35" s="8">
        <f t="shared" si="0"/>
        <v>0</v>
      </c>
      <c r="F35" s="21">
        <f>SUM(E35:E36)</f>
        <v>0</v>
      </c>
    </row>
    <row r="36" spans="1:7" ht="22.5" customHeight="1" x14ac:dyDescent="0.45">
      <c r="A36" s="20"/>
      <c r="B36" s="15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5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5" t="s">
        <v>16</v>
      </c>
      <c r="C38" s="5">
        <v>17787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B5" sqref="B5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40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74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8284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12484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16648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14262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11308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6997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6187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6491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7461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8122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6827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7101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E15" sqref="E15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6"/>
      <c r="B3" s="16"/>
      <c r="C3" s="16"/>
      <c r="D3" s="16"/>
      <c r="E3" s="16"/>
      <c r="F3" s="16"/>
    </row>
    <row r="4" spans="1:7" ht="22.5" customHeight="1" x14ac:dyDescent="0.45">
      <c r="A4" s="7" t="s">
        <v>97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</row>
    <row r="10" spans="1:7" ht="22.5" customHeight="1" x14ac:dyDescent="0.45">
      <c r="A10" s="4" t="s">
        <v>79</v>
      </c>
      <c r="B10" s="5">
        <v>43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5" t="s">
        <v>11</v>
      </c>
      <c r="D14" s="15" t="s">
        <v>12</v>
      </c>
      <c r="E14" s="15" t="s">
        <v>13</v>
      </c>
      <c r="F14" s="15" t="s">
        <v>14</v>
      </c>
    </row>
    <row r="15" spans="1:7" ht="22.5" customHeight="1" x14ac:dyDescent="0.45">
      <c r="A15" s="20" t="s">
        <v>80</v>
      </c>
      <c r="B15" s="15" t="s">
        <v>15</v>
      </c>
      <c r="C15" s="5"/>
      <c r="D15" s="8"/>
      <c r="E15" s="8">
        <f t="shared" ref="E15:E38" si="0">TRUNC(C15*D15,2)</f>
        <v>0</v>
      </c>
      <c r="F15" s="21">
        <f>SUM(E15:E16)</f>
        <v>0</v>
      </c>
    </row>
    <row r="16" spans="1:7" ht="22.5" customHeight="1" x14ac:dyDescent="0.45">
      <c r="A16" s="20"/>
      <c r="B16" s="15" t="s">
        <v>16</v>
      </c>
      <c r="C16" s="5">
        <v>4925</v>
      </c>
      <c r="D16" s="8"/>
      <c r="E16" s="8">
        <f t="shared" si="0"/>
        <v>0</v>
      </c>
      <c r="F16" s="21"/>
    </row>
    <row r="17" spans="1:6" ht="22.5" customHeight="1" x14ac:dyDescent="0.45">
      <c r="A17" s="20" t="s">
        <v>81</v>
      </c>
      <c r="B17" s="15" t="s">
        <v>15</v>
      </c>
      <c r="C17" s="5"/>
      <c r="D17" s="8"/>
      <c r="E17" s="8">
        <f t="shared" si="0"/>
        <v>0</v>
      </c>
      <c r="F17" s="21">
        <f>SUM(E17:E18)</f>
        <v>0</v>
      </c>
    </row>
    <row r="18" spans="1:6" ht="22.5" customHeight="1" x14ac:dyDescent="0.45">
      <c r="A18" s="20"/>
      <c r="B18" s="15" t="s">
        <v>16</v>
      </c>
      <c r="C18" s="5">
        <v>8581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5" t="s">
        <v>15</v>
      </c>
      <c r="C19" s="5"/>
      <c r="D19" s="8"/>
      <c r="E19" s="8">
        <f t="shared" si="0"/>
        <v>0</v>
      </c>
      <c r="F19" s="21">
        <f>SUM(E19:E20)</f>
        <v>0</v>
      </c>
    </row>
    <row r="20" spans="1:6" ht="22.5" customHeight="1" x14ac:dyDescent="0.45">
      <c r="A20" s="20"/>
      <c r="B20" s="15" t="s">
        <v>16</v>
      </c>
      <c r="C20" s="5">
        <v>13523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5" t="s">
        <v>15</v>
      </c>
      <c r="C21" s="5"/>
      <c r="D21" s="8"/>
      <c r="E21" s="8">
        <f t="shared" si="0"/>
        <v>0</v>
      </c>
      <c r="F21" s="21">
        <f>SUM(E21:E22)</f>
        <v>0</v>
      </c>
    </row>
    <row r="22" spans="1:6" ht="22.5" customHeight="1" x14ac:dyDescent="0.45">
      <c r="A22" s="20"/>
      <c r="B22" s="15" t="s">
        <v>16</v>
      </c>
      <c r="C22" s="5">
        <v>11530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5" t="s">
        <v>15</v>
      </c>
      <c r="C23" s="5"/>
      <c r="D23" s="8"/>
      <c r="E23" s="8">
        <f t="shared" si="0"/>
        <v>0</v>
      </c>
      <c r="F23" s="21">
        <f>SUM(E23:E24)</f>
        <v>0</v>
      </c>
    </row>
    <row r="24" spans="1:6" ht="22.5" customHeight="1" x14ac:dyDescent="0.45">
      <c r="A24" s="20"/>
      <c r="B24" s="15" t="s">
        <v>16</v>
      </c>
      <c r="C24" s="5">
        <v>7969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5" t="s">
        <v>15</v>
      </c>
      <c r="C25" s="5"/>
      <c r="D25" s="8"/>
      <c r="E25" s="8">
        <f t="shared" si="0"/>
        <v>0</v>
      </c>
      <c r="F25" s="21">
        <f>SUM(E25:E26)</f>
        <v>0</v>
      </c>
    </row>
    <row r="26" spans="1:6" ht="22.5" customHeight="1" x14ac:dyDescent="0.45">
      <c r="A26" s="20"/>
      <c r="B26" s="15" t="s">
        <v>16</v>
      </c>
      <c r="C26" s="5">
        <v>4896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5" t="s">
        <v>15</v>
      </c>
      <c r="C27" s="5"/>
      <c r="D27" s="8"/>
      <c r="E27" s="8">
        <f t="shared" si="0"/>
        <v>0</v>
      </c>
      <c r="F27" s="21">
        <f>SUM(E27:E28)</f>
        <v>0</v>
      </c>
    </row>
    <row r="28" spans="1:6" ht="22.5" customHeight="1" x14ac:dyDescent="0.45">
      <c r="A28" s="20"/>
      <c r="B28" s="15" t="s">
        <v>16</v>
      </c>
      <c r="C28" s="5">
        <v>4944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5" t="s">
        <v>15</v>
      </c>
      <c r="C29" s="5"/>
      <c r="D29" s="8"/>
      <c r="E29" s="8">
        <f t="shared" si="0"/>
        <v>0</v>
      </c>
      <c r="F29" s="21">
        <f>SUM(E29:E30)</f>
        <v>0</v>
      </c>
    </row>
    <row r="30" spans="1:6" ht="22.5" customHeight="1" x14ac:dyDescent="0.45">
      <c r="A30" s="20"/>
      <c r="B30" s="15" t="s">
        <v>16</v>
      </c>
      <c r="C30" s="5">
        <v>4813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5" t="s">
        <v>15</v>
      </c>
      <c r="C31" s="5">
        <v>5385</v>
      </c>
      <c r="D31" s="8"/>
      <c r="E31" s="8">
        <f t="shared" si="0"/>
        <v>0</v>
      </c>
      <c r="F31" s="21">
        <f>SUM(E31:E32)</f>
        <v>0</v>
      </c>
    </row>
    <row r="32" spans="1:6" ht="22.5" customHeight="1" x14ac:dyDescent="0.45">
      <c r="A32" s="20"/>
      <c r="B32" s="15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5" t="s">
        <v>15</v>
      </c>
      <c r="C33" s="5">
        <v>5700</v>
      </c>
      <c r="D33" s="8"/>
      <c r="E33" s="8">
        <f t="shared" si="0"/>
        <v>0</v>
      </c>
      <c r="F33" s="21">
        <f>SUM(E33:E34)</f>
        <v>0</v>
      </c>
    </row>
    <row r="34" spans="1:7" ht="22.5" customHeight="1" x14ac:dyDescent="0.45">
      <c r="A34" s="20"/>
      <c r="B34" s="15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5" t="s">
        <v>15</v>
      </c>
      <c r="C35" s="5">
        <v>5158</v>
      </c>
      <c r="D35" s="8"/>
      <c r="E35" s="8">
        <f t="shared" si="0"/>
        <v>0</v>
      </c>
      <c r="F35" s="21">
        <f>SUM(E35:E36)</f>
        <v>0</v>
      </c>
    </row>
    <row r="36" spans="1:7" ht="22.5" customHeight="1" x14ac:dyDescent="0.45">
      <c r="A36" s="20"/>
      <c r="B36" s="15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5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5" t="s">
        <v>16</v>
      </c>
      <c r="C38" s="5">
        <v>5046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F33:F34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1" sqref="C11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11" t="s">
        <v>66</v>
      </c>
    </row>
    <row r="2" spans="1:7" ht="22.5" customHeight="1" x14ac:dyDescent="0.45">
      <c r="A2" s="31" t="s">
        <v>74</v>
      </c>
      <c r="B2" s="31"/>
      <c r="C2" s="31"/>
      <c r="D2" s="31"/>
      <c r="E2" s="31"/>
      <c r="F2" s="31"/>
    </row>
    <row r="3" spans="1:7" ht="22.5" customHeight="1" x14ac:dyDescent="0.45"/>
    <row r="4" spans="1:7" ht="22.5" customHeight="1" x14ac:dyDescent="0.45">
      <c r="A4" s="7" t="s">
        <v>92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</row>
    <row r="10" spans="1:7" ht="22.5" customHeight="1" x14ac:dyDescent="0.45">
      <c r="A10" s="4" t="s">
        <v>79</v>
      </c>
      <c r="B10" s="5">
        <v>91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75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4" t="s">
        <v>11</v>
      </c>
      <c r="D14" s="14" t="s">
        <v>12</v>
      </c>
      <c r="E14" s="14" t="s">
        <v>13</v>
      </c>
      <c r="F14" s="14" t="s">
        <v>14</v>
      </c>
    </row>
    <row r="15" spans="1:7" ht="22.5" customHeight="1" x14ac:dyDescent="0.45">
      <c r="A15" s="20" t="s">
        <v>80</v>
      </c>
      <c r="B15" s="14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14" t="s">
        <v>16</v>
      </c>
      <c r="C16" s="5">
        <v>13056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14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14" t="s">
        <v>16</v>
      </c>
      <c r="C18" s="5">
        <v>18783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4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14" t="s">
        <v>16</v>
      </c>
      <c r="C20" s="5">
        <v>23842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4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14" t="s">
        <v>16</v>
      </c>
      <c r="C22" s="5">
        <v>21155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4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14" t="s">
        <v>16</v>
      </c>
      <c r="C24" s="5">
        <v>13759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4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14" t="s">
        <v>16</v>
      </c>
      <c r="C26" s="5">
        <v>11468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4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14" t="s">
        <v>16</v>
      </c>
      <c r="C28" s="5">
        <v>11466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4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14" t="s">
        <v>16</v>
      </c>
      <c r="C30" s="5">
        <v>11642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4" t="s">
        <v>15</v>
      </c>
      <c r="C31" s="5">
        <v>14589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14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4" t="s">
        <v>15</v>
      </c>
      <c r="C33" s="5">
        <v>15407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14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4" t="s">
        <v>15</v>
      </c>
      <c r="C35" s="5">
        <v>13307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14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4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4" t="s">
        <v>16</v>
      </c>
      <c r="C38" s="5">
        <v>12204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2:F2"/>
    <mergeCell ref="A8:A9"/>
    <mergeCell ref="B8:F8"/>
    <mergeCell ref="A13:A14"/>
    <mergeCell ref="B13:B14"/>
    <mergeCell ref="C13:F13"/>
    <mergeCell ref="A15:A16"/>
    <mergeCell ref="F15:F16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9:E39"/>
    <mergeCell ref="A33:A34"/>
    <mergeCell ref="F33:F34"/>
    <mergeCell ref="A35:A36"/>
    <mergeCell ref="F35:F36"/>
    <mergeCell ref="A37:A38"/>
    <mergeCell ref="F37:F38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10" sqref="D10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49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244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28055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41885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43989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40923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31331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23891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20857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22444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27372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37173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27270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22417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1" sqref="C11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50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133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9365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>SUM(E17:E18)</f>
        <v>0</v>
      </c>
    </row>
    <row r="18" spans="1:6" ht="22.5" customHeight="1" x14ac:dyDescent="0.45">
      <c r="A18" s="20"/>
      <c r="B18" s="6" t="s">
        <v>16</v>
      </c>
      <c r="C18" s="5">
        <v>11513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>SUM(E19:E20)</f>
        <v>0</v>
      </c>
    </row>
    <row r="20" spans="1:6" ht="22.5" customHeight="1" x14ac:dyDescent="0.45">
      <c r="A20" s="20"/>
      <c r="B20" s="6" t="s">
        <v>16</v>
      </c>
      <c r="C20" s="5">
        <v>12047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>SUM(E21:E22)</f>
        <v>0</v>
      </c>
    </row>
    <row r="22" spans="1:6" ht="22.5" customHeight="1" x14ac:dyDescent="0.45">
      <c r="A22" s="20"/>
      <c r="B22" s="6" t="s">
        <v>16</v>
      </c>
      <c r="C22" s="5">
        <v>10873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>SUM(E23:E24)</f>
        <v>0</v>
      </c>
    </row>
    <row r="24" spans="1:6" ht="22.5" customHeight="1" x14ac:dyDescent="0.45">
      <c r="A24" s="20"/>
      <c r="B24" s="6" t="s">
        <v>16</v>
      </c>
      <c r="C24" s="5">
        <v>9417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>SUM(E25:E26)</f>
        <v>0</v>
      </c>
    </row>
    <row r="26" spans="1:6" ht="22.5" customHeight="1" x14ac:dyDescent="0.45">
      <c r="A26" s="20"/>
      <c r="B26" s="6" t="s">
        <v>16</v>
      </c>
      <c r="C26" s="5">
        <v>6902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>SUM(E27:E28)</f>
        <v>0</v>
      </c>
    </row>
    <row r="28" spans="1:6" ht="22.5" customHeight="1" x14ac:dyDescent="0.45">
      <c r="A28" s="20"/>
      <c r="B28" s="6" t="s">
        <v>16</v>
      </c>
      <c r="C28" s="5">
        <v>7931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>SUM(E29:E30)</f>
        <v>0</v>
      </c>
    </row>
    <row r="30" spans="1:6" ht="22.5" customHeight="1" x14ac:dyDescent="0.45">
      <c r="A30" s="20"/>
      <c r="B30" s="6" t="s">
        <v>16</v>
      </c>
      <c r="C30" s="5">
        <v>9695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11628</v>
      </c>
      <c r="D31" s="8"/>
      <c r="E31" s="8">
        <f t="shared" si="0"/>
        <v>0</v>
      </c>
      <c r="F31" s="21">
        <f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15102</v>
      </c>
      <c r="D33" s="8"/>
      <c r="E33" s="8">
        <f t="shared" si="0"/>
        <v>0</v>
      </c>
      <c r="F33" s="21">
        <f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11928</v>
      </c>
      <c r="D35" s="8"/>
      <c r="E35" s="8">
        <f t="shared" si="0"/>
        <v>0</v>
      </c>
      <c r="F35" s="21">
        <f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8029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7" sqref="C17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6"/>
      <c r="B3" s="16"/>
      <c r="C3" s="16"/>
      <c r="D3" s="16"/>
      <c r="E3" s="16"/>
      <c r="F3" s="16"/>
    </row>
    <row r="4" spans="1:7" ht="22.5" customHeight="1" x14ac:dyDescent="0.45">
      <c r="A4" s="7" t="s">
        <v>93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</row>
    <row r="10" spans="1:7" ht="22.5" customHeight="1" x14ac:dyDescent="0.45">
      <c r="A10" s="4" t="s">
        <v>79</v>
      </c>
      <c r="B10" s="5">
        <v>107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5" t="s">
        <v>11</v>
      </c>
      <c r="D14" s="15" t="s">
        <v>12</v>
      </c>
      <c r="E14" s="15" t="s">
        <v>13</v>
      </c>
      <c r="F14" s="15" t="s">
        <v>14</v>
      </c>
    </row>
    <row r="15" spans="1:7" ht="22.5" customHeight="1" x14ac:dyDescent="0.45">
      <c r="A15" s="20" t="s">
        <v>80</v>
      </c>
      <c r="B15" s="15" t="s">
        <v>15</v>
      </c>
      <c r="C15" s="5"/>
      <c r="D15" s="8"/>
      <c r="E15" s="8">
        <f t="shared" ref="E15:E38" si="0">TRUNC(C15*D15,2)</f>
        <v>0</v>
      </c>
      <c r="F15" s="21">
        <f>SUM(E15:E16)</f>
        <v>0</v>
      </c>
    </row>
    <row r="16" spans="1:7" ht="22.5" customHeight="1" x14ac:dyDescent="0.45">
      <c r="A16" s="20"/>
      <c r="B16" s="15" t="s">
        <v>16</v>
      </c>
      <c r="C16" s="5">
        <v>16127</v>
      </c>
      <c r="D16" s="8"/>
      <c r="E16" s="8">
        <f t="shared" si="0"/>
        <v>0</v>
      </c>
      <c r="F16" s="21"/>
    </row>
    <row r="17" spans="1:6" ht="22.5" customHeight="1" x14ac:dyDescent="0.45">
      <c r="A17" s="20" t="s">
        <v>81</v>
      </c>
      <c r="B17" s="15" t="s">
        <v>15</v>
      </c>
      <c r="C17" s="5"/>
      <c r="D17" s="8"/>
      <c r="E17" s="8">
        <f t="shared" si="0"/>
        <v>0</v>
      </c>
      <c r="F17" s="21">
        <f>SUM(E17:E18)</f>
        <v>0</v>
      </c>
    </row>
    <row r="18" spans="1:6" ht="22.5" customHeight="1" x14ac:dyDescent="0.45">
      <c r="A18" s="20"/>
      <c r="B18" s="15" t="s">
        <v>16</v>
      </c>
      <c r="C18" s="5">
        <v>20089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5" t="s">
        <v>15</v>
      </c>
      <c r="C19" s="5"/>
      <c r="D19" s="8"/>
      <c r="E19" s="8">
        <f t="shared" si="0"/>
        <v>0</v>
      </c>
      <c r="F19" s="21">
        <f>SUM(E19:E20)</f>
        <v>0</v>
      </c>
    </row>
    <row r="20" spans="1:6" ht="22.5" customHeight="1" x14ac:dyDescent="0.45">
      <c r="A20" s="20"/>
      <c r="B20" s="15" t="s">
        <v>16</v>
      </c>
      <c r="C20" s="5">
        <v>24320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5" t="s">
        <v>15</v>
      </c>
      <c r="C21" s="5"/>
      <c r="D21" s="8"/>
      <c r="E21" s="8">
        <f t="shared" si="0"/>
        <v>0</v>
      </c>
      <c r="F21" s="21">
        <f>SUM(E21:E22)</f>
        <v>0</v>
      </c>
    </row>
    <row r="22" spans="1:6" ht="22.5" customHeight="1" x14ac:dyDescent="0.45">
      <c r="A22" s="20"/>
      <c r="B22" s="15" t="s">
        <v>16</v>
      </c>
      <c r="C22" s="5">
        <v>20677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5" t="s">
        <v>15</v>
      </c>
      <c r="C23" s="5"/>
      <c r="D23" s="8"/>
      <c r="E23" s="8">
        <f t="shared" si="0"/>
        <v>0</v>
      </c>
      <c r="F23" s="21">
        <f>SUM(E23:E24)</f>
        <v>0</v>
      </c>
    </row>
    <row r="24" spans="1:6" ht="22.5" customHeight="1" x14ac:dyDescent="0.45">
      <c r="A24" s="20"/>
      <c r="B24" s="15" t="s">
        <v>16</v>
      </c>
      <c r="C24" s="5">
        <v>15360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5" t="s">
        <v>15</v>
      </c>
      <c r="C25" s="5"/>
      <c r="D25" s="8"/>
      <c r="E25" s="8">
        <f t="shared" si="0"/>
        <v>0</v>
      </c>
      <c r="F25" s="21">
        <f>SUM(E25:E26)</f>
        <v>0</v>
      </c>
    </row>
    <row r="26" spans="1:6" ht="22.5" customHeight="1" x14ac:dyDescent="0.45">
      <c r="A26" s="20"/>
      <c r="B26" s="15" t="s">
        <v>16</v>
      </c>
      <c r="C26" s="5">
        <v>11499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5" t="s">
        <v>15</v>
      </c>
      <c r="C27" s="5"/>
      <c r="D27" s="8"/>
      <c r="E27" s="8">
        <f t="shared" si="0"/>
        <v>0</v>
      </c>
      <c r="F27" s="21">
        <f>SUM(E27:E28)</f>
        <v>0</v>
      </c>
    </row>
    <row r="28" spans="1:6" ht="22.5" customHeight="1" x14ac:dyDescent="0.45">
      <c r="A28" s="20"/>
      <c r="B28" s="15" t="s">
        <v>16</v>
      </c>
      <c r="C28" s="5">
        <v>12249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5" t="s">
        <v>15</v>
      </c>
      <c r="C29" s="5"/>
      <c r="D29" s="8"/>
      <c r="E29" s="8">
        <f t="shared" si="0"/>
        <v>0</v>
      </c>
      <c r="F29" s="21">
        <f>SUM(E29:E30)</f>
        <v>0</v>
      </c>
    </row>
    <row r="30" spans="1:6" ht="22.5" customHeight="1" x14ac:dyDescent="0.45">
      <c r="A30" s="20"/>
      <c r="B30" s="15" t="s">
        <v>16</v>
      </c>
      <c r="C30" s="5">
        <v>12674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5" t="s">
        <v>15</v>
      </c>
      <c r="C31" s="5">
        <v>14192</v>
      </c>
      <c r="D31" s="8"/>
      <c r="E31" s="8">
        <f t="shared" si="0"/>
        <v>0</v>
      </c>
      <c r="F31" s="21">
        <f>SUM(E31:E32)</f>
        <v>0</v>
      </c>
    </row>
    <row r="32" spans="1:6" ht="22.5" customHeight="1" x14ac:dyDescent="0.45">
      <c r="A32" s="20"/>
      <c r="B32" s="15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5" t="s">
        <v>15</v>
      </c>
      <c r="C33" s="5">
        <v>15532</v>
      </c>
      <c r="D33" s="8"/>
      <c r="E33" s="8">
        <f t="shared" si="0"/>
        <v>0</v>
      </c>
      <c r="F33" s="21">
        <f>SUM(E33:E34)</f>
        <v>0</v>
      </c>
    </row>
    <row r="34" spans="1:7" ht="22.5" customHeight="1" x14ac:dyDescent="0.45">
      <c r="A34" s="20"/>
      <c r="B34" s="15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5" t="s">
        <v>15</v>
      </c>
      <c r="C35" s="5">
        <v>11748</v>
      </c>
      <c r="D35" s="8"/>
      <c r="E35" s="8">
        <f t="shared" si="0"/>
        <v>0</v>
      </c>
      <c r="F35" s="21">
        <f>SUM(E35:E36)</f>
        <v>0</v>
      </c>
    </row>
    <row r="36" spans="1:7" ht="22.5" customHeight="1" x14ac:dyDescent="0.45">
      <c r="A36" s="20"/>
      <c r="B36" s="15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5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5" t="s">
        <v>16</v>
      </c>
      <c r="C38" s="5">
        <v>12214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F33:F34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6" sqref="C6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55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31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3694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5875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5990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4606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3320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2592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2709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2774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2907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3241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3194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3006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B11" sqref="B11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45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30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3552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4967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5708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4573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3307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3184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3289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3311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3312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3612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3358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3632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B6" sqref="B6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35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96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11042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16792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24855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24096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13531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9524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9288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9357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9609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10373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10226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9341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E4" sqref="E4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43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58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7399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7974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9277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9763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7673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6559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6449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6567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9476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9426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6967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6417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2" sqref="C12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33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119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11713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18181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20754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22071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15924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10950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9376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9963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13784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14686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10725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8833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A11" sqref="A11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52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191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26160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28946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31682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28654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22555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22725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23963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24084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30646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32649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30331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26741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7" sqref="D7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34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88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9527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20865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24296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26031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15769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7228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5867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4499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5375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5151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5982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4978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10" sqref="D10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63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119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7949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15169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16606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19294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9916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6334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4238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3793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4624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4821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4121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3555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7" sqref="D7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64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191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14383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26576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27734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31778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17342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8299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6074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8368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8427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8745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8502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6237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10" sqref="D10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36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137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7630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13886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19271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20937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11561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6915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4610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4114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5051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5462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5101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5314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D10" sqref="D10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47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18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3233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5891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4074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4229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2682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2025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1983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2061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1728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1910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1976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2232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zoomScaleNormal="100" zoomScaleSheetLayoutView="100" workbookViewId="0">
      <selection activeCell="D6" sqref="D6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3"/>
      <c r="B3" s="13"/>
      <c r="C3" s="13"/>
      <c r="D3" s="13"/>
      <c r="E3" s="13"/>
      <c r="F3" s="13"/>
    </row>
    <row r="4" spans="1:7" ht="22.5" customHeight="1" x14ac:dyDescent="0.45">
      <c r="A4" s="7" t="s">
        <v>61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</row>
    <row r="10" spans="1:7" ht="22.5" customHeight="1" x14ac:dyDescent="0.45">
      <c r="A10" s="4" t="s">
        <v>79</v>
      </c>
      <c r="B10" s="5">
        <v>219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4" t="s">
        <v>11</v>
      </c>
      <c r="D14" s="14" t="s">
        <v>12</v>
      </c>
      <c r="E14" s="14" t="s">
        <v>13</v>
      </c>
      <c r="F14" s="14" t="s">
        <v>14</v>
      </c>
    </row>
    <row r="15" spans="1:7" ht="22.5" customHeight="1" x14ac:dyDescent="0.45">
      <c r="A15" s="20" t="s">
        <v>80</v>
      </c>
      <c r="B15" s="14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14" t="s">
        <v>16</v>
      </c>
      <c r="C16" s="5">
        <v>17878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14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14" t="s">
        <v>16</v>
      </c>
      <c r="C18" s="5">
        <v>21651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4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14" t="s">
        <v>16</v>
      </c>
      <c r="C20" s="5">
        <v>28538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4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14" t="s">
        <v>16</v>
      </c>
      <c r="C22" s="5">
        <v>30418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4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14" t="s">
        <v>16</v>
      </c>
      <c r="C24" s="5">
        <v>20913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4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14" t="s">
        <v>16</v>
      </c>
      <c r="C26" s="5">
        <v>14316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4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14" t="s">
        <v>16</v>
      </c>
      <c r="C28" s="5">
        <v>13198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4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14" t="s">
        <v>16</v>
      </c>
      <c r="C30" s="5">
        <v>14463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4" t="s">
        <v>15</v>
      </c>
      <c r="C31" s="5">
        <v>17721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14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4" t="s">
        <v>15</v>
      </c>
      <c r="C33" s="5">
        <v>19540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14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4" t="s">
        <v>15</v>
      </c>
      <c r="C35" s="5">
        <v>18485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14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4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4" t="s">
        <v>16</v>
      </c>
      <c r="C38" s="5">
        <v>16136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customFormat="1" ht="22.5" customHeight="1" x14ac:dyDescent="0.45"/>
    <row r="42" spans="1:7" customFormat="1" ht="22.5" customHeight="1" x14ac:dyDescent="0.45"/>
    <row r="43" spans="1:7" customFormat="1" ht="22.5" customHeight="1" x14ac:dyDescent="0.45"/>
    <row r="44" spans="1:7" customFormat="1" ht="22.5" customHeight="1" x14ac:dyDescent="0.45"/>
    <row r="45" spans="1:7" customFormat="1" ht="22.5" customHeight="1" x14ac:dyDescent="0.45"/>
    <row r="46" spans="1:7" customFormat="1" ht="22.5" customHeight="1" x14ac:dyDescent="0.45"/>
    <row r="47" spans="1:7" customFormat="1" ht="22.5" customHeight="1" x14ac:dyDescent="0.45"/>
    <row r="48" spans="1:7" customFormat="1" ht="22.5" customHeight="1" x14ac:dyDescent="0.45"/>
    <row r="49" customFormat="1" ht="22.5" customHeight="1" x14ac:dyDescent="0.45"/>
    <row r="50" customFormat="1" ht="22.5" customHeight="1" x14ac:dyDescent="0.45"/>
    <row r="51" customFormat="1" ht="22.5" customHeight="1" x14ac:dyDescent="0.45"/>
    <row r="52" customFormat="1" ht="22.5" customHeight="1" x14ac:dyDescent="0.45"/>
    <row r="53" customFormat="1" ht="22.5" customHeight="1" x14ac:dyDescent="0.45"/>
    <row r="54" customFormat="1" ht="22.5" customHeight="1" x14ac:dyDescent="0.45"/>
    <row r="55" ht="22.5" customHeight="1" x14ac:dyDescent="0.45"/>
    <row r="56" ht="22.5" customHeight="1" x14ac:dyDescent="0.45"/>
  </sheetData>
  <mergeCells count="31">
    <mergeCell ref="A15:A16"/>
    <mergeCell ref="F15:F16"/>
    <mergeCell ref="A17:A18"/>
    <mergeCell ref="F17:F18"/>
    <mergeCell ref="A19:A20"/>
    <mergeCell ref="F19:F20"/>
    <mergeCell ref="F29:F30"/>
    <mergeCell ref="A31:A32"/>
    <mergeCell ref="F31:F32"/>
    <mergeCell ref="A21:A22"/>
    <mergeCell ref="F21:F22"/>
    <mergeCell ref="A23:A24"/>
    <mergeCell ref="F23:F24"/>
    <mergeCell ref="A25:A26"/>
    <mergeCell ref="F25:F26"/>
    <mergeCell ref="A39:E39"/>
    <mergeCell ref="A2:F2"/>
    <mergeCell ref="A8:A9"/>
    <mergeCell ref="B8:F8"/>
    <mergeCell ref="A13:A14"/>
    <mergeCell ref="B13:B14"/>
    <mergeCell ref="C13:F13"/>
    <mergeCell ref="A33:A34"/>
    <mergeCell ref="F33:F34"/>
    <mergeCell ref="A35:A36"/>
    <mergeCell ref="F35:F36"/>
    <mergeCell ref="A37:A38"/>
    <mergeCell ref="F37:F38"/>
    <mergeCell ref="A27:A28"/>
    <mergeCell ref="F27:F28"/>
    <mergeCell ref="A29:A30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2" sqref="C12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11" t="s">
        <v>66</v>
      </c>
    </row>
    <row r="2" spans="1:7" ht="22.5" customHeight="1" x14ac:dyDescent="0.45">
      <c r="A2" s="31" t="s">
        <v>74</v>
      </c>
      <c r="B2" s="31"/>
      <c r="C2" s="31"/>
      <c r="D2" s="31"/>
      <c r="E2" s="31"/>
      <c r="F2" s="31"/>
    </row>
    <row r="3" spans="1:7" ht="22.5" customHeight="1" x14ac:dyDescent="0.45"/>
    <row r="4" spans="1:7" ht="22.5" customHeight="1" x14ac:dyDescent="0.45">
      <c r="A4" s="7" t="s">
        <v>101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7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</row>
    <row r="10" spans="1:7" ht="22.5" customHeight="1" x14ac:dyDescent="0.45">
      <c r="A10" s="4" t="s">
        <v>79</v>
      </c>
      <c r="B10" s="5">
        <v>163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7" t="s">
        <v>75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5" t="s">
        <v>11</v>
      </c>
      <c r="D14" s="15" t="s">
        <v>12</v>
      </c>
      <c r="E14" s="15" t="s">
        <v>13</v>
      </c>
      <c r="F14" s="15" t="s">
        <v>14</v>
      </c>
    </row>
    <row r="15" spans="1:7" ht="22.5" customHeight="1" x14ac:dyDescent="0.45">
      <c r="A15" s="20" t="s">
        <v>80</v>
      </c>
      <c r="B15" s="15" t="s">
        <v>15</v>
      </c>
      <c r="C15" s="5"/>
      <c r="D15" s="8"/>
      <c r="E15" s="8">
        <f t="shared" ref="E15:E38" si="0">TRUNC(C15*D15,2)</f>
        <v>0</v>
      </c>
      <c r="F15" s="21">
        <f>SUM(E15:E16)</f>
        <v>0</v>
      </c>
    </row>
    <row r="16" spans="1:7" ht="22.5" customHeight="1" x14ac:dyDescent="0.45">
      <c r="A16" s="20"/>
      <c r="B16" s="15" t="s">
        <v>16</v>
      </c>
      <c r="C16" s="5">
        <v>21594</v>
      </c>
      <c r="D16" s="8"/>
      <c r="E16" s="8">
        <f t="shared" si="0"/>
        <v>0</v>
      </c>
      <c r="F16" s="21"/>
    </row>
    <row r="17" spans="1:6" ht="22.5" customHeight="1" x14ac:dyDescent="0.45">
      <c r="A17" s="20" t="s">
        <v>81</v>
      </c>
      <c r="B17" s="15" t="s">
        <v>15</v>
      </c>
      <c r="C17" s="5"/>
      <c r="D17" s="8"/>
      <c r="E17" s="8">
        <f t="shared" si="0"/>
        <v>0</v>
      </c>
      <c r="F17" s="21">
        <f>SUM(E17:E18)</f>
        <v>0</v>
      </c>
    </row>
    <row r="18" spans="1:6" ht="22.5" customHeight="1" x14ac:dyDescent="0.45">
      <c r="A18" s="20"/>
      <c r="B18" s="15" t="s">
        <v>16</v>
      </c>
      <c r="C18" s="5">
        <v>29273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5" t="s">
        <v>15</v>
      </c>
      <c r="C19" s="5"/>
      <c r="D19" s="8"/>
      <c r="E19" s="8">
        <f t="shared" si="0"/>
        <v>0</v>
      </c>
      <c r="F19" s="21">
        <f>SUM(E19:E20)</f>
        <v>0</v>
      </c>
    </row>
    <row r="20" spans="1:6" ht="22.5" customHeight="1" x14ac:dyDescent="0.45">
      <c r="A20" s="20"/>
      <c r="B20" s="15" t="s">
        <v>16</v>
      </c>
      <c r="C20" s="5">
        <v>33554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5" t="s">
        <v>15</v>
      </c>
      <c r="C21" s="5"/>
      <c r="D21" s="8"/>
      <c r="E21" s="8">
        <f t="shared" si="0"/>
        <v>0</v>
      </c>
      <c r="F21" s="21">
        <f>SUM(E21:E22)</f>
        <v>0</v>
      </c>
    </row>
    <row r="22" spans="1:6" ht="22.5" customHeight="1" x14ac:dyDescent="0.45">
      <c r="A22" s="20"/>
      <c r="B22" s="15" t="s">
        <v>16</v>
      </c>
      <c r="C22" s="5">
        <v>29619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5" t="s">
        <v>15</v>
      </c>
      <c r="C23" s="5"/>
      <c r="D23" s="8"/>
      <c r="E23" s="8">
        <f t="shared" si="0"/>
        <v>0</v>
      </c>
      <c r="F23" s="21">
        <f>SUM(E23:E24)</f>
        <v>0</v>
      </c>
    </row>
    <row r="24" spans="1:6" ht="22.5" customHeight="1" x14ac:dyDescent="0.45">
      <c r="A24" s="20"/>
      <c r="B24" s="15" t="s">
        <v>16</v>
      </c>
      <c r="C24" s="5">
        <v>22150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5" t="s">
        <v>15</v>
      </c>
      <c r="C25" s="5"/>
      <c r="D25" s="8"/>
      <c r="E25" s="8">
        <f t="shared" si="0"/>
        <v>0</v>
      </c>
      <c r="F25" s="21">
        <f>SUM(E25:E26)</f>
        <v>0</v>
      </c>
    </row>
    <row r="26" spans="1:6" ht="22.5" customHeight="1" x14ac:dyDescent="0.45">
      <c r="A26" s="20"/>
      <c r="B26" s="15" t="s">
        <v>16</v>
      </c>
      <c r="C26" s="5">
        <v>20063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5" t="s">
        <v>15</v>
      </c>
      <c r="C27" s="5"/>
      <c r="D27" s="8"/>
      <c r="E27" s="8">
        <f t="shared" si="0"/>
        <v>0</v>
      </c>
      <c r="F27" s="21">
        <f>SUM(E27:E28)</f>
        <v>0</v>
      </c>
    </row>
    <row r="28" spans="1:6" ht="22.5" customHeight="1" x14ac:dyDescent="0.45">
      <c r="A28" s="20"/>
      <c r="B28" s="15" t="s">
        <v>16</v>
      </c>
      <c r="C28" s="5">
        <v>19618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5" t="s">
        <v>15</v>
      </c>
      <c r="C29" s="5"/>
      <c r="D29" s="8"/>
      <c r="E29" s="8">
        <f t="shared" si="0"/>
        <v>0</v>
      </c>
      <c r="F29" s="21">
        <f>SUM(E29:E30)</f>
        <v>0</v>
      </c>
    </row>
    <row r="30" spans="1:6" ht="22.5" customHeight="1" x14ac:dyDescent="0.45">
      <c r="A30" s="20"/>
      <c r="B30" s="15" t="s">
        <v>16</v>
      </c>
      <c r="C30" s="5">
        <v>23080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5" t="s">
        <v>15</v>
      </c>
      <c r="C31" s="5">
        <v>26569</v>
      </c>
      <c r="D31" s="8"/>
      <c r="E31" s="8">
        <f t="shared" si="0"/>
        <v>0</v>
      </c>
      <c r="F31" s="21">
        <f>SUM(E31:E32)</f>
        <v>0</v>
      </c>
    </row>
    <row r="32" spans="1:6" ht="22.5" customHeight="1" x14ac:dyDescent="0.45">
      <c r="A32" s="20"/>
      <c r="B32" s="15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5" t="s">
        <v>15</v>
      </c>
      <c r="C33" s="5">
        <v>27424</v>
      </c>
      <c r="D33" s="8"/>
      <c r="E33" s="8">
        <f t="shared" si="0"/>
        <v>0</v>
      </c>
      <c r="F33" s="21">
        <f>SUM(E33:E34)</f>
        <v>0</v>
      </c>
    </row>
    <row r="34" spans="1:7" ht="22.5" customHeight="1" x14ac:dyDescent="0.45">
      <c r="A34" s="20"/>
      <c r="B34" s="15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5" t="s">
        <v>15</v>
      </c>
      <c r="C35" s="5">
        <v>26672</v>
      </c>
      <c r="D35" s="8"/>
      <c r="E35" s="8">
        <f t="shared" si="0"/>
        <v>0</v>
      </c>
      <c r="F35" s="21">
        <f>SUM(E35:E36)</f>
        <v>0</v>
      </c>
    </row>
    <row r="36" spans="1:7" ht="22.5" customHeight="1" x14ac:dyDescent="0.45">
      <c r="A36" s="20"/>
      <c r="B36" s="15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5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5" t="s">
        <v>16</v>
      </c>
      <c r="C38" s="5">
        <v>20778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15:A16"/>
    <mergeCell ref="F15:F16"/>
    <mergeCell ref="A8:A9"/>
    <mergeCell ref="B8:F8"/>
    <mergeCell ref="A13:A14"/>
    <mergeCell ref="B13:B14"/>
    <mergeCell ref="C13:F13"/>
    <mergeCell ref="F21:F22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2" sqref="C12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54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98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11202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16125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15846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15972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10103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9509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10227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11336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17199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19433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16603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10841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A5" sqref="A5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11" t="s">
        <v>66</v>
      </c>
    </row>
    <row r="2" spans="1:7" ht="22.5" customHeight="1" x14ac:dyDescent="0.45">
      <c r="A2" s="31" t="s">
        <v>74</v>
      </c>
      <c r="B2" s="31"/>
      <c r="C2" s="31"/>
      <c r="D2" s="31"/>
      <c r="E2" s="31"/>
      <c r="F2" s="31"/>
    </row>
    <row r="3" spans="1:7" ht="22.5" customHeight="1" x14ac:dyDescent="0.45"/>
    <row r="4" spans="1:7" ht="22.5" customHeight="1" x14ac:dyDescent="0.45">
      <c r="A4" s="7" t="s">
        <v>98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7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</row>
    <row r="10" spans="1:7" ht="22.5" customHeight="1" x14ac:dyDescent="0.45">
      <c r="A10" s="4" t="s">
        <v>79</v>
      </c>
      <c r="B10" s="5">
        <v>6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7" t="s">
        <v>75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15" t="s">
        <v>11</v>
      </c>
      <c r="D14" s="15" t="s">
        <v>12</v>
      </c>
      <c r="E14" s="15" t="s">
        <v>13</v>
      </c>
      <c r="F14" s="15" t="s">
        <v>14</v>
      </c>
    </row>
    <row r="15" spans="1:7" ht="22.5" customHeight="1" x14ac:dyDescent="0.45">
      <c r="A15" s="20" t="s">
        <v>80</v>
      </c>
      <c r="B15" s="15" t="s">
        <v>15</v>
      </c>
      <c r="C15" s="5"/>
      <c r="D15" s="8"/>
      <c r="E15" s="8">
        <f t="shared" ref="E15:E38" si="0">TRUNC(C15*D15,2)</f>
        <v>0</v>
      </c>
      <c r="F15" s="21">
        <f>SUM(E15:E16)</f>
        <v>0</v>
      </c>
    </row>
    <row r="16" spans="1:7" ht="22.5" customHeight="1" x14ac:dyDescent="0.45">
      <c r="A16" s="20"/>
      <c r="B16" s="15" t="s">
        <v>16</v>
      </c>
      <c r="C16" s="5">
        <v>934</v>
      </c>
      <c r="D16" s="8"/>
      <c r="E16" s="8">
        <f t="shared" si="0"/>
        <v>0</v>
      </c>
      <c r="F16" s="21"/>
    </row>
    <row r="17" spans="1:6" ht="22.5" customHeight="1" x14ac:dyDescent="0.45">
      <c r="A17" s="20" t="s">
        <v>81</v>
      </c>
      <c r="B17" s="15" t="s">
        <v>15</v>
      </c>
      <c r="C17" s="5"/>
      <c r="D17" s="8"/>
      <c r="E17" s="8">
        <f t="shared" si="0"/>
        <v>0</v>
      </c>
      <c r="F17" s="21">
        <f>SUM(E17:E18)</f>
        <v>0</v>
      </c>
    </row>
    <row r="18" spans="1:6" ht="22.5" customHeight="1" x14ac:dyDescent="0.45">
      <c r="A18" s="20"/>
      <c r="B18" s="15" t="s">
        <v>16</v>
      </c>
      <c r="C18" s="5">
        <v>1072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15" t="s">
        <v>15</v>
      </c>
      <c r="C19" s="5"/>
      <c r="D19" s="8"/>
      <c r="E19" s="8">
        <f t="shared" si="0"/>
        <v>0</v>
      </c>
      <c r="F19" s="21">
        <f>SUM(E19:E20)</f>
        <v>0</v>
      </c>
    </row>
    <row r="20" spans="1:6" ht="22.5" customHeight="1" x14ac:dyDescent="0.45">
      <c r="A20" s="20"/>
      <c r="B20" s="15" t="s">
        <v>16</v>
      </c>
      <c r="C20" s="5">
        <v>1033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15" t="s">
        <v>15</v>
      </c>
      <c r="C21" s="5"/>
      <c r="D21" s="8"/>
      <c r="E21" s="8">
        <f t="shared" si="0"/>
        <v>0</v>
      </c>
      <c r="F21" s="21">
        <f>SUM(E21:E22)</f>
        <v>0</v>
      </c>
    </row>
    <row r="22" spans="1:6" ht="22.5" customHeight="1" x14ac:dyDescent="0.45">
      <c r="A22" s="20"/>
      <c r="B22" s="15" t="s">
        <v>16</v>
      </c>
      <c r="C22" s="5">
        <v>906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15" t="s">
        <v>15</v>
      </c>
      <c r="C23" s="5"/>
      <c r="D23" s="8"/>
      <c r="E23" s="8">
        <f t="shared" si="0"/>
        <v>0</v>
      </c>
      <c r="F23" s="21">
        <f>SUM(E23:E24)</f>
        <v>0</v>
      </c>
    </row>
    <row r="24" spans="1:6" ht="22.5" customHeight="1" x14ac:dyDescent="0.45">
      <c r="A24" s="20"/>
      <c r="B24" s="15" t="s">
        <v>16</v>
      </c>
      <c r="C24" s="5">
        <v>901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15" t="s">
        <v>15</v>
      </c>
      <c r="C25" s="5"/>
      <c r="D25" s="8"/>
      <c r="E25" s="8">
        <f t="shared" si="0"/>
        <v>0</v>
      </c>
      <c r="F25" s="21">
        <f>SUM(E25:E26)</f>
        <v>0</v>
      </c>
    </row>
    <row r="26" spans="1:6" ht="22.5" customHeight="1" x14ac:dyDescent="0.45">
      <c r="A26" s="20"/>
      <c r="B26" s="15" t="s">
        <v>16</v>
      </c>
      <c r="C26" s="5">
        <v>812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15" t="s">
        <v>15</v>
      </c>
      <c r="C27" s="5"/>
      <c r="D27" s="8"/>
      <c r="E27" s="8">
        <f t="shared" si="0"/>
        <v>0</v>
      </c>
      <c r="F27" s="21">
        <f>SUM(E27:E28)</f>
        <v>0</v>
      </c>
    </row>
    <row r="28" spans="1:6" ht="22.5" customHeight="1" x14ac:dyDescent="0.45">
      <c r="A28" s="20"/>
      <c r="B28" s="15" t="s">
        <v>16</v>
      </c>
      <c r="C28" s="5">
        <v>831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15" t="s">
        <v>15</v>
      </c>
      <c r="C29" s="5"/>
      <c r="D29" s="8"/>
      <c r="E29" s="8">
        <f t="shared" si="0"/>
        <v>0</v>
      </c>
      <c r="F29" s="21">
        <f>SUM(E29:E30)</f>
        <v>0</v>
      </c>
    </row>
    <row r="30" spans="1:6" ht="22.5" customHeight="1" x14ac:dyDescent="0.45">
      <c r="A30" s="20"/>
      <c r="B30" s="15" t="s">
        <v>16</v>
      </c>
      <c r="C30" s="5">
        <v>859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15" t="s">
        <v>15</v>
      </c>
      <c r="C31" s="5">
        <v>916</v>
      </c>
      <c r="D31" s="8"/>
      <c r="E31" s="8">
        <f t="shared" si="0"/>
        <v>0</v>
      </c>
      <c r="F31" s="21">
        <f>SUM(E31:E32)</f>
        <v>0</v>
      </c>
    </row>
    <row r="32" spans="1:6" ht="22.5" customHeight="1" x14ac:dyDescent="0.45">
      <c r="A32" s="20"/>
      <c r="B32" s="15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15" t="s">
        <v>15</v>
      </c>
      <c r="C33" s="5">
        <v>947</v>
      </c>
      <c r="D33" s="8"/>
      <c r="E33" s="8">
        <f t="shared" si="0"/>
        <v>0</v>
      </c>
      <c r="F33" s="21">
        <f>SUM(E33:E34)</f>
        <v>0</v>
      </c>
    </row>
    <row r="34" spans="1:7" ht="22.5" customHeight="1" x14ac:dyDescent="0.45">
      <c r="A34" s="20"/>
      <c r="B34" s="15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15" t="s">
        <v>15</v>
      </c>
      <c r="C35" s="5">
        <v>911</v>
      </c>
      <c r="D35" s="8"/>
      <c r="E35" s="8">
        <f t="shared" si="0"/>
        <v>0</v>
      </c>
      <c r="F35" s="21">
        <f>SUM(E35:E36)</f>
        <v>0</v>
      </c>
    </row>
    <row r="36" spans="1:7" ht="22.5" customHeight="1" x14ac:dyDescent="0.45">
      <c r="A36" s="20"/>
      <c r="B36" s="15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15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15" t="s">
        <v>16</v>
      </c>
      <c r="C38" s="5">
        <v>916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B5" sqref="B5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38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5">
      <c r="A10" s="4" t="s">
        <v>79</v>
      </c>
      <c r="B10" s="5">
        <v>142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5">
      <c r="A15" s="20" t="s">
        <v>80</v>
      </c>
      <c r="B15" s="3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3" t="s">
        <v>16</v>
      </c>
      <c r="C16" s="5">
        <v>21059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3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3" t="s">
        <v>16</v>
      </c>
      <c r="C18" s="5">
        <v>32845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3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3" t="s">
        <v>16</v>
      </c>
      <c r="C20" s="5">
        <v>37425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3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3" t="s">
        <v>16</v>
      </c>
      <c r="C22" s="5">
        <v>33239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3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3" t="s">
        <v>16</v>
      </c>
      <c r="C24" s="5">
        <v>19953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3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3" t="s">
        <v>16</v>
      </c>
      <c r="C26" s="5">
        <v>16668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3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3" t="s">
        <v>16</v>
      </c>
      <c r="C28" s="5">
        <v>16567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3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3" t="s">
        <v>16</v>
      </c>
      <c r="C30" s="5">
        <v>16108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3" t="s">
        <v>15</v>
      </c>
      <c r="C31" s="5">
        <v>21699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3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3" t="s">
        <v>15</v>
      </c>
      <c r="C33" s="5">
        <v>22957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3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3" t="s">
        <v>15</v>
      </c>
      <c r="C35" s="5">
        <v>20659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3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3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3" t="s">
        <v>16</v>
      </c>
      <c r="C38" s="5">
        <v>18612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A35:A36"/>
    <mergeCell ref="F35:F36"/>
    <mergeCell ref="A37:A38"/>
    <mergeCell ref="F37:F38"/>
    <mergeCell ref="A39:E39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2:F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C12" sqref="C12"/>
    </sheetView>
  </sheetViews>
  <sheetFormatPr defaultColWidth="9" defaultRowHeight="13.2" x14ac:dyDescent="0.45"/>
  <cols>
    <col min="1" max="1" width="30.59765625" style="2" customWidth="1"/>
    <col min="2" max="6" width="18.59765625" style="2" customWidth="1"/>
    <col min="7" max="26" width="2.59765625" style="2" customWidth="1"/>
    <col min="27" max="16384" width="9" style="2"/>
  </cols>
  <sheetData>
    <row r="1" spans="1:7" ht="22.5" customHeight="1" x14ac:dyDescent="0.45">
      <c r="A1" s="9" t="s">
        <v>66</v>
      </c>
      <c r="B1" s="1"/>
      <c r="C1" s="1"/>
      <c r="D1" s="1"/>
      <c r="E1" s="1"/>
      <c r="F1" s="1"/>
    </row>
    <row r="2" spans="1:7" ht="22.5" customHeight="1" x14ac:dyDescent="0.45">
      <c r="A2" s="18" t="s">
        <v>67</v>
      </c>
      <c r="B2" s="18"/>
      <c r="C2" s="18"/>
      <c r="D2" s="18"/>
      <c r="E2" s="18"/>
      <c r="F2" s="18"/>
    </row>
    <row r="3" spans="1:7" ht="22.5" customHeight="1" x14ac:dyDescent="0.45">
      <c r="A3" s="12"/>
      <c r="B3" s="12"/>
      <c r="C3" s="12"/>
      <c r="D3" s="12"/>
      <c r="E3" s="12"/>
      <c r="F3" s="12"/>
    </row>
    <row r="4" spans="1:7" ht="22.5" customHeight="1" x14ac:dyDescent="0.45">
      <c r="A4" s="7" t="s">
        <v>56</v>
      </c>
    </row>
    <row r="5" spans="1:7" ht="22.5" customHeight="1" x14ac:dyDescent="0.45">
      <c r="A5" s="2" t="s">
        <v>65</v>
      </c>
    </row>
    <row r="6" spans="1:7" ht="22.5" customHeight="1" x14ac:dyDescent="0.45"/>
    <row r="7" spans="1:7" ht="22.5" customHeight="1" x14ac:dyDescent="0.45">
      <c r="A7" s="2" t="s">
        <v>0</v>
      </c>
      <c r="F7" s="10" t="s">
        <v>69</v>
      </c>
    </row>
    <row r="8" spans="1:7" ht="22.5" customHeight="1" x14ac:dyDescent="0.45">
      <c r="A8" s="22" t="s">
        <v>1</v>
      </c>
      <c r="B8" s="24" t="s">
        <v>2</v>
      </c>
      <c r="C8" s="25"/>
      <c r="D8" s="25"/>
      <c r="E8" s="25"/>
      <c r="F8" s="26"/>
    </row>
    <row r="9" spans="1:7" ht="22.5" customHeight="1" x14ac:dyDescent="0.45">
      <c r="A9" s="23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5">
      <c r="A10" s="4" t="s">
        <v>79</v>
      </c>
      <c r="B10" s="5">
        <v>171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5"/>
    <row r="12" spans="1:7" ht="22.5" customHeight="1" x14ac:dyDescent="0.45">
      <c r="A12" s="2" t="s">
        <v>8</v>
      </c>
      <c r="F12" s="10" t="s">
        <v>72</v>
      </c>
    </row>
    <row r="13" spans="1:7" ht="22.5" customHeight="1" x14ac:dyDescent="0.45">
      <c r="A13" s="20" t="s">
        <v>20</v>
      </c>
      <c r="B13" s="20" t="s">
        <v>9</v>
      </c>
      <c r="C13" s="24" t="s">
        <v>10</v>
      </c>
      <c r="D13" s="25"/>
      <c r="E13" s="25"/>
      <c r="F13" s="26"/>
    </row>
    <row r="14" spans="1:7" ht="22.5" customHeight="1" x14ac:dyDescent="0.45">
      <c r="A14" s="20"/>
      <c r="B14" s="20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5">
      <c r="A15" s="20" t="s">
        <v>80</v>
      </c>
      <c r="B15" s="6" t="s">
        <v>15</v>
      </c>
      <c r="C15" s="5"/>
      <c r="D15" s="8"/>
      <c r="E15" s="8">
        <f>TRUNC(C15*D15,2)</f>
        <v>0</v>
      </c>
      <c r="F15" s="21">
        <f>SUM(E15:E16)</f>
        <v>0</v>
      </c>
    </row>
    <row r="16" spans="1:7" ht="22.5" customHeight="1" x14ac:dyDescent="0.45">
      <c r="A16" s="20"/>
      <c r="B16" s="6" t="s">
        <v>16</v>
      </c>
      <c r="C16" s="5">
        <v>23359</v>
      </c>
      <c r="D16" s="8"/>
      <c r="E16" s="8">
        <f t="shared" ref="E16:E38" si="0">TRUNC(C16*D16,2)</f>
        <v>0</v>
      </c>
      <c r="F16" s="21"/>
    </row>
    <row r="17" spans="1:6" ht="22.5" customHeight="1" x14ac:dyDescent="0.45">
      <c r="A17" s="20" t="s">
        <v>81</v>
      </c>
      <c r="B17" s="6" t="s">
        <v>15</v>
      </c>
      <c r="C17" s="5"/>
      <c r="D17" s="8"/>
      <c r="E17" s="8">
        <f t="shared" si="0"/>
        <v>0</v>
      </c>
      <c r="F17" s="21">
        <f t="shared" ref="F17" si="1">SUM(E17:E18)</f>
        <v>0</v>
      </c>
    </row>
    <row r="18" spans="1:6" ht="22.5" customHeight="1" x14ac:dyDescent="0.45">
      <c r="A18" s="20"/>
      <c r="B18" s="6" t="s">
        <v>16</v>
      </c>
      <c r="C18" s="5">
        <v>30439</v>
      </c>
      <c r="D18" s="8"/>
      <c r="E18" s="8">
        <f t="shared" si="0"/>
        <v>0</v>
      </c>
      <c r="F18" s="21"/>
    </row>
    <row r="19" spans="1:6" ht="22.5" customHeight="1" x14ac:dyDescent="0.45">
      <c r="A19" s="20" t="s">
        <v>82</v>
      </c>
      <c r="B19" s="6" t="s">
        <v>15</v>
      </c>
      <c r="C19" s="5"/>
      <c r="D19" s="8"/>
      <c r="E19" s="8">
        <f t="shared" si="0"/>
        <v>0</v>
      </c>
      <c r="F19" s="21">
        <f t="shared" ref="F19" si="2">SUM(E19:E20)</f>
        <v>0</v>
      </c>
    </row>
    <row r="20" spans="1:6" ht="22.5" customHeight="1" x14ac:dyDescent="0.45">
      <c r="A20" s="20"/>
      <c r="B20" s="6" t="s">
        <v>16</v>
      </c>
      <c r="C20" s="5">
        <v>39806</v>
      </c>
      <c r="D20" s="8"/>
      <c r="E20" s="8">
        <f t="shared" si="0"/>
        <v>0</v>
      </c>
      <c r="F20" s="21"/>
    </row>
    <row r="21" spans="1:6" ht="22.5" customHeight="1" x14ac:dyDescent="0.45">
      <c r="A21" s="20" t="s">
        <v>83</v>
      </c>
      <c r="B21" s="6" t="s">
        <v>15</v>
      </c>
      <c r="C21" s="5"/>
      <c r="D21" s="8"/>
      <c r="E21" s="8">
        <f t="shared" si="0"/>
        <v>0</v>
      </c>
      <c r="F21" s="21">
        <f t="shared" ref="F21" si="3">SUM(E21:E22)</f>
        <v>0</v>
      </c>
    </row>
    <row r="22" spans="1:6" ht="22.5" customHeight="1" x14ac:dyDescent="0.45">
      <c r="A22" s="20"/>
      <c r="B22" s="6" t="s">
        <v>16</v>
      </c>
      <c r="C22" s="5">
        <v>35771</v>
      </c>
      <c r="D22" s="8"/>
      <c r="E22" s="8">
        <f t="shared" si="0"/>
        <v>0</v>
      </c>
      <c r="F22" s="21"/>
    </row>
    <row r="23" spans="1:6" ht="22.5" customHeight="1" x14ac:dyDescent="0.45">
      <c r="A23" s="20" t="s">
        <v>84</v>
      </c>
      <c r="B23" s="6" t="s">
        <v>15</v>
      </c>
      <c r="C23" s="5"/>
      <c r="D23" s="8"/>
      <c r="E23" s="8">
        <f t="shared" si="0"/>
        <v>0</v>
      </c>
      <c r="F23" s="21">
        <f t="shared" ref="F23" si="4">SUM(E23:E24)</f>
        <v>0</v>
      </c>
    </row>
    <row r="24" spans="1:6" ht="22.5" customHeight="1" x14ac:dyDescent="0.45">
      <c r="A24" s="20"/>
      <c r="B24" s="6" t="s">
        <v>16</v>
      </c>
      <c r="C24" s="5">
        <v>21190</v>
      </c>
      <c r="D24" s="8"/>
      <c r="E24" s="8">
        <f t="shared" si="0"/>
        <v>0</v>
      </c>
      <c r="F24" s="21"/>
    </row>
    <row r="25" spans="1:6" ht="22.5" customHeight="1" x14ac:dyDescent="0.45">
      <c r="A25" s="20" t="s">
        <v>85</v>
      </c>
      <c r="B25" s="6" t="s">
        <v>15</v>
      </c>
      <c r="C25" s="5"/>
      <c r="D25" s="8"/>
      <c r="E25" s="8">
        <f t="shared" si="0"/>
        <v>0</v>
      </c>
      <c r="F25" s="21">
        <f t="shared" ref="F25" si="5">SUM(E25:E26)</f>
        <v>0</v>
      </c>
    </row>
    <row r="26" spans="1:6" ht="22.5" customHeight="1" x14ac:dyDescent="0.45">
      <c r="A26" s="20"/>
      <c r="B26" s="6" t="s">
        <v>16</v>
      </c>
      <c r="C26" s="5">
        <v>19713</v>
      </c>
      <c r="D26" s="8"/>
      <c r="E26" s="8">
        <f t="shared" si="0"/>
        <v>0</v>
      </c>
      <c r="F26" s="21"/>
    </row>
    <row r="27" spans="1:6" ht="22.5" customHeight="1" x14ac:dyDescent="0.45">
      <c r="A27" s="20" t="s">
        <v>86</v>
      </c>
      <c r="B27" s="6" t="s">
        <v>15</v>
      </c>
      <c r="C27" s="5"/>
      <c r="D27" s="8"/>
      <c r="E27" s="8">
        <f t="shared" si="0"/>
        <v>0</v>
      </c>
      <c r="F27" s="21">
        <f t="shared" ref="F27" si="6">SUM(E27:E28)</f>
        <v>0</v>
      </c>
    </row>
    <row r="28" spans="1:6" ht="22.5" customHeight="1" x14ac:dyDescent="0.45">
      <c r="A28" s="20"/>
      <c r="B28" s="6" t="s">
        <v>16</v>
      </c>
      <c r="C28" s="5">
        <v>20722</v>
      </c>
      <c r="D28" s="8"/>
      <c r="E28" s="8">
        <f t="shared" si="0"/>
        <v>0</v>
      </c>
      <c r="F28" s="21"/>
    </row>
    <row r="29" spans="1:6" ht="22.5" customHeight="1" x14ac:dyDescent="0.45">
      <c r="A29" s="20" t="s">
        <v>87</v>
      </c>
      <c r="B29" s="6" t="s">
        <v>15</v>
      </c>
      <c r="C29" s="5"/>
      <c r="D29" s="8"/>
      <c r="E29" s="8">
        <f t="shared" si="0"/>
        <v>0</v>
      </c>
      <c r="F29" s="21">
        <f t="shared" ref="F29" si="7">SUM(E29:E30)</f>
        <v>0</v>
      </c>
    </row>
    <row r="30" spans="1:6" ht="22.5" customHeight="1" x14ac:dyDescent="0.45">
      <c r="A30" s="20"/>
      <c r="B30" s="6" t="s">
        <v>16</v>
      </c>
      <c r="C30" s="5">
        <v>20349</v>
      </c>
      <c r="D30" s="8"/>
      <c r="E30" s="8">
        <f t="shared" si="0"/>
        <v>0</v>
      </c>
      <c r="F30" s="21"/>
    </row>
    <row r="31" spans="1:6" ht="22.5" customHeight="1" x14ac:dyDescent="0.45">
      <c r="A31" s="20" t="s">
        <v>88</v>
      </c>
      <c r="B31" s="6" t="s">
        <v>15</v>
      </c>
      <c r="C31" s="5">
        <v>28885</v>
      </c>
      <c r="D31" s="8"/>
      <c r="E31" s="8">
        <f t="shared" si="0"/>
        <v>0</v>
      </c>
      <c r="F31" s="21">
        <f t="shared" ref="F31" si="8">SUM(E31:E32)</f>
        <v>0</v>
      </c>
    </row>
    <row r="32" spans="1:6" ht="22.5" customHeight="1" x14ac:dyDescent="0.45">
      <c r="A32" s="20"/>
      <c r="B32" s="6" t="s">
        <v>16</v>
      </c>
      <c r="C32" s="5"/>
      <c r="D32" s="8"/>
      <c r="E32" s="8">
        <f t="shared" si="0"/>
        <v>0</v>
      </c>
      <c r="F32" s="21"/>
    </row>
    <row r="33" spans="1:7" ht="22.5" customHeight="1" x14ac:dyDescent="0.45">
      <c r="A33" s="20" t="s">
        <v>89</v>
      </c>
      <c r="B33" s="6" t="s">
        <v>15</v>
      </c>
      <c r="C33" s="5">
        <v>25662</v>
      </c>
      <c r="D33" s="8"/>
      <c r="E33" s="8">
        <f t="shared" si="0"/>
        <v>0</v>
      </c>
      <c r="F33" s="21">
        <f t="shared" ref="F33" si="9">SUM(E33:E34)</f>
        <v>0</v>
      </c>
    </row>
    <row r="34" spans="1:7" ht="22.5" customHeight="1" x14ac:dyDescent="0.45">
      <c r="A34" s="20"/>
      <c r="B34" s="6" t="s">
        <v>16</v>
      </c>
      <c r="C34" s="5"/>
      <c r="D34" s="8"/>
      <c r="E34" s="8">
        <f t="shared" si="0"/>
        <v>0</v>
      </c>
      <c r="F34" s="21"/>
    </row>
    <row r="35" spans="1:7" ht="22.5" customHeight="1" x14ac:dyDescent="0.45">
      <c r="A35" s="20" t="s">
        <v>90</v>
      </c>
      <c r="B35" s="6" t="s">
        <v>15</v>
      </c>
      <c r="C35" s="5">
        <v>22420</v>
      </c>
      <c r="D35" s="8"/>
      <c r="E35" s="8">
        <f t="shared" si="0"/>
        <v>0</v>
      </c>
      <c r="F35" s="21">
        <f t="shared" ref="F35" si="10">SUM(E35:E36)</f>
        <v>0</v>
      </c>
    </row>
    <row r="36" spans="1:7" ht="22.5" customHeight="1" x14ac:dyDescent="0.45">
      <c r="A36" s="20"/>
      <c r="B36" s="6" t="s">
        <v>16</v>
      </c>
      <c r="C36" s="5"/>
      <c r="D36" s="8"/>
      <c r="E36" s="8">
        <f t="shared" si="0"/>
        <v>0</v>
      </c>
      <c r="F36" s="21"/>
    </row>
    <row r="37" spans="1:7" ht="22.5" customHeight="1" x14ac:dyDescent="0.45">
      <c r="A37" s="20" t="s">
        <v>91</v>
      </c>
      <c r="B37" s="6" t="s">
        <v>15</v>
      </c>
      <c r="C37" s="5"/>
      <c r="D37" s="8"/>
      <c r="E37" s="8">
        <f t="shared" si="0"/>
        <v>0</v>
      </c>
      <c r="F37" s="21">
        <f>SUM(E37:E38)</f>
        <v>0</v>
      </c>
    </row>
    <row r="38" spans="1:7" ht="22.5" customHeight="1" x14ac:dyDescent="0.45">
      <c r="A38" s="20"/>
      <c r="B38" s="6" t="s">
        <v>16</v>
      </c>
      <c r="C38" s="5">
        <v>20767</v>
      </c>
      <c r="D38" s="8"/>
      <c r="E38" s="8">
        <f t="shared" si="0"/>
        <v>0</v>
      </c>
      <c r="F38" s="21"/>
    </row>
    <row r="39" spans="1:7" ht="22.5" customHeight="1" x14ac:dyDescent="0.45">
      <c r="A39" s="20" t="s">
        <v>17</v>
      </c>
      <c r="B39" s="20"/>
      <c r="C39" s="20"/>
      <c r="D39" s="20"/>
      <c r="E39" s="20"/>
      <c r="F39" s="8">
        <f>SUM(F15:F38)</f>
        <v>0</v>
      </c>
      <c r="G39" s="2" t="s">
        <v>19</v>
      </c>
    </row>
    <row r="40" spans="1:7" ht="22.5" customHeight="1" x14ac:dyDescent="0.45"/>
    <row r="41" spans="1:7" ht="22.5" customHeight="1" x14ac:dyDescent="0.45"/>
    <row r="42" spans="1:7" ht="22.5" customHeight="1" x14ac:dyDescent="0.45"/>
  </sheetData>
  <mergeCells count="31">
    <mergeCell ref="F21:F22"/>
    <mergeCell ref="A15:A16"/>
    <mergeCell ref="F15:F16"/>
    <mergeCell ref="A8:A9"/>
    <mergeCell ref="B8:F8"/>
    <mergeCell ref="A13:A14"/>
    <mergeCell ref="B13:B14"/>
    <mergeCell ref="C13:F13"/>
    <mergeCell ref="A39:E39"/>
    <mergeCell ref="A29:A30"/>
    <mergeCell ref="F29:F30"/>
    <mergeCell ref="A31:A32"/>
    <mergeCell ref="F31:F32"/>
    <mergeCell ref="A33:A34"/>
    <mergeCell ref="F33:F34"/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45</vt:i4>
      </vt:variant>
      <vt:variant>
        <vt:lpstr>名前付き一覧</vt:lpstr>
      </vt:variant>
      <vt:variant>
        <vt:i4>45</vt:i4>
      </vt:variant>
    </vt:vector>
  </HeadingPairs>
  <TitlesOfParts>
    <vt:vector size="90" baseType="lpstr">
      <vt:lpstr>平舘ほか43施設計</vt:lpstr>
      <vt:lpstr>平舘</vt:lpstr>
      <vt:lpstr>葛巻</vt:lpstr>
      <vt:lpstr>一関第一</vt:lpstr>
      <vt:lpstr>一関第二</vt:lpstr>
      <vt:lpstr>大東</vt:lpstr>
      <vt:lpstr>北桜（農場）</vt:lpstr>
      <vt:lpstr>盛岡北</vt:lpstr>
      <vt:lpstr>水沢</vt:lpstr>
      <vt:lpstr>水沢商業</vt:lpstr>
      <vt:lpstr>前沢</vt:lpstr>
      <vt:lpstr>黒沢尻北</vt:lpstr>
      <vt:lpstr>水沢工業</vt:lpstr>
      <vt:lpstr>釜石</vt:lpstr>
      <vt:lpstr>住田</vt:lpstr>
      <vt:lpstr>大迫</vt:lpstr>
      <vt:lpstr>久慈工業</vt:lpstr>
      <vt:lpstr>花泉</vt:lpstr>
      <vt:lpstr>金ケ崎</vt:lpstr>
      <vt:lpstr>岩泉</vt:lpstr>
      <vt:lpstr>雫石</vt:lpstr>
      <vt:lpstr>沼宮内</vt:lpstr>
      <vt:lpstr>宮古商工（工業校舎）</vt:lpstr>
      <vt:lpstr>一関工業</vt:lpstr>
      <vt:lpstr>大船渡</vt:lpstr>
      <vt:lpstr>西和賀</vt:lpstr>
      <vt:lpstr>宮古北</vt:lpstr>
      <vt:lpstr>花北青雲</vt:lpstr>
      <vt:lpstr>花巻南</vt:lpstr>
      <vt:lpstr>伊保内</vt:lpstr>
      <vt:lpstr>北桜（工業校舎）</vt:lpstr>
      <vt:lpstr>総合教育センター</vt:lpstr>
      <vt:lpstr>生涯学習推進センター</vt:lpstr>
      <vt:lpstr>杜陵</vt:lpstr>
      <vt:lpstr>杜陵（奥州校）</vt:lpstr>
      <vt:lpstr>久慈（長内校）</vt:lpstr>
      <vt:lpstr>盛岡青松</vt:lpstr>
      <vt:lpstr>宮古恵風</vt:lpstr>
      <vt:lpstr>盛岡視覚</vt:lpstr>
      <vt:lpstr>盛岡視覚（寄宿舎）</vt:lpstr>
      <vt:lpstr>一関清明（山目校舎）</vt:lpstr>
      <vt:lpstr>盛岡みたけ（小中学部）</vt:lpstr>
      <vt:lpstr>盛岡みたけ（高等部）</vt:lpstr>
      <vt:lpstr>盛岡みたけ（奥中山校）</vt:lpstr>
      <vt:lpstr>釜石祥雲</vt:lpstr>
      <vt:lpstr>伊保内!Print_Area</vt:lpstr>
      <vt:lpstr>一関工業!Print_Area</vt:lpstr>
      <vt:lpstr>'一関清明（山目校舎）'!Print_Area</vt:lpstr>
      <vt:lpstr>一関第一!Print_Area</vt:lpstr>
      <vt:lpstr>一関第二!Print_Area</vt:lpstr>
      <vt:lpstr>花巻南!Print_Area</vt:lpstr>
      <vt:lpstr>花泉!Print_Area</vt:lpstr>
      <vt:lpstr>花北青雲!Print_Area</vt:lpstr>
      <vt:lpstr>葛巻!Print_Area</vt:lpstr>
      <vt:lpstr>釜石!Print_Area</vt:lpstr>
      <vt:lpstr>釜石祥雲!Print_Area</vt:lpstr>
      <vt:lpstr>岩泉!Print_Area</vt:lpstr>
      <vt:lpstr>'久慈（長内校）'!Print_Area</vt:lpstr>
      <vt:lpstr>久慈工業!Print_Area</vt:lpstr>
      <vt:lpstr>宮古恵風!Print_Area</vt:lpstr>
      <vt:lpstr>'宮古商工（工業校舎）'!Print_Area</vt:lpstr>
      <vt:lpstr>宮古北!Print_Area</vt:lpstr>
      <vt:lpstr>金ケ崎!Print_Area</vt:lpstr>
      <vt:lpstr>黒沢尻北!Print_Area</vt:lpstr>
      <vt:lpstr>雫石!Print_Area</vt:lpstr>
      <vt:lpstr>住田!Print_Area</vt:lpstr>
      <vt:lpstr>沼宮内!Print_Area</vt:lpstr>
      <vt:lpstr>水沢!Print_Area</vt:lpstr>
      <vt:lpstr>水沢工業!Print_Area</vt:lpstr>
      <vt:lpstr>水沢商業!Print_Area</vt:lpstr>
      <vt:lpstr>生涯学習推進センター!Print_Area</vt:lpstr>
      <vt:lpstr>'盛岡みたけ（奥中山校）'!Print_Area</vt:lpstr>
      <vt:lpstr>'盛岡みたけ（高等部）'!Print_Area</vt:lpstr>
      <vt:lpstr>'盛岡みたけ（小中学部）'!Print_Area</vt:lpstr>
      <vt:lpstr>盛岡視覚!Print_Area</vt:lpstr>
      <vt:lpstr>'盛岡視覚（寄宿舎）'!Print_Area</vt:lpstr>
      <vt:lpstr>盛岡青松!Print_Area</vt:lpstr>
      <vt:lpstr>盛岡北!Print_Area</vt:lpstr>
      <vt:lpstr>西和賀!Print_Area</vt:lpstr>
      <vt:lpstr>前沢!Print_Area</vt:lpstr>
      <vt:lpstr>総合教育センター!Print_Area</vt:lpstr>
      <vt:lpstr>大船渡!Print_Area</vt:lpstr>
      <vt:lpstr>大東!Print_Area</vt:lpstr>
      <vt:lpstr>大迫!Print_Area</vt:lpstr>
      <vt:lpstr>杜陵!Print_Area</vt:lpstr>
      <vt:lpstr>'杜陵（奥州校）'!Print_Area</vt:lpstr>
      <vt:lpstr>平舘!Print_Area</vt:lpstr>
      <vt:lpstr>平舘ほか43施設計!Print_Area</vt:lpstr>
      <vt:lpstr>'北桜（工業校舎）'!Print_Area</vt:lpstr>
      <vt:lpstr>'北桜（農場）'!Print_Area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教育企画室　予算財務担当</dc:creator>
  <cp:lastModifiedBy>097149</cp:lastModifiedBy>
  <cp:lastPrinted>2024-07-19T02:17:14Z</cp:lastPrinted>
  <dcterms:created xsi:type="dcterms:W3CDTF">2021-07-08T23:22:11Z</dcterms:created>
  <dcterms:modified xsi:type="dcterms:W3CDTF">2024-07-19T02:17:16Z</dcterms:modified>
</cp:coreProperties>
</file>