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6_公表\00_公表資料（HP掲載用データ）\34614_大槌町\176_漁業集落排水施設（法適用）\"/>
    </mc:Choice>
  </mc:AlternateContent>
  <workbookProtection workbookAlgorithmName="SHA-512" workbookHashValue="GWXx3n0TTPayEKqg25oSGyQk6re6F0HiJ5Wb3l3J0iQsoMI3oETa9GTSLMLtKSMs4XfdisIBYYqfhpS49Z+ogg==" workbookSaltValue="szN0LVTHB1RvBHQadyqZKA==" workbookSpinCount="100000" lockStructure="1"/>
  <bookViews>
    <workbookView xWindow="0" yWindow="0" windowWidth="23040" windowHeight="8592"/>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R6" i="5"/>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P10" i="4"/>
  <c r="AT8" i="4"/>
  <c r="AL8" i="4"/>
  <c r="W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<sst xmlns="http://schemas.openxmlformats.org/spreadsheetml/2006/main" count="275" uniqueCount="117">
  <si>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</si>
  <si>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</si>
  <si>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</si>
  <si>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</si>
  <si>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</si>
  <si>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</si>
  <si>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</si>
  <si>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</si>
  <si>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</si>
  <si>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</si>
  <si>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</si>
  <si>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</si>
  <si>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</si>
  <si>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</si>
  <si>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</si>
  <si>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</si>
  <si>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</si>
  <si>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</si>
  <si>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</si>
  <si>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</si>
  <si>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</si>
  <si>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</si>
  <si>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</si>
  <si>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</si>
  <si>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</si>
  <si>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</si>
  <si>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</si>
  <si>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</si>
  <si>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</si>
  <si>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</si>
  <si>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</si>
  <si>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</si>
  <si>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</si>
  <si>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</si>
  <si>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</si>
  <si>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</si>
  <si>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</si>
  <si>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</si>
  <si>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</si>
  <si>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</si>
  <si>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</si>
  <si>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</si>
  <si>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</si>
  <si>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</si>
  <si>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</si>
  <si>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</si>
  <si>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</si>
  <si>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</si>
  <si>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</si>
  <si>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</si>
  <si>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</si>
  <si>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</si>
  <si>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</si>
  <si>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</si>
  <si>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</si>
  <si>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</si>
  <si>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</si>
  <si>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</si>
  <si>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</si>
  <si>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</si>
  <si>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</si>
  <si>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</si>
  <si>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</si>
  <si>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</si>
  <si>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</si>
  <si>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</si>
  <si>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</si>
  <si>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</si>
  <si>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</si>
  <si>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</si>
  <si>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</si>
  <si>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</si>
  <si>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</si>
  <si>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</si>
  <si>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</si>
  <si>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</si>
  <si>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</si>
  <si>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</si>
  <si>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</si>
  <si>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</si>
  <si>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</si>
  <si>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</si>
  <si>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</si>
  <si>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</si>
  <si>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</si>
  <si>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</si>
  <si>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</si>
  <si>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</si>
  <si>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</si>
  <si>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</si>
  <si>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</si>
  <si>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</si>
  <si>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</si>
  <si>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</si>
  <si>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</si>
  <si>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</si>
  <si>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</si>
  <si>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</si>
  <si>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</si>
  <si>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</si>
  <si>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</si>
  <si>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</si>
  <si>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</si>
  <si>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</si>
  <si>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</si>
  <si>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</si>
  <si>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</si>
  <si>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</si>
  <si>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</si>
  <si>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</si>
  <si>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</si>
  <si>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</si>
  <si>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</si>
  <si>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</si>
  <si>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①有形固定資産減価償却率は平均値より低く、復興事業により、新しい固定資産が多いことを示している。
②管渠老朽化率は0％で耐用年数を超えた管渠がないことを示している。
③管渠改善率は0％で新規・更新管渠工事はない。</t>
    <rPh sb="37" eb="38">
      <t>オオ</t>
    </rPh>
    <rPh sb="50" eb="52">
      <t>カンキョ</t>
    </rPh>
    <rPh sb="52" eb="55">
      <t>ロウキュウカ</t>
    </rPh>
    <rPh sb="55" eb="56">
      <t>リツ</t>
    </rPh>
    <rPh sb="60" eb="62">
      <t>タイヨウ</t>
    </rPh>
    <rPh sb="62" eb="64">
      <t>ネンスウ</t>
    </rPh>
    <rPh sb="65" eb="66">
      <t>コ</t>
    </rPh>
    <rPh sb="68" eb="70">
      <t>カンキョ</t>
    </rPh>
    <rPh sb="76" eb="77">
      <t>シメ</t>
    </rPh>
    <rPh sb="84" eb="86">
      <t>カンキョ</t>
    </rPh>
    <rPh sb="86" eb="89">
      <t>カイゼンリツ</t>
    </rPh>
    <rPh sb="93" eb="95">
      <t>シンキ</t>
    </rPh>
    <rPh sb="96" eb="98">
      <t>コウシン</t>
    </rPh>
    <rPh sb="98" eb="100">
      <t>カンキョ</t>
    </rPh>
    <rPh sb="100" eb="102">
      <t>コウジ</t>
    </rPh>
    <phoneticPr fontId="4"/>
  </si>
  <si>
    <t>漁業集落排水事業は一般会計からの繰入金で事業が成り立っており、使用料改定を実施しながら、企業債残高の減少に努めていく。</t>
    <rPh sb="0" eb="2">
      <t>ギョギョウ</t>
    </rPh>
    <rPh sb="2" eb="4">
      <t>シュウラク</t>
    </rPh>
    <rPh sb="4" eb="6">
      <t>ハイスイ</t>
    </rPh>
    <rPh sb="6" eb="8">
      <t>ジギョウ</t>
    </rPh>
    <rPh sb="9" eb="11">
      <t>イッパン</t>
    </rPh>
    <rPh sb="11" eb="13">
      <t>カイケイ</t>
    </rPh>
    <rPh sb="16" eb="19">
      <t>クリイレキン</t>
    </rPh>
    <rPh sb="20" eb="22">
      <t>ジギョウ</t>
    </rPh>
    <rPh sb="23" eb="24">
      <t>ナ</t>
    </rPh>
    <rPh sb="25" eb="26">
      <t>タ</t>
    </rPh>
    <rPh sb="31" eb="34">
      <t>シヨウリョウ</t>
    </rPh>
    <rPh sb="34" eb="36">
      <t>カイテイ</t>
    </rPh>
    <rPh sb="37" eb="39">
      <t>ジッシ</t>
    </rPh>
    <rPh sb="44" eb="47">
      <t>キギョウサイ</t>
    </rPh>
    <rPh sb="47" eb="49">
      <t>ザンダカ</t>
    </rPh>
    <rPh sb="50" eb="52">
      <t>ゲンショウ</t>
    </rPh>
    <rPh sb="53" eb="54">
      <t>ツト</t>
    </rPh>
    <phoneticPr fontId="4"/>
  </si>
  <si>
    <t>①経常収支比率については、100%を上回っているものの、一般会計繰入金によるものであり、実態は赤字経営となっている。
②累積欠損比率は減少傾向であり、今後解消を目指す。
③流動比率については平均を上回っているものの、一般会計繰入金によるものである。
④企業債残高対給水収益比率は平均より高く、使用料収入の低さと企業債残高が多大であることを示している。企業債残高対事業規模比率が高い理由は、震災に伴う災害復旧事業等で多額の企業債借入が必要だったため。
⑤経費回収率は平均を上回っているものの、使用料で回収すべき経費が使用料以外で賄われている状態にある。
⑥汚水処理原価は改善傾向である。
⑦施設利用率については平均以上の利用率である。
⑧水洗化率は64.35％で下水道未接続先への働きかけを今後実施していく。</t>
    <rPh sb="18" eb="20">
      <t>ウワマワ</t>
    </rPh>
    <rPh sb="28" eb="30">
      <t>イッパン</t>
    </rPh>
    <rPh sb="30" eb="32">
      <t>カイケイ</t>
    </rPh>
    <rPh sb="32" eb="35">
      <t>クリイレキン</t>
    </rPh>
    <rPh sb="44" eb="46">
      <t>ジッタイ</t>
    </rPh>
    <rPh sb="47" eb="49">
      <t>アカジ</t>
    </rPh>
    <rPh sb="49" eb="51">
      <t>ケイエイ</t>
    </rPh>
    <rPh sb="60" eb="62">
      <t>ルイセキ</t>
    </rPh>
    <rPh sb="62" eb="64">
      <t>ケッソン</t>
    </rPh>
    <rPh sb="64" eb="66">
      <t>ヒリツ</t>
    </rPh>
    <rPh sb="67" eb="69">
      <t>ゲンショウ</t>
    </rPh>
    <rPh sb="69" eb="71">
      <t>ケイコウ</t>
    </rPh>
    <rPh sb="75" eb="77">
      <t>コンゴ</t>
    </rPh>
    <rPh sb="77" eb="79">
      <t>カイショウ</t>
    </rPh>
    <rPh sb="80" eb="82">
      <t>メザ</t>
    </rPh>
    <rPh sb="95" eb="97">
      <t>ヘイキン</t>
    </rPh>
    <rPh sb="98" eb="100">
      <t>ウワマワ</t>
    </rPh>
    <rPh sb="108" eb="110">
      <t>イッパン</t>
    </rPh>
    <rPh sb="110" eb="112">
      <t>カイケイ</t>
    </rPh>
    <rPh sb="112" eb="115">
      <t>クリイレキン</t>
    </rPh>
    <rPh sb="139" eb="141">
      <t>ヘイキン</t>
    </rPh>
    <rPh sb="143" eb="144">
      <t>タカ</t>
    </rPh>
    <rPh sb="146" eb="149">
      <t>シヨウリョウ</t>
    </rPh>
    <rPh sb="149" eb="151">
      <t>シュウニュウ</t>
    </rPh>
    <rPh sb="152" eb="153">
      <t>ヒク</t>
    </rPh>
    <rPh sb="155" eb="158">
      <t>キギョウサイ</t>
    </rPh>
    <rPh sb="158" eb="160">
      <t>ザンダカ</t>
    </rPh>
    <rPh sb="161" eb="163">
      <t>タダイ</t>
    </rPh>
    <rPh sb="169" eb="170">
      <t>シメ</t>
    </rPh>
    <rPh sb="275" eb="277">
      <t>ケイヒ</t>
    </rPh>
    <rPh sb="277" eb="280">
      <t>カイシュウリツ</t>
    </rPh>
    <rPh sb="281" eb="283">
      <t>ヘイキン</t>
    </rPh>
    <rPh sb="284" eb="286">
      <t>ウワマワ</t>
    </rPh>
    <rPh sb="294" eb="297">
      <t>シヨウリョウ</t>
    </rPh>
    <rPh sb="298" eb="300">
      <t>カイシュウ</t>
    </rPh>
    <rPh sb="303" eb="305">
      <t>ケイヒ</t>
    </rPh>
    <rPh sb="306" eb="309">
      <t>シヨウリョウ</t>
    </rPh>
    <rPh sb="309" eb="311">
      <t>イガイ</t>
    </rPh>
    <rPh sb="312" eb="313">
      <t>マカナ</t>
    </rPh>
    <rPh sb="318" eb="320">
      <t>ジョウタイ</t>
    </rPh>
    <rPh sb="326" eb="330">
      <t>オスイショリ</t>
    </rPh>
    <rPh sb="330" eb="332">
      <t>ゲンカ</t>
    </rPh>
    <rPh sb="333" eb="335">
      <t>カイゼン</t>
    </rPh>
    <rPh sb="335" eb="337">
      <t>ケイコウヘイキンイジョウリヨウリツスイセンカリツゲスイドウミセツゾクサキハタラコンゴジッシ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</si>
</sst>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6E-48ED-9F59-1CA4F4B174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D66E-48ED-9F59-1CA4F4B174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64.3</c:v>
                </c:pt>
                <c:pt idx="3">
                  <c:v>62.15</c:v>
                </c:pt>
                <c:pt idx="4">
                  <c:v>56.2</c:v>
                </c:pt>
              </c:numCache>
            </c:numRef>
          </c:val>
          <c:extLst>
            <c:ext xmlns:c16="http://schemas.microsoft.com/office/drawing/2014/chart" uri="{C3380CC4-5D6E-409C-BE32-E72D297353CC}">
              <c16:uniqueId val="{00000000-BABD-4908-BE77-131D9BA81D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BABD-4908-BE77-131D9BA81D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61.23</c:v>
                </c:pt>
                <c:pt idx="3">
                  <c:v>63.16</c:v>
                </c:pt>
                <c:pt idx="4">
                  <c:v>64.349999999999994</c:v>
                </c:pt>
              </c:numCache>
            </c:numRef>
          </c:val>
          <c:extLst>
            <c:ext xmlns:c16="http://schemas.microsoft.com/office/drawing/2014/chart" uri="{C3380CC4-5D6E-409C-BE32-E72D297353CC}">
              <c16:uniqueId val="{00000000-46DC-48F4-93BC-7F5A40A3D8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46DC-48F4-93BC-7F5A40A3D8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82.7</c:v>
                </c:pt>
                <c:pt idx="3">
                  <c:v>105.01</c:v>
                </c:pt>
                <c:pt idx="4">
                  <c:v>104.8</c:v>
                </c:pt>
              </c:numCache>
            </c:numRef>
          </c:val>
          <c:extLst>
            <c:ext xmlns:c16="http://schemas.microsoft.com/office/drawing/2014/chart" uri="{C3380CC4-5D6E-409C-BE32-E72D297353CC}">
              <c16:uniqueId val="{00000000-9195-499C-A3CF-EAA16B048D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9195-499C-A3CF-EAA16B048D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2.95</c:v>
                </c:pt>
                <c:pt idx="3">
                  <c:v>6.19</c:v>
                </c:pt>
                <c:pt idx="4">
                  <c:v>9.43</c:v>
                </c:pt>
              </c:numCache>
            </c:numRef>
          </c:val>
          <c:extLst>
            <c:ext xmlns:c16="http://schemas.microsoft.com/office/drawing/2014/chart" uri="{C3380CC4-5D6E-409C-BE32-E72D297353CC}">
              <c16:uniqueId val="{00000000-83CC-4316-904C-6A83DA4995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83CC-4316-904C-6A83DA4995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D8-495F-9C32-3698D6E9A2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9D8-495F-9C32-3698D6E9A2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129.76</c:v>
                </c:pt>
                <c:pt idx="3">
                  <c:v>97.96</c:v>
                </c:pt>
                <c:pt idx="4">
                  <c:v>77.08</c:v>
                </c:pt>
              </c:numCache>
            </c:numRef>
          </c:val>
          <c:extLst>
            <c:ext xmlns:c16="http://schemas.microsoft.com/office/drawing/2014/chart" uri="{C3380CC4-5D6E-409C-BE32-E72D297353CC}">
              <c16:uniqueId val="{00000000-37A5-47FD-B2E8-8B3AAD253F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37A5-47FD-B2E8-8B3AAD253F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32.369999999999997</c:v>
                </c:pt>
                <c:pt idx="3">
                  <c:v>170.06</c:v>
                </c:pt>
                <c:pt idx="4">
                  <c:v>157.4</c:v>
                </c:pt>
              </c:numCache>
            </c:numRef>
          </c:val>
          <c:extLst>
            <c:ext xmlns:c16="http://schemas.microsoft.com/office/drawing/2014/chart" uri="{C3380CC4-5D6E-409C-BE32-E72D297353CC}">
              <c16:uniqueId val="{00000000-4D37-40F4-90C5-E5DE946E8B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4D37-40F4-90C5-E5DE946E8B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5624.87</c:v>
                </c:pt>
                <c:pt idx="3">
                  <c:v>5447.49</c:v>
                </c:pt>
                <c:pt idx="4">
                  <c:v>5177.21</c:v>
                </c:pt>
              </c:numCache>
            </c:numRef>
          </c:val>
          <c:extLst>
            <c:ext xmlns:c16="http://schemas.microsoft.com/office/drawing/2014/chart" uri="{C3380CC4-5D6E-409C-BE32-E72D297353CC}">
              <c16:uniqueId val="{00000000-BC3C-4B94-A5F1-3D39F26D3A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BC3C-4B94-A5F1-3D39F26D3A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16.79</c:v>
                </c:pt>
                <c:pt idx="3">
                  <c:v>16.09</c:v>
                </c:pt>
                <c:pt idx="4">
                  <c:v>57.32</c:v>
                </c:pt>
              </c:numCache>
            </c:numRef>
          </c:val>
          <c:extLst>
            <c:ext xmlns:c16="http://schemas.microsoft.com/office/drawing/2014/chart" uri="{C3380CC4-5D6E-409C-BE32-E72D297353CC}">
              <c16:uniqueId val="{00000000-8CD1-4449-8594-4B212D0DD7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8CD1-4449-8594-4B212D0DD7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832.73</c:v>
                </c:pt>
                <c:pt idx="3">
                  <c:v>871.45</c:v>
                </c:pt>
                <c:pt idx="4">
                  <c:v>246.19</c:v>
                </c:pt>
              </c:numCache>
            </c:numRef>
          </c:val>
          <c:extLst>
            <c:ext xmlns:c16="http://schemas.microsoft.com/office/drawing/2014/chart" uri="{C3380CC4-5D6E-409C-BE32-E72D297353CC}">
              <c16:uniqueId val="{00000000-4A04-471C-A12F-B5390B47F5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4A04-471C-A12F-B5390B47F5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大槌町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10928</v>
      </c>
      <c r="AM8" s="42"/>
      <c r="AN8" s="42"/>
      <c r="AO8" s="42"/>
      <c r="AP8" s="42"/>
      <c r="AQ8" s="42"/>
      <c r="AR8" s="42"/>
      <c r="AS8" s="42"/>
      <c r="AT8" s="35">
        <f>データ!T6</f>
        <v>200.42</v>
      </c>
      <c r="AU8" s="35"/>
      <c r="AV8" s="35"/>
      <c r="AW8" s="35"/>
      <c r="AX8" s="35"/>
      <c r="AY8" s="35"/>
      <c r="AZ8" s="35"/>
      <c r="BA8" s="35"/>
      <c r="BB8" s="35">
        <f>データ!U6</f>
        <v>54.53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77.87</v>
      </c>
      <c r="J10" s="35"/>
      <c r="K10" s="35"/>
      <c r="L10" s="35"/>
      <c r="M10" s="35"/>
      <c r="N10" s="35"/>
      <c r="O10" s="35"/>
      <c r="P10" s="35">
        <f>データ!P6</f>
        <v>18.350000000000001</v>
      </c>
      <c r="Q10" s="35"/>
      <c r="R10" s="35"/>
      <c r="S10" s="35"/>
      <c r="T10" s="35"/>
      <c r="U10" s="35"/>
      <c r="V10" s="35"/>
      <c r="W10" s="35">
        <f>データ!Q6</f>
        <v>86.14</v>
      </c>
      <c r="X10" s="35"/>
      <c r="Y10" s="35"/>
      <c r="Z10" s="35"/>
      <c r="AA10" s="35"/>
      <c r="AB10" s="35"/>
      <c r="AC10" s="35"/>
      <c r="AD10" s="42">
        <f>データ!R6</f>
        <v>2640</v>
      </c>
      <c r="AE10" s="42"/>
      <c r="AF10" s="42"/>
      <c r="AG10" s="42"/>
      <c r="AH10" s="42"/>
      <c r="AI10" s="42"/>
      <c r="AJ10" s="42"/>
      <c r="AK10" s="2"/>
      <c r="AL10" s="42">
        <f>データ!V6</f>
        <v>1989</v>
      </c>
      <c r="AM10" s="42"/>
      <c r="AN10" s="42"/>
      <c r="AO10" s="42"/>
      <c r="AP10" s="42"/>
      <c r="AQ10" s="42"/>
      <c r="AR10" s="42"/>
      <c r="AS10" s="42"/>
      <c r="AT10" s="35">
        <f>データ!W6</f>
        <v>0.99</v>
      </c>
      <c r="AU10" s="35"/>
      <c r="AV10" s="35"/>
      <c r="AW10" s="35"/>
      <c r="AX10" s="35"/>
      <c r="AY10" s="35"/>
      <c r="AZ10" s="35"/>
      <c r="BA10" s="35"/>
      <c r="BB10" s="35">
        <f>データ!X6</f>
        <v>2009.09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8"/>
      <c r="BN66" s="68"/>
      <c r="BO66" s="68"/>
      <c r="BP66" s="68"/>
      <c r="BQ66" s="68"/>
      <c r="BR66" s="68"/>
      <c r="BS66" s="68"/>
      <c r="BT66" s="68"/>
      <c r="BU66" s="68"/>
      <c r="BV66" s="68"/>
      <c r="BW66" s="68"/>
      <c r="BX66" s="68"/>
      <c r="BY66" s="68"/>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8"/>
      <c r="BN67" s="68"/>
      <c r="BO67" s="68"/>
      <c r="BP67" s="68"/>
      <c r="BQ67" s="68"/>
      <c r="BR67" s="68"/>
      <c r="BS67" s="68"/>
      <c r="BT67" s="68"/>
      <c r="BU67" s="68"/>
      <c r="BV67" s="68"/>
      <c r="BW67" s="68"/>
      <c r="BX67" s="68"/>
      <c r="BY67" s="68"/>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8"/>
      <c r="BN68" s="68"/>
      <c r="BO68" s="68"/>
      <c r="BP68" s="68"/>
      <c r="BQ68" s="68"/>
      <c r="BR68" s="68"/>
      <c r="BS68" s="68"/>
      <c r="BT68" s="68"/>
      <c r="BU68" s="68"/>
      <c r="BV68" s="68"/>
      <c r="BW68" s="68"/>
      <c r="BX68" s="68"/>
      <c r="BY68" s="68"/>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8"/>
      <c r="BN69" s="68"/>
      <c r="BO69" s="68"/>
      <c r="BP69" s="68"/>
      <c r="BQ69" s="68"/>
      <c r="BR69" s="68"/>
      <c r="BS69" s="68"/>
      <c r="BT69" s="68"/>
      <c r="BU69" s="68"/>
      <c r="BV69" s="68"/>
      <c r="BW69" s="68"/>
      <c r="BX69" s="68"/>
      <c r="BY69" s="68"/>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8"/>
      <c r="BN70" s="68"/>
      <c r="BO70" s="68"/>
      <c r="BP70" s="68"/>
      <c r="BQ70" s="68"/>
      <c r="BR70" s="68"/>
      <c r="BS70" s="68"/>
      <c r="BT70" s="68"/>
      <c r="BU70" s="68"/>
      <c r="BV70" s="68"/>
      <c r="BW70" s="68"/>
      <c r="BX70" s="68"/>
      <c r="BY70" s="68"/>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8"/>
      <c r="BN71" s="68"/>
      <c r="BO71" s="68"/>
      <c r="BP71" s="68"/>
      <c r="BQ71" s="68"/>
      <c r="BR71" s="68"/>
      <c r="BS71" s="68"/>
      <c r="BT71" s="68"/>
      <c r="BU71" s="68"/>
      <c r="BV71" s="68"/>
      <c r="BW71" s="68"/>
      <c r="BX71" s="68"/>
      <c r="BY71" s="68"/>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8"/>
      <c r="BN72" s="68"/>
      <c r="BO72" s="68"/>
      <c r="BP72" s="68"/>
      <c r="BQ72" s="68"/>
      <c r="BR72" s="68"/>
      <c r="BS72" s="68"/>
      <c r="BT72" s="68"/>
      <c r="BU72" s="68"/>
      <c r="BV72" s="68"/>
      <c r="BW72" s="68"/>
      <c r="BX72" s="68"/>
      <c r="BY72" s="68"/>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8"/>
      <c r="BN73" s="68"/>
      <c r="BO73" s="68"/>
      <c r="BP73" s="68"/>
      <c r="BQ73" s="68"/>
      <c r="BR73" s="68"/>
      <c r="BS73" s="68"/>
      <c r="BT73" s="68"/>
      <c r="BU73" s="68"/>
      <c r="BV73" s="68"/>
      <c r="BW73" s="68"/>
      <c r="BX73" s="68"/>
      <c r="BY73" s="68"/>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8"/>
      <c r="BN74" s="68"/>
      <c r="BO74" s="68"/>
      <c r="BP74" s="68"/>
      <c r="BQ74" s="68"/>
      <c r="BR74" s="68"/>
      <c r="BS74" s="68"/>
      <c r="BT74" s="68"/>
      <c r="BU74" s="68"/>
      <c r="BV74" s="68"/>
      <c r="BW74" s="68"/>
      <c r="BX74" s="68"/>
      <c r="BY74" s="68"/>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8"/>
      <c r="BN75" s="68"/>
      <c r="BO75" s="68"/>
      <c r="BP75" s="68"/>
      <c r="BQ75" s="68"/>
      <c r="BR75" s="68"/>
      <c r="BS75" s="68"/>
      <c r="BT75" s="68"/>
      <c r="BU75" s="68"/>
      <c r="BV75" s="68"/>
      <c r="BW75" s="68"/>
      <c r="BX75" s="68"/>
      <c r="BY75" s="68"/>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8"/>
      <c r="BN76" s="68"/>
      <c r="BO76" s="68"/>
      <c r="BP76" s="68"/>
      <c r="BQ76" s="68"/>
      <c r="BR76" s="68"/>
      <c r="BS76" s="68"/>
      <c r="BT76" s="68"/>
      <c r="BU76" s="68"/>
      <c r="BV76" s="68"/>
      <c r="BW76" s="68"/>
      <c r="BX76" s="68"/>
      <c r="BY76" s="68"/>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8"/>
      <c r="BN77" s="68"/>
      <c r="BO77" s="68"/>
      <c r="BP77" s="68"/>
      <c r="BQ77" s="68"/>
      <c r="BR77" s="68"/>
      <c r="BS77" s="68"/>
      <c r="BT77" s="68"/>
      <c r="BU77" s="68"/>
      <c r="BV77" s="68"/>
      <c r="BW77" s="68"/>
      <c r="BX77" s="68"/>
      <c r="BY77" s="68"/>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8"/>
      <c r="BN78" s="68"/>
      <c r="BO78" s="68"/>
      <c r="BP78" s="68"/>
      <c r="BQ78" s="68"/>
      <c r="BR78" s="68"/>
      <c r="BS78" s="68"/>
      <c r="BT78" s="68"/>
      <c r="BU78" s="68"/>
      <c r="BV78" s="68"/>
      <c r="BW78" s="68"/>
      <c r="BX78" s="68"/>
      <c r="BY78" s="68"/>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8"/>
      <c r="BN79" s="68"/>
      <c r="BO79" s="68"/>
      <c r="BP79" s="68"/>
      <c r="BQ79" s="68"/>
      <c r="BR79" s="68"/>
      <c r="BS79" s="68"/>
      <c r="BT79" s="68"/>
      <c r="BU79" s="68"/>
      <c r="BV79" s="68"/>
      <c r="BW79" s="68"/>
      <c r="BX79" s="68"/>
      <c r="BY79" s="68"/>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8"/>
      <c r="BN80" s="68"/>
      <c r="BO80" s="68"/>
      <c r="BP80" s="68"/>
      <c r="BQ80" s="68"/>
      <c r="BR80" s="68"/>
      <c r="BS80" s="68"/>
      <c r="BT80" s="68"/>
      <c r="BU80" s="68"/>
      <c r="BV80" s="68"/>
      <c r="BW80" s="68"/>
      <c r="BX80" s="68"/>
      <c r="BY80" s="68"/>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8"/>
      <c r="BN81" s="68"/>
      <c r="BO81" s="68"/>
      <c r="BP81" s="68"/>
      <c r="BQ81" s="68"/>
      <c r="BR81" s="68"/>
      <c r="BS81" s="68"/>
      <c r="BT81" s="68"/>
      <c r="BU81" s="68"/>
      <c r="BV81" s="68"/>
      <c r="BW81" s="68"/>
      <c r="BX81" s="68"/>
      <c r="BY81" s="68"/>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PkeAW3lbzrdPWaxDHvv91tG82vK0l65CGgqgnpk7MWXAWSkrqQqOdXH3pKS7VqFqYsRXAMLEwFvjrppuuvQQNQ==" saltValue="ZhARwSJuKQbfiTJ1H18Zi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34614</v>
      </c>
      <c r="D6" s="19">
        <f t="shared" si="3"/>
        <v>46</v>
      </c>
      <c r="E6" s="19">
        <f t="shared" si="3"/>
        <v>17</v>
      </c>
      <c r="F6" s="19">
        <f t="shared" si="3"/>
        <v>6</v>
      </c>
      <c r="G6" s="19">
        <f t="shared" si="3"/>
        <v>0</v>
      </c>
      <c r="H6" s="19" t="str">
        <f t="shared" si="3"/>
        <v>岩手県　大槌町</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77.87</v>
      </c>
      <c r="P6" s="20">
        <f t="shared" si="3"/>
        <v>18.350000000000001</v>
      </c>
      <c r="Q6" s="20">
        <f t="shared" si="3"/>
        <v>86.14</v>
      </c>
      <c r="R6" s="20">
        <f t="shared" si="3"/>
        <v>2640</v>
      </c>
      <c r="S6" s="20">
        <f t="shared" si="3"/>
        <v>10928</v>
      </c>
      <c r="T6" s="20">
        <f t="shared" si="3"/>
        <v>200.42</v>
      </c>
      <c r="U6" s="20">
        <f t="shared" si="3"/>
        <v>54.53</v>
      </c>
      <c r="V6" s="20">
        <f t="shared" si="3"/>
        <v>1989</v>
      </c>
      <c r="W6" s="20">
        <f t="shared" si="3"/>
        <v>0.99</v>
      </c>
      <c r="X6" s="20">
        <f t="shared" si="3"/>
        <v>2009.09</v>
      </c>
      <c r="Y6" s="21" t="str">
        <f>IF(Y7="",NA(),Y7)</f>
        <v>-</v>
      </c>
      <c r="Z6" s="21" t="str">
        <f t="shared" ref="Z6:AH6" si="4">IF(Z7="",NA(),Z7)</f>
        <v>-</v>
      </c>
      <c r="AA6" s="21">
        <f t="shared" si="4"/>
        <v>82.7</v>
      </c>
      <c r="AB6" s="21">
        <f t="shared" si="4"/>
        <v>105.01</v>
      </c>
      <c r="AC6" s="21">
        <f t="shared" si="4"/>
        <v>104.8</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129.76</v>
      </c>
      <c r="AM6" s="21">
        <f t="shared" si="5"/>
        <v>97.96</v>
      </c>
      <c r="AN6" s="21">
        <f t="shared" si="5"/>
        <v>77.08</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32.369999999999997</v>
      </c>
      <c r="AX6" s="21">
        <f t="shared" si="6"/>
        <v>170.06</v>
      </c>
      <c r="AY6" s="21">
        <f t="shared" si="6"/>
        <v>157.4</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1">
        <f t="shared" si="7"/>
        <v>5624.87</v>
      </c>
      <c r="BI6" s="21">
        <f t="shared" si="7"/>
        <v>5447.49</v>
      </c>
      <c r="BJ6" s="21">
        <f t="shared" si="7"/>
        <v>5177.21</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16.79</v>
      </c>
      <c r="BT6" s="21">
        <f t="shared" si="8"/>
        <v>16.09</v>
      </c>
      <c r="BU6" s="21">
        <f t="shared" si="8"/>
        <v>57.32</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832.73</v>
      </c>
      <c r="CE6" s="21">
        <f t="shared" si="9"/>
        <v>871.45</v>
      </c>
      <c r="CF6" s="21">
        <f t="shared" si="9"/>
        <v>246.19</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64.3</v>
      </c>
      <c r="CP6" s="21">
        <f t="shared" si="10"/>
        <v>62.15</v>
      </c>
      <c r="CQ6" s="21">
        <f t="shared" si="10"/>
        <v>56.2</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61.23</v>
      </c>
      <c r="DA6" s="21">
        <f t="shared" si="11"/>
        <v>63.16</v>
      </c>
      <c r="DB6" s="21">
        <f t="shared" si="11"/>
        <v>64.349999999999994</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2.95</v>
      </c>
      <c r="DL6" s="21">
        <f t="shared" si="12"/>
        <v>6.19</v>
      </c>
      <c r="DM6" s="21">
        <f t="shared" si="12"/>
        <v>9.43</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2">
      <c r="A7" s="14"/>
      <c r="B7" s="23">
        <v>2022</v>
      </c>
      <c r="C7" s="23">
        <v>34614</v>
      </c>
      <c r="D7" s="23">
        <v>46</v>
      </c>
      <c r="E7" s="23">
        <v>17</v>
      </c>
      <c r="F7" s="23">
        <v>6</v>
      </c>
      <c r="G7" s="23">
        <v>0</v>
      </c>
      <c r="H7" s="23" t="s">
        <v>96</v>
      </c>
      <c r="I7" s="23" t="s">
        <v>97</v>
      </c>
      <c r="J7" s="23" t="s">
        <v>98</v>
      </c>
      <c r="K7" s="23" t="s">
        <v>99</v>
      </c>
      <c r="L7" s="23" t="s">
        <v>100</v>
      </c>
      <c r="M7" s="23" t="s">
        <v>101</v>
      </c>
      <c r="N7" s="24" t="s">
        <v>102</v>
      </c>
      <c r="O7" s="24">
        <v>77.87</v>
      </c>
      <c r="P7" s="24">
        <v>18.350000000000001</v>
      </c>
      <c r="Q7" s="24">
        <v>86.14</v>
      </c>
      <c r="R7" s="24">
        <v>2640</v>
      </c>
      <c r="S7" s="24">
        <v>10928</v>
      </c>
      <c r="T7" s="24">
        <v>200.42</v>
      </c>
      <c r="U7" s="24">
        <v>54.53</v>
      </c>
      <c r="V7" s="24">
        <v>1989</v>
      </c>
      <c r="W7" s="24">
        <v>0.99</v>
      </c>
      <c r="X7" s="24">
        <v>2009.09</v>
      </c>
      <c r="Y7" s="24" t="s">
        <v>102</v>
      </c>
      <c r="Z7" s="24" t="s">
        <v>102</v>
      </c>
      <c r="AA7" s="24">
        <v>82.7</v>
      </c>
      <c r="AB7" s="24">
        <v>105.01</v>
      </c>
      <c r="AC7" s="24">
        <v>104.8</v>
      </c>
      <c r="AD7" s="24" t="s">
        <v>102</v>
      </c>
      <c r="AE7" s="24" t="s">
        <v>102</v>
      </c>
      <c r="AF7" s="24">
        <v>101.18</v>
      </c>
      <c r="AG7" s="24">
        <v>99.89</v>
      </c>
      <c r="AH7" s="24">
        <v>104.12</v>
      </c>
      <c r="AI7" s="24">
        <v>101.46</v>
      </c>
      <c r="AJ7" s="24" t="s">
        <v>102</v>
      </c>
      <c r="AK7" s="24" t="s">
        <v>102</v>
      </c>
      <c r="AL7" s="24">
        <v>129.76</v>
      </c>
      <c r="AM7" s="24">
        <v>97.96</v>
      </c>
      <c r="AN7" s="24">
        <v>77.08</v>
      </c>
      <c r="AO7" s="24" t="s">
        <v>102</v>
      </c>
      <c r="AP7" s="24" t="s">
        <v>102</v>
      </c>
      <c r="AQ7" s="24">
        <v>140.63</v>
      </c>
      <c r="AR7" s="24">
        <v>163.84</v>
      </c>
      <c r="AS7" s="24">
        <v>176.46</v>
      </c>
      <c r="AT7" s="24">
        <v>104.91</v>
      </c>
      <c r="AU7" s="24" t="s">
        <v>102</v>
      </c>
      <c r="AV7" s="24" t="s">
        <v>102</v>
      </c>
      <c r="AW7" s="24">
        <v>32.369999999999997</v>
      </c>
      <c r="AX7" s="24">
        <v>170.06</v>
      </c>
      <c r="AY7" s="24">
        <v>157.4</v>
      </c>
      <c r="AZ7" s="24" t="s">
        <v>102</v>
      </c>
      <c r="BA7" s="24" t="s">
        <v>102</v>
      </c>
      <c r="BB7" s="24">
        <v>56.53</v>
      </c>
      <c r="BC7" s="24">
        <v>59.66</v>
      </c>
      <c r="BD7" s="24">
        <v>61.64</v>
      </c>
      <c r="BE7" s="24">
        <v>61.34</v>
      </c>
      <c r="BF7" s="24" t="s">
        <v>102</v>
      </c>
      <c r="BG7" s="24" t="s">
        <v>102</v>
      </c>
      <c r="BH7" s="24">
        <v>5624.87</v>
      </c>
      <c r="BI7" s="24">
        <v>5447.49</v>
      </c>
      <c r="BJ7" s="24">
        <v>5177.21</v>
      </c>
      <c r="BK7" s="24" t="s">
        <v>102</v>
      </c>
      <c r="BL7" s="24" t="s">
        <v>102</v>
      </c>
      <c r="BM7" s="24">
        <v>1095.52</v>
      </c>
      <c r="BN7" s="24">
        <v>1056.55</v>
      </c>
      <c r="BO7" s="24">
        <v>1278.54</v>
      </c>
      <c r="BP7" s="24">
        <v>1078.44</v>
      </c>
      <c r="BQ7" s="24" t="s">
        <v>102</v>
      </c>
      <c r="BR7" s="24" t="s">
        <v>102</v>
      </c>
      <c r="BS7" s="24">
        <v>16.79</v>
      </c>
      <c r="BT7" s="24">
        <v>16.09</v>
      </c>
      <c r="BU7" s="24">
        <v>57.32</v>
      </c>
      <c r="BV7" s="24" t="s">
        <v>102</v>
      </c>
      <c r="BW7" s="24" t="s">
        <v>102</v>
      </c>
      <c r="BX7" s="24">
        <v>39.64</v>
      </c>
      <c r="BY7" s="24">
        <v>40</v>
      </c>
      <c r="BZ7" s="24">
        <v>38.74</v>
      </c>
      <c r="CA7" s="24">
        <v>41.91</v>
      </c>
      <c r="CB7" s="24" t="s">
        <v>102</v>
      </c>
      <c r="CC7" s="24" t="s">
        <v>102</v>
      </c>
      <c r="CD7" s="24">
        <v>832.73</v>
      </c>
      <c r="CE7" s="24">
        <v>871.45</v>
      </c>
      <c r="CF7" s="24">
        <v>246.19</v>
      </c>
      <c r="CG7" s="24" t="s">
        <v>102</v>
      </c>
      <c r="CH7" s="24" t="s">
        <v>102</v>
      </c>
      <c r="CI7" s="24">
        <v>449.72</v>
      </c>
      <c r="CJ7" s="24">
        <v>437.27</v>
      </c>
      <c r="CK7" s="24">
        <v>456.72</v>
      </c>
      <c r="CL7" s="24">
        <v>420.17</v>
      </c>
      <c r="CM7" s="24" t="s">
        <v>102</v>
      </c>
      <c r="CN7" s="24" t="s">
        <v>102</v>
      </c>
      <c r="CO7" s="24">
        <v>64.3</v>
      </c>
      <c r="CP7" s="24">
        <v>62.15</v>
      </c>
      <c r="CQ7" s="24">
        <v>56.2</v>
      </c>
      <c r="CR7" s="24" t="s">
        <v>102</v>
      </c>
      <c r="CS7" s="24" t="s">
        <v>102</v>
      </c>
      <c r="CT7" s="24">
        <v>30.19</v>
      </c>
      <c r="CU7" s="24">
        <v>28.77</v>
      </c>
      <c r="CV7" s="24">
        <v>26.22</v>
      </c>
      <c r="CW7" s="24">
        <v>29.92</v>
      </c>
      <c r="CX7" s="24" t="s">
        <v>102</v>
      </c>
      <c r="CY7" s="24" t="s">
        <v>102</v>
      </c>
      <c r="CZ7" s="24">
        <v>61.23</v>
      </c>
      <c r="DA7" s="24">
        <v>63.16</v>
      </c>
      <c r="DB7" s="24">
        <v>64.349999999999994</v>
      </c>
      <c r="DC7" s="24" t="s">
        <v>102</v>
      </c>
      <c r="DD7" s="24" t="s">
        <v>102</v>
      </c>
      <c r="DE7" s="24">
        <v>79.09</v>
      </c>
      <c r="DF7" s="24">
        <v>78.900000000000006</v>
      </c>
      <c r="DG7" s="24">
        <v>78.03</v>
      </c>
      <c r="DH7" s="24">
        <v>80.39</v>
      </c>
      <c r="DI7" s="24" t="s">
        <v>102</v>
      </c>
      <c r="DJ7" s="24" t="s">
        <v>102</v>
      </c>
      <c r="DK7" s="24">
        <v>2.95</v>
      </c>
      <c r="DL7" s="24">
        <v>6.19</v>
      </c>
      <c r="DM7" s="24">
        <v>9.43</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簗田さゆり</cp:lastModifiedBy>
  <cp:lastPrinted>2024-02-19T04:19:41Z</cp:lastPrinted>
  <dcterms:created xsi:type="dcterms:W3CDTF">2023-12-12T01:05:11Z</dcterms:created>
  <dcterms:modified xsi:type="dcterms:W3CDTF">2024-02-22T05:54:24Z</dcterms:modified>
  <cp:category>
  </cp:category>
</cp:coreProperties>
</file>