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4410_住田町\010_簡易水道（法適用）\"/>
    </mc:Choice>
  </mc:AlternateContent>
  <workbookProtection workbookAlgorithmName="SHA-512" workbookHashValue="nBosEGjBuxAvMEBABy+6QYoefF5houOwUIPs30rzMWmGoAZGE8+zTyOXA5rUXbSgD8D1XWJBicwP/zxMndgYww==" workbookSaltValue="f3Wh42fyAyWmEM0HPmfz0A==" workbookSpinCount="100000" lockStructure="1"/>
  <bookViews>
    <workbookView xWindow="0" yWindow="0" windowWidth="23040" windowHeight="859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<sst xmlns="http://schemas.openxmlformats.org/spreadsheetml/2006/main" count="272" uniqueCount="113">
  <si>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</si>
  <si>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</si>
  <si>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</si>
  <si>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</si>
  <si>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</si>
  <si>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</si>
  <si>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</si>
  <si>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</si>
  <si>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</si>
  <si>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</si>
  <si>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</si>
  <si>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</si>
  <si>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</si>
  <si>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</si>
  <si>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</si>
  <si>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</si>
  <si>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</si>
  <si>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</si>
  <si>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</si>
  <si>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</si>
  <si>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</si>
  <si>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</si>
  <si>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</si>
  <si>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</si>
  <si>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</si>
  <si>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</si>
  <si>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</si>
  <si>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</si>
  <si>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</si>
  <si>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</si>
  <si>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</si>
  <si>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</si>
  <si>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</si>
  <si>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</si>
  <si>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</si>
  <si>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</si>
  <si>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</si>
  <si>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</si>
  <si>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</si>
  <si>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</si>
  <si>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</si>
  <si>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</si>
  <si>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</si>
  <si>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</si>
  <si>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</si>
  <si>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</si>
  <si>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</si>
  <si>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</si>
  <si>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</si>
  <si>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</si>
  <si>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</si>
  <si>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</si>
  <si>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</si>
  <si>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</si>
  <si>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</si>
  <si>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</si>
  <si>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</si>
  <si>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</si>
  <si>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</si>
  <si>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</si>
  <si>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</si>
  <si>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</si>
  <si>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</si>
  <si>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</si>
  <si>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</si>
  <si>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</si>
  <si>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</si>
  <si>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</si>
  <si>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</si>
  <si>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</si>
  <si>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</si>
  <si>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</si>
  <si>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</si>
  <si>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</si>
  <si>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</si>
  <si>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</si>
  <si>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</si>
  <si>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</si>
  <si>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</si>
  <si>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</si>
  <si>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</si>
  <si>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</si>
  <si>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</si>
  <si>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</si>
  <si>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</si>
  <si>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</si>
  <si>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</si>
  <si>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</si>
  <si>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</si>
  <si>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</si>
  <si>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</si>
  <si>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</si>
  <si>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住田町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</si>
  <si>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</si>
  <si>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</si>
  <si>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</si>
  <si>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</si>
  <si>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</si>
  <si>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</si>
  <si>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</si>
  <si>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</si>
  <si>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</si>
  <si>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</si>
  <si>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</si>
  <si>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</si>
  <si>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</si>
  <si>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</si>
  <si>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</si>
  <si>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</si>
  <si>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</si>
  <si>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法適用時点で、償却済みの固定資産も多いことから、類似団体及び全国平均よりも減価償却率は低い数値となっている。そのため、修繕費の増加が懸念され、経営の悪化も考えられる。
　耐用年数を過ぎている資産、特にも浄水場における機械及び電気設備については順次更新していく必要があるが、その更新時期を明確にする必要がある。今後、アセットマネジメント計画の策定により、更新費用の全体像を把握し、経営状況を考慮しつつ、老朽化した施設の更新を行う。</t>
    <rPh sb="25" eb="29">
      <t>ルイジダンタイ</t>
    </rPh>
    <rPh sb="29" eb="30">
      <t>オヨ</t>
    </rPh>
    <rPh sb="31" eb="35">
      <t>ゼンコクヘイキン</t>
    </rPh>
    <rPh sb="60" eb="63">
      <t>シュウゼンヒ</t>
    </rPh>
    <rPh sb="64" eb="66">
      <t>ゾウカ</t>
    </rPh>
    <rPh sb="67" eb="69">
      <t>ケネン</t>
    </rPh>
    <rPh sb="72" eb="74">
      <t>ケイエイ</t>
    </rPh>
    <rPh sb="75" eb="77">
      <t>アッカ</t>
    </rPh>
    <rPh sb="78" eb="79">
      <t>カンガ</t>
    </rPh>
    <rPh sb="86" eb="88">
      <t>タイヨウ</t>
    </rPh>
    <rPh sb="171" eb="173">
      <t>サクテイ</t>
    </rPh>
    <rPh sb="182" eb="185">
      <t>ゼンタイゾウ</t>
    </rPh>
    <rPh sb="186" eb="188">
      <t>ハアク</t>
    </rPh>
    <rPh sb="195" eb="197">
      <t>コウリョ</t>
    </rPh>
    <phoneticPr fontId="4"/>
  </si>
  <si>
    <t>　給水人口の減による給水収益の減が、経常収支比率及び料金回収率の減少に影響している。今後は、収益は減少傾向、費用は横ばいの状況が続いていくものと思われる。また、給水人口の減少は、さらに加速する可能性が高く、収益の維持を目指した経営の必要がある。
　決算による今後の投資財政計画と経営戦略内計画と比較すると、更新費用が増額する可能性もあり、更新計画の策定は必須となっている。
　経営の安定化を目指した収入確保の取り組み（料金改定等）と費用削減の取り組み(共同委託等）を実施していく。
　</t>
    <rPh sb="1" eb="5">
      <t>キュウスイジンコウ</t>
    </rPh>
    <rPh sb="6" eb="7">
      <t>ゲン</t>
    </rPh>
    <rPh sb="10" eb="14">
      <t>キュウスイシュウエキ</t>
    </rPh>
    <rPh sb="15" eb="16">
      <t>ゲン</t>
    </rPh>
    <rPh sb="18" eb="24">
      <t>ケイジョウシュウシヒリツ</t>
    </rPh>
    <rPh sb="24" eb="25">
      <t>オヨ</t>
    </rPh>
    <rPh sb="26" eb="31">
      <t>リョウキンカイシュウリツ</t>
    </rPh>
    <rPh sb="32" eb="34">
      <t>ゲンショウ</t>
    </rPh>
    <rPh sb="35" eb="37">
      <t>エイキョウ</t>
    </rPh>
    <rPh sb="42" eb="44">
      <t>コンゴ</t>
    </rPh>
    <rPh sb="46" eb="48">
      <t>シュウエキ</t>
    </rPh>
    <rPh sb="49" eb="53">
      <t>ゲンショウケイコウ</t>
    </rPh>
    <rPh sb="54" eb="56">
      <t>ヒヨウ</t>
    </rPh>
    <rPh sb="57" eb="58">
      <t>ヨコ</t>
    </rPh>
    <rPh sb="61" eb="63">
      <t>ジョウキョウ</t>
    </rPh>
    <rPh sb="64" eb="65">
      <t>ツヅ</t>
    </rPh>
    <rPh sb="72" eb="73">
      <t>オモ</t>
    </rPh>
    <rPh sb="85" eb="87">
      <t>ゲンショウ</t>
    </rPh>
    <rPh sb="124" eb="126">
      <t>ケッサン</t>
    </rPh>
    <rPh sb="129" eb="131">
      <t>コンゴ</t>
    </rPh>
    <rPh sb="132" eb="136">
      <t>トウシザイセイ</t>
    </rPh>
    <rPh sb="136" eb="138">
      <t>ケイカク</t>
    </rPh>
    <rPh sb="144" eb="146">
      <t>ケイカク</t>
    </rPh>
    <rPh sb="147" eb="149">
      <t>ヒカク</t>
    </rPh>
    <rPh sb="153" eb="157">
      <t>コウシンヒヨウ</t>
    </rPh>
    <rPh sb="158" eb="160">
      <t>ゾウガク</t>
    </rPh>
    <rPh sb="162" eb="165">
      <t>カノウセイ</t>
    </rPh>
    <rPh sb="174" eb="176">
      <t>サクテイ</t>
    </rPh>
    <rPh sb="177" eb="179">
      <t>ヒッス</t>
    </rPh>
    <rPh sb="188" eb="190">
      <t>ケイエイ</t>
    </rPh>
    <rPh sb="191" eb="194">
      <t>アンテイカ</t>
    </rPh>
    <rPh sb="195" eb="197">
      <t>メザ</t>
    </rPh>
    <rPh sb="199" eb="203">
      <t>シュウニュウカクホ</t>
    </rPh>
    <rPh sb="204" eb="205">
      <t>ト</t>
    </rPh>
    <rPh sb="206" eb="207">
      <t>ク</t>
    </rPh>
    <rPh sb="209" eb="213">
      <t>リョウキンカイテイ</t>
    </rPh>
    <rPh sb="213" eb="214">
      <t>トウ</t>
    </rPh>
    <rPh sb="216" eb="220">
      <t>ヒヨウサクゲン</t>
    </rPh>
    <rPh sb="221" eb="222">
      <t>ト</t>
    </rPh>
    <rPh sb="223" eb="224">
      <t>ク</t>
    </rPh>
    <rPh sb="226" eb="228">
      <t>キョウドウ</t>
    </rPh>
    <rPh sb="228" eb="230">
      <t>イタク</t>
    </rPh>
    <rPh sb="230" eb="231">
      <t>トウ</t>
    </rPh>
    <rPh sb="233" eb="235">
      <t>ジッシ</t>
    </rPh>
    <phoneticPr fontId="4"/>
  </si>
  <si>
    <t>・経常収支比率は、100％を超えているものの料金回収率が100％を下回っている。このことから給水収益以外の収入、特にも一般会計繰入金に依存している状況にある。今後は人口減少により給水収益が徐々に減少が予想され、施設更新に伴い、減価償却費が増加する見通し。安定的な経営のため、料金改定を検討していく。
・企業債残高比率は、新たな企業債の借入を実施していないことから、企業債残高は減少している。必要な更新に企業債を充てず実施しているが、今後は企業債を充て実施していくことから、現状よりも増加する可能性がある。また、流動比率は類似団体平均値よりも高い水準にあり、今後の流動負債の増加に対して、支払能力は確保できているものと考える。
・給水原価については、経常費用が横ばいで有収水量のみが減したことから、前年度よりも高くなっている。また、これに伴い、料金回収率は、前年度よりも減少している。そのため、供給単価と給水原価の乖離幅を埋めていく必要がある。有収率に関しては、横ばいの状況が続いているが、依然全国、類似団体の平均以下の現状から、細かな漏水調査や管路更新箇所の検討を行う必要がある。
・施設利用率は、50％を下回っており、今後も急速な人口減少により低下していくことが懸念される。浄水場等の統合は当町の地形的に困難なため各施設の給水能力の妥当性を検討していく。</t>
    <rPh sb="100" eb="102">
      <t>ヨソウ</t>
    </rPh>
    <rPh sb="105" eb="109">
      <t>シセツコウシン</t>
    </rPh>
    <rPh sb="110" eb="111">
      <t>トモナ</t>
    </rPh>
    <rPh sb="113" eb="118">
      <t>ゲンカショウキャクヒ</t>
    </rPh>
    <rPh sb="119" eb="121">
      <t>ゾウカ</t>
    </rPh>
    <rPh sb="123" eb="125">
      <t>ミトオ</t>
    </rPh>
    <rPh sb="127" eb="130">
      <t>アンテイテキ</t>
    </rPh>
    <rPh sb="131" eb="133">
      <t>ケイエイ</t>
    </rPh>
    <rPh sb="139" eb="141">
      <t>カイテイ</t>
    </rPh>
    <rPh sb="160" eb="161">
      <t>アラ</t>
    </rPh>
    <rPh sb="163" eb="166">
      <t>キギョウサイ</t>
    </rPh>
    <rPh sb="167" eb="169">
      <t>カリイレ</t>
    </rPh>
    <rPh sb="170" eb="172">
      <t>ジッシ</t>
    </rPh>
    <rPh sb="195" eb="197">
      <t>ヒツヨウ</t>
    </rPh>
    <rPh sb="198" eb="200">
      <t>コウシン</t>
    </rPh>
    <rPh sb="201" eb="204">
      <t>キギョウサイ</t>
    </rPh>
    <rPh sb="205" eb="206">
      <t>ア</t>
    </rPh>
    <rPh sb="208" eb="210">
      <t>ジッシ</t>
    </rPh>
    <rPh sb="219" eb="222">
      <t>キギョウサイ</t>
    </rPh>
    <rPh sb="223" eb="224">
      <t>ア</t>
    </rPh>
    <rPh sb="225" eb="227">
      <t>ジッシ</t>
    </rPh>
    <rPh sb="314" eb="318">
      <t>キュウスイゲンカ</t>
    </rPh>
    <rPh sb="324" eb="328">
      <t>ケイジョウヒヨウ</t>
    </rPh>
    <rPh sb="329" eb="330">
      <t>ヨコ</t>
    </rPh>
    <rPh sb="333" eb="337">
      <t>ユウシュウスイリョウ</t>
    </rPh>
    <rPh sb="340" eb="341">
      <t>ゲン</t>
    </rPh>
    <rPh sb="348" eb="351">
      <t>ゼンネンド</t>
    </rPh>
    <rPh sb="354" eb="355">
      <t>タカ</t>
    </rPh>
    <rPh sb="368" eb="369">
      <t>トモナ</t>
    </rPh>
    <rPh sb="378" eb="381">
      <t>ゼンネンド</t>
    </rPh>
    <rPh sb="384" eb="386">
      <t>ゲンショウ</t>
    </rPh>
    <rPh sb="396" eb="400">
      <t>キョウキュウタンカ</t>
    </rPh>
    <rPh sb="401" eb="405">
      <t>キュウスイゲンカ</t>
    </rPh>
    <rPh sb="406" eb="408">
      <t>カイリ</t>
    </rPh>
    <rPh sb="408" eb="409">
      <t>ハバ</t>
    </rPh>
    <rPh sb="410" eb="411">
      <t>ウ</t>
    </rPh>
    <rPh sb="415" eb="417">
      <t>ヒツヨウ</t>
    </rPh>
    <rPh sb="425" eb="426">
      <t>カン</t>
    </rPh>
    <rPh sb="430" eb="431">
      <t>ヨコ</t>
    </rPh>
    <rPh sb="434" eb="436">
      <t>ジョウキョウ</t>
    </rPh>
    <rPh sb="437" eb="438">
      <t>ツヅ</t>
    </rPh>
    <rPh sb="444" eb="446">
      <t>イゼン</t>
    </rPh>
    <rPh sb="476" eb="478">
      <t>カショ</t>
    </rPh>
    <rPh sb="479" eb="481">
      <t>ケントウ</t>
    </rPh>
    <rPh sb="538" eb="541">
      <t>ジョウスイジョウ</t>
    </rPh>
    <rPh sb="541" eb="542">
      <t>トウ</t>
    </rPh>
    <rPh sb="543" eb="545">
      <t>トウゴウ</t>
    </rPh>
    <rPh sb="546" eb="548">
      <t>トウチョウ</t>
    </rPh>
    <rPh sb="549" eb="552">
      <t>チケイテキ</t>
    </rPh>
    <rPh sb="553" eb="555">
      <t>コンナン</t>
    </rPh>
    <rPh sb="558" eb="561">
      <t>カクシセツ</t>
    </rPh>
    <rPh sb="562" eb="566">
      <t>キュウスイノウリョク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</si>
</sst>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B5-43C0-B796-F66E2CED21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D0B5-43C0-B796-F66E2CED21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55.21</c:v>
                </c:pt>
                <c:pt idx="3">
                  <c:v>49.53</c:v>
                </c:pt>
                <c:pt idx="4">
                  <c:v>48.49</c:v>
                </c:pt>
              </c:numCache>
            </c:numRef>
          </c:val>
          <c:extLst>
            <c:ext xmlns:c16="http://schemas.microsoft.com/office/drawing/2014/chart" uri="{C3380CC4-5D6E-409C-BE32-E72D297353CC}">
              <c16:uniqueId val="{00000000-102C-46A3-A67D-8CF9907A3B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102C-46A3-A67D-8CF9907A3B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67.38</c:v>
                </c:pt>
                <c:pt idx="3">
                  <c:v>71.5</c:v>
                </c:pt>
                <c:pt idx="4">
                  <c:v>70.73</c:v>
                </c:pt>
              </c:numCache>
            </c:numRef>
          </c:val>
          <c:extLst>
            <c:ext xmlns:c16="http://schemas.microsoft.com/office/drawing/2014/chart" uri="{C3380CC4-5D6E-409C-BE32-E72D297353CC}">
              <c16:uniqueId val="{00000000-9382-4C9B-A75B-2CB4902319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9382-4C9B-A75B-2CB4902319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123.5</c:v>
                </c:pt>
                <c:pt idx="3">
                  <c:v>129.08000000000001</c:v>
                </c:pt>
                <c:pt idx="4">
                  <c:v>120.19</c:v>
                </c:pt>
              </c:numCache>
            </c:numRef>
          </c:val>
          <c:extLst>
            <c:ext xmlns:c16="http://schemas.microsoft.com/office/drawing/2014/chart" uri="{C3380CC4-5D6E-409C-BE32-E72D297353CC}">
              <c16:uniqueId val="{00000000-9723-4D41-B104-408BF0068A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9723-4D41-B104-408BF0068A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4.9400000000000004</c:v>
                </c:pt>
                <c:pt idx="3">
                  <c:v>9.5399999999999991</c:v>
                </c:pt>
                <c:pt idx="4">
                  <c:v>14.14</c:v>
                </c:pt>
              </c:numCache>
            </c:numRef>
          </c:val>
          <c:extLst>
            <c:ext xmlns:c16="http://schemas.microsoft.com/office/drawing/2014/chart" uri="{C3380CC4-5D6E-409C-BE32-E72D297353CC}">
              <c16:uniqueId val="{00000000-CB85-40C4-A788-A0DC348FE79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CB85-40C4-A788-A0DC348FE79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5.0199999999999996</c:v>
                </c:pt>
                <c:pt idx="3">
                  <c:v>4.99</c:v>
                </c:pt>
                <c:pt idx="4">
                  <c:v>4.99</c:v>
                </c:pt>
              </c:numCache>
            </c:numRef>
          </c:val>
          <c:extLst>
            <c:ext xmlns:c16="http://schemas.microsoft.com/office/drawing/2014/chart" uri="{C3380CC4-5D6E-409C-BE32-E72D297353CC}">
              <c16:uniqueId val="{00000000-4FB1-4B6A-81D2-64E677C088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4FB1-4B6A-81D2-64E677C088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0C4-4DEB-9824-55F5989EC7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10C4-4DEB-9824-55F5989EC7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298.64</c:v>
                </c:pt>
                <c:pt idx="3">
                  <c:v>362.93</c:v>
                </c:pt>
                <c:pt idx="4">
                  <c:v>399.12</c:v>
                </c:pt>
              </c:numCache>
            </c:numRef>
          </c:val>
          <c:extLst>
            <c:ext xmlns:c16="http://schemas.microsoft.com/office/drawing/2014/chart" uri="{C3380CC4-5D6E-409C-BE32-E72D297353CC}">
              <c16:uniqueId val="{00000000-809B-407E-9B87-6FA40A9B13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809B-407E-9B87-6FA40A9B13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820.88</c:v>
                </c:pt>
                <c:pt idx="3">
                  <c:v>746.12</c:v>
                </c:pt>
                <c:pt idx="4">
                  <c:v>653.15</c:v>
                </c:pt>
              </c:numCache>
            </c:numRef>
          </c:val>
          <c:extLst>
            <c:ext xmlns:c16="http://schemas.microsoft.com/office/drawing/2014/chart" uri="{C3380CC4-5D6E-409C-BE32-E72D297353CC}">
              <c16:uniqueId val="{00000000-4E14-4B50-9F55-BA05DA983B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4E14-4B50-9F55-BA05DA983B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82.04</c:v>
                </c:pt>
                <c:pt idx="3">
                  <c:v>90.41</c:v>
                </c:pt>
                <c:pt idx="4">
                  <c:v>86.9</c:v>
                </c:pt>
              </c:numCache>
            </c:numRef>
          </c:val>
          <c:extLst>
            <c:ext xmlns:c16="http://schemas.microsoft.com/office/drawing/2014/chart" uri="{C3380CC4-5D6E-409C-BE32-E72D297353CC}">
              <c16:uniqueId val="{00000000-884D-4B9A-90C3-62A779C2DC1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884D-4B9A-90C3-62A779C2DC1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329.85</c:v>
                </c:pt>
                <c:pt idx="3">
                  <c:v>299.58999999999997</c:v>
                </c:pt>
                <c:pt idx="4">
                  <c:v>309.98</c:v>
                </c:pt>
              </c:numCache>
            </c:numRef>
          </c:val>
          <c:extLst>
            <c:ext xmlns:c16="http://schemas.microsoft.com/office/drawing/2014/chart" uri="{C3380CC4-5D6E-409C-BE32-E72D297353CC}">
              <c16:uniqueId val="{00000000-7082-41F0-B180-921A01C41F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7082-41F0-B180-921A01C41F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9" zoomScale="90" zoomScaleNormal="9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岩手県　住田町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4906</v>
      </c>
      <c r="AM8" s="66"/>
      <c r="AN8" s="66"/>
      <c r="AO8" s="66"/>
      <c r="AP8" s="66"/>
      <c r="AQ8" s="66"/>
      <c r="AR8" s="66"/>
      <c r="AS8" s="66"/>
      <c r="AT8" s="37">
        <f>データ!$S$6</f>
        <v>334.84</v>
      </c>
      <c r="AU8" s="38"/>
      <c r="AV8" s="38"/>
      <c r="AW8" s="38"/>
      <c r="AX8" s="38"/>
      <c r="AY8" s="38"/>
      <c r="AZ8" s="38"/>
      <c r="BA8" s="38"/>
      <c r="BB8" s="55">
        <f>データ!$T$6</f>
        <v>14.65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77.58</v>
      </c>
      <c r="J10" s="38"/>
      <c r="K10" s="38"/>
      <c r="L10" s="38"/>
      <c r="M10" s="38"/>
      <c r="N10" s="38"/>
      <c r="O10" s="65"/>
      <c r="P10" s="55">
        <f>データ!$P$6</f>
        <v>66.17</v>
      </c>
      <c r="Q10" s="55"/>
      <c r="R10" s="55"/>
      <c r="S10" s="55"/>
      <c r="T10" s="55"/>
      <c r="U10" s="55"/>
      <c r="V10" s="55"/>
      <c r="W10" s="66">
        <f>データ!$Q$6</f>
        <v>3960</v>
      </c>
      <c r="X10" s="66"/>
      <c r="Y10" s="66"/>
      <c r="Z10" s="66"/>
      <c r="AA10" s="66"/>
      <c r="AB10" s="66"/>
      <c r="AC10" s="66"/>
      <c r="AD10" s="2"/>
      <c r="AE10" s="2"/>
      <c r="AF10" s="2"/>
      <c r="AG10" s="2"/>
      <c r="AH10" s="2"/>
      <c r="AI10" s="2"/>
      <c r="AJ10" s="2"/>
      <c r="AK10" s="2"/>
      <c r="AL10" s="66">
        <f>データ!$U$6</f>
        <v>3210</v>
      </c>
      <c r="AM10" s="66"/>
      <c r="AN10" s="66"/>
      <c r="AO10" s="66"/>
      <c r="AP10" s="66"/>
      <c r="AQ10" s="66"/>
      <c r="AR10" s="66"/>
      <c r="AS10" s="66"/>
      <c r="AT10" s="37">
        <f>データ!$V$6</f>
        <v>12.49</v>
      </c>
      <c r="AU10" s="38"/>
      <c r="AV10" s="38"/>
      <c r="AW10" s="38"/>
      <c r="AX10" s="38"/>
      <c r="AY10" s="38"/>
      <c r="AZ10" s="38"/>
      <c r="BA10" s="38"/>
      <c r="BB10" s="55">
        <f>データ!$W$6</f>
        <v>257.01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WqlH8nVbBAqaA2zXkUQ/3q+X/cF+Vhnz7kk2Ct8BjGRzv/hOr10MYwi9bSBgUCNFka4lrm4XYdVs8+V3jI5Y5Q==" saltValue="DUfycIYMlbFY2FhCyEvT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34410</v>
      </c>
      <c r="D6" s="20">
        <f t="shared" si="3"/>
        <v>46</v>
      </c>
      <c r="E6" s="20">
        <f t="shared" si="3"/>
        <v>1</v>
      </c>
      <c r="F6" s="20">
        <f t="shared" si="3"/>
        <v>0</v>
      </c>
      <c r="G6" s="20">
        <f t="shared" si="3"/>
        <v>5</v>
      </c>
      <c r="H6" s="20" t="str">
        <f t="shared" si="3"/>
        <v>岩手県　住田町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77.58</v>
      </c>
      <c r="P6" s="21">
        <f t="shared" si="3"/>
        <v>66.17</v>
      </c>
      <c r="Q6" s="21">
        <f t="shared" si="3"/>
        <v>3960</v>
      </c>
      <c r="R6" s="21">
        <f t="shared" si="3"/>
        <v>4906</v>
      </c>
      <c r="S6" s="21">
        <f t="shared" si="3"/>
        <v>334.84</v>
      </c>
      <c r="T6" s="21">
        <f t="shared" si="3"/>
        <v>14.65</v>
      </c>
      <c r="U6" s="21">
        <f t="shared" si="3"/>
        <v>3210</v>
      </c>
      <c r="V6" s="21">
        <f t="shared" si="3"/>
        <v>12.49</v>
      </c>
      <c r="W6" s="21">
        <f t="shared" si="3"/>
        <v>257.01</v>
      </c>
      <c r="X6" s="22" t="str">
        <f>IF(X7="",NA(),X7)</f>
        <v>-</v>
      </c>
      <c r="Y6" s="22" t="str">
        <f t="shared" ref="Y6:AG6" si="4">IF(Y7="",NA(),Y7)</f>
        <v>-</v>
      </c>
      <c r="Z6" s="22">
        <f t="shared" si="4"/>
        <v>123.5</v>
      </c>
      <c r="AA6" s="22">
        <f t="shared" si="4"/>
        <v>129.08000000000001</v>
      </c>
      <c r="AB6" s="22">
        <f t="shared" si="4"/>
        <v>120.19</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298.64</v>
      </c>
      <c r="AW6" s="22">
        <f t="shared" si="6"/>
        <v>362.93</v>
      </c>
      <c r="AX6" s="22">
        <f t="shared" si="6"/>
        <v>399.12</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820.88</v>
      </c>
      <c r="BH6" s="22">
        <f t="shared" si="7"/>
        <v>746.12</v>
      </c>
      <c r="BI6" s="22">
        <f t="shared" si="7"/>
        <v>653.15</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82.04</v>
      </c>
      <c r="BS6" s="22">
        <f t="shared" si="8"/>
        <v>90.41</v>
      </c>
      <c r="BT6" s="22">
        <f t="shared" si="8"/>
        <v>86.9</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329.85</v>
      </c>
      <c r="CD6" s="22">
        <f t="shared" si="9"/>
        <v>299.58999999999997</v>
      </c>
      <c r="CE6" s="22">
        <f t="shared" si="9"/>
        <v>309.98</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55.21</v>
      </c>
      <c r="CO6" s="22">
        <f t="shared" si="10"/>
        <v>49.53</v>
      </c>
      <c r="CP6" s="22">
        <f t="shared" si="10"/>
        <v>48.49</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67.38</v>
      </c>
      <c r="CZ6" s="22">
        <f t="shared" si="11"/>
        <v>71.5</v>
      </c>
      <c r="DA6" s="22">
        <f t="shared" si="11"/>
        <v>70.73</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4.9400000000000004</v>
      </c>
      <c r="DK6" s="22">
        <f t="shared" si="12"/>
        <v>9.5399999999999991</v>
      </c>
      <c r="DL6" s="22">
        <f t="shared" si="12"/>
        <v>14.14</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5.0199999999999996</v>
      </c>
      <c r="DV6" s="22">
        <f t="shared" si="13"/>
        <v>4.99</v>
      </c>
      <c r="DW6" s="22">
        <f t="shared" si="13"/>
        <v>4.99</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2">
      <c r="A7" s="15"/>
      <c r="B7" s="24">
        <v>2022</v>
      </c>
      <c r="C7" s="24">
        <v>34410</v>
      </c>
      <c r="D7" s="24">
        <v>46</v>
      </c>
      <c r="E7" s="24">
        <v>1</v>
      </c>
      <c r="F7" s="24">
        <v>0</v>
      </c>
      <c r="G7" s="24">
        <v>5</v>
      </c>
      <c r="H7" s="24" t="s">
        <v>92</v>
      </c>
      <c r="I7" s="24" t="s">
        <v>93</v>
      </c>
      <c r="J7" s="24" t="s">
        <v>94</v>
      </c>
      <c r="K7" s="24" t="s">
        <v>95</v>
      </c>
      <c r="L7" s="24" t="s">
        <v>96</v>
      </c>
      <c r="M7" s="24" t="s">
        <v>97</v>
      </c>
      <c r="N7" s="25" t="s">
        <v>98</v>
      </c>
      <c r="O7" s="25">
        <v>77.58</v>
      </c>
      <c r="P7" s="25">
        <v>66.17</v>
      </c>
      <c r="Q7" s="25">
        <v>3960</v>
      </c>
      <c r="R7" s="25">
        <v>4906</v>
      </c>
      <c r="S7" s="25">
        <v>334.84</v>
      </c>
      <c r="T7" s="25">
        <v>14.65</v>
      </c>
      <c r="U7" s="25">
        <v>3210</v>
      </c>
      <c r="V7" s="25">
        <v>12.49</v>
      </c>
      <c r="W7" s="25">
        <v>257.01</v>
      </c>
      <c r="X7" s="25" t="s">
        <v>98</v>
      </c>
      <c r="Y7" s="25" t="s">
        <v>98</v>
      </c>
      <c r="Z7" s="25">
        <v>123.5</v>
      </c>
      <c r="AA7" s="25">
        <v>129.08000000000001</v>
      </c>
      <c r="AB7" s="25">
        <v>120.19</v>
      </c>
      <c r="AC7" s="25" t="s">
        <v>98</v>
      </c>
      <c r="AD7" s="25" t="s">
        <v>98</v>
      </c>
      <c r="AE7" s="25">
        <v>103.82</v>
      </c>
      <c r="AF7" s="25">
        <v>105.75</v>
      </c>
      <c r="AG7" s="25">
        <v>105.52</v>
      </c>
      <c r="AH7" s="25">
        <v>104.96</v>
      </c>
      <c r="AI7" s="25" t="s">
        <v>98</v>
      </c>
      <c r="AJ7" s="25" t="s">
        <v>98</v>
      </c>
      <c r="AK7" s="25">
        <v>0</v>
      </c>
      <c r="AL7" s="25">
        <v>0</v>
      </c>
      <c r="AM7" s="25">
        <v>0</v>
      </c>
      <c r="AN7" s="25" t="s">
        <v>98</v>
      </c>
      <c r="AO7" s="25" t="s">
        <v>98</v>
      </c>
      <c r="AP7" s="25">
        <v>31.54</v>
      </c>
      <c r="AQ7" s="25">
        <v>31.15</v>
      </c>
      <c r="AR7" s="25">
        <v>30.01</v>
      </c>
      <c r="AS7" s="25">
        <v>30.67</v>
      </c>
      <c r="AT7" s="25" t="s">
        <v>98</v>
      </c>
      <c r="AU7" s="25" t="s">
        <v>98</v>
      </c>
      <c r="AV7" s="25">
        <v>298.64</v>
      </c>
      <c r="AW7" s="25">
        <v>362.93</v>
      </c>
      <c r="AX7" s="25">
        <v>399.12</v>
      </c>
      <c r="AY7" s="25" t="s">
        <v>98</v>
      </c>
      <c r="AZ7" s="25" t="s">
        <v>98</v>
      </c>
      <c r="BA7" s="25">
        <v>302.22000000000003</v>
      </c>
      <c r="BB7" s="25">
        <v>263.45</v>
      </c>
      <c r="BC7" s="25">
        <v>249.43</v>
      </c>
      <c r="BD7" s="25">
        <v>195.24</v>
      </c>
      <c r="BE7" s="25" t="s">
        <v>98</v>
      </c>
      <c r="BF7" s="25" t="s">
        <v>98</v>
      </c>
      <c r="BG7" s="25">
        <v>820.88</v>
      </c>
      <c r="BH7" s="25">
        <v>746.12</v>
      </c>
      <c r="BI7" s="25">
        <v>653.15</v>
      </c>
      <c r="BJ7" s="25" t="s">
        <v>98</v>
      </c>
      <c r="BK7" s="25" t="s">
        <v>98</v>
      </c>
      <c r="BL7" s="25">
        <v>970.36</v>
      </c>
      <c r="BM7" s="25">
        <v>940.22</v>
      </c>
      <c r="BN7" s="25">
        <v>922.05</v>
      </c>
      <c r="BO7" s="25">
        <v>1090.93</v>
      </c>
      <c r="BP7" s="25" t="s">
        <v>98</v>
      </c>
      <c r="BQ7" s="25" t="s">
        <v>98</v>
      </c>
      <c r="BR7" s="25">
        <v>82.04</v>
      </c>
      <c r="BS7" s="25">
        <v>90.41</v>
      </c>
      <c r="BT7" s="25">
        <v>86.9</v>
      </c>
      <c r="BU7" s="25" t="s">
        <v>98</v>
      </c>
      <c r="BV7" s="25" t="s">
        <v>98</v>
      </c>
      <c r="BW7" s="25">
        <v>64.52</v>
      </c>
      <c r="BX7" s="25">
        <v>66.8</v>
      </c>
      <c r="BY7" s="25">
        <v>64.39</v>
      </c>
      <c r="BZ7" s="25">
        <v>58.61</v>
      </c>
      <c r="CA7" s="25" t="s">
        <v>98</v>
      </c>
      <c r="CB7" s="25" t="s">
        <v>98</v>
      </c>
      <c r="CC7" s="25">
        <v>329.85</v>
      </c>
      <c r="CD7" s="25">
        <v>299.58999999999997</v>
      </c>
      <c r="CE7" s="25">
        <v>309.98</v>
      </c>
      <c r="CF7" s="25" t="s">
        <v>98</v>
      </c>
      <c r="CG7" s="25" t="s">
        <v>98</v>
      </c>
      <c r="CH7" s="25">
        <v>270.68</v>
      </c>
      <c r="CI7" s="25">
        <v>268.88</v>
      </c>
      <c r="CJ7" s="25">
        <v>258.89999999999998</v>
      </c>
      <c r="CK7" s="25">
        <v>274.97000000000003</v>
      </c>
      <c r="CL7" s="25" t="s">
        <v>98</v>
      </c>
      <c r="CM7" s="25" t="s">
        <v>98</v>
      </c>
      <c r="CN7" s="25">
        <v>55.21</v>
      </c>
      <c r="CO7" s="25">
        <v>49.53</v>
      </c>
      <c r="CP7" s="25">
        <v>48.49</v>
      </c>
      <c r="CQ7" s="25" t="s">
        <v>98</v>
      </c>
      <c r="CR7" s="25" t="s">
        <v>98</v>
      </c>
      <c r="CS7" s="25">
        <v>48.86</v>
      </c>
      <c r="CT7" s="25">
        <v>49</v>
      </c>
      <c r="CU7" s="25">
        <v>50.07</v>
      </c>
      <c r="CV7" s="25">
        <v>52.36</v>
      </c>
      <c r="CW7" s="25" t="s">
        <v>98</v>
      </c>
      <c r="CX7" s="25" t="s">
        <v>98</v>
      </c>
      <c r="CY7" s="25">
        <v>67.38</v>
      </c>
      <c r="CZ7" s="25">
        <v>71.5</v>
      </c>
      <c r="DA7" s="25">
        <v>70.73</v>
      </c>
      <c r="DB7" s="25" t="s">
        <v>98</v>
      </c>
      <c r="DC7" s="25" t="s">
        <v>98</v>
      </c>
      <c r="DD7" s="25">
        <v>76.48</v>
      </c>
      <c r="DE7" s="25">
        <v>75.64</v>
      </c>
      <c r="DF7" s="25">
        <v>75.7</v>
      </c>
      <c r="DG7" s="25">
        <v>73.88</v>
      </c>
      <c r="DH7" s="25" t="s">
        <v>98</v>
      </c>
      <c r="DI7" s="25" t="s">
        <v>98</v>
      </c>
      <c r="DJ7" s="25">
        <v>4.9400000000000004</v>
      </c>
      <c r="DK7" s="25">
        <v>9.5399999999999991</v>
      </c>
      <c r="DL7" s="25">
        <v>14.14</v>
      </c>
      <c r="DM7" s="25" t="s">
        <v>98</v>
      </c>
      <c r="DN7" s="25" t="s">
        <v>98</v>
      </c>
      <c r="DO7" s="25">
        <v>39.409999999999997</v>
      </c>
      <c r="DP7" s="25">
        <v>41.18</v>
      </c>
      <c r="DQ7" s="25">
        <v>42.98</v>
      </c>
      <c r="DR7" s="25">
        <v>39.299999999999997</v>
      </c>
      <c r="DS7" s="25" t="s">
        <v>98</v>
      </c>
      <c r="DT7" s="25" t="s">
        <v>98</v>
      </c>
      <c r="DU7" s="25">
        <v>5.0199999999999996</v>
      </c>
      <c r="DV7" s="25">
        <v>4.99</v>
      </c>
      <c r="DW7" s="25">
        <v>4.99</v>
      </c>
      <c r="DX7" s="25" t="s">
        <v>98</v>
      </c>
      <c r="DY7" s="25" t="s">
        <v>98</v>
      </c>
      <c r="DZ7" s="25">
        <v>20.97</v>
      </c>
      <c r="EA7" s="25">
        <v>21.65</v>
      </c>
      <c r="EB7" s="25">
        <v>23.24</v>
      </c>
      <c r="EC7" s="25">
        <v>18.760000000000002</v>
      </c>
      <c r="ED7" s="25" t="s">
        <v>98</v>
      </c>
      <c r="EE7" s="25" t="s">
        <v>98</v>
      </c>
      <c r="EF7" s="25">
        <v>0</v>
      </c>
      <c r="EG7" s="25">
        <v>0</v>
      </c>
      <c r="EH7" s="25">
        <v>0</v>
      </c>
      <c r="EI7" s="25" t="s">
        <v>98</v>
      </c>
      <c r="EJ7" s="25" t="s">
        <v>98</v>
      </c>
      <c r="EK7" s="25">
        <v>1.1499999999999999</v>
      </c>
      <c r="EL7" s="25">
        <v>0.28999999999999998</v>
      </c>
      <c r="EM7" s="25">
        <v>0.39</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cp:lastPrinted>2024-02-05T09:56:08Z</cp:lastPrinted>
  <dcterms:created xsi:type="dcterms:W3CDTF">2023-12-05T00:48:17Z</dcterms:created>
  <dcterms:modified xsi:type="dcterms:W3CDTF">2024-02-22T05:52:22Z</dcterms:modified>
  <cp:category>
  </cp:category>
</cp:coreProperties>
</file>