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Y:\建設水道課\上下水道課\経営比較分析表\R4年度決算\"/>
    </mc:Choice>
  </mc:AlternateContent>
  <xr:revisionPtr revIDLastSave="0" documentId="13_ncr:1_{F68B52BE-AEDA-40BC-AF27-7AC884F83301}" xr6:coauthVersionLast="36" xr6:coauthVersionMax="36" xr10:uidLastSave="{00000000-0000-0000-0000-000000000000}"/>
  <workbookProtection workbookAlgorithmName="SHA-512" workbookHashValue="wEQMX7B5yK0G0TtKgL92w/4kq2eMgpRV8pzp/rdFCpfT9E9dF7HYlSIp4gM3d93MevhnWyQZFjzeO02+U/dokA==" workbookSaltValue="AjHDWk4V4TH1pJlTiCcDSg==" workbookSpinCount="100000" lockStructure="1"/>
  <bookViews>
    <workbookView xWindow="0" yWindow="0" windowWidth="21750" windowHeight="909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<sst xmlns="http://schemas.openxmlformats.org/spreadsheetml/2006/main" count="278" uniqueCount="116">
  <si>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</si>
  <si>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</si>
  <si>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</si>
  <si>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</si>
  <si>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</si>
  <si>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</si>
  <si>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</si>
  <si>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</si>
  <si>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</si>
  <si>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</si>
  <si>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</si>
  <si>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</si>
  <si>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</si>
  <si>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</si>
  <si>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</si>
  <si>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</si>
  <si>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</si>
  <si>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</si>
  <si>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</si>
  <si>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</si>
  <si>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</si>
  <si>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</si>
  <si>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</si>
  <si>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</si>
  <si>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</si>
  <si>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</si>
  <si>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</si>
  <si>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</si>
  <si>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</si>
  <si>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</si>
  <si>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</si>
  <si>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</si>
  <si>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</si>
  <si>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</si>
  <si>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</si>
  <si>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</si>
  <si>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</si>
  <si>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</si>
  <si>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</si>
  <si>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</si>
  <si>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</si>
  <si>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</si>
  <si>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</si>
  <si>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</si>
  <si>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</si>
  <si>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</si>
  <si>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</si>
  <si>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</si>
  <si>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</si>
  <si>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</si>
  <si>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</si>
  <si>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</si>
  <si>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</si>
  <si>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</si>
  <si>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</si>
  <si>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</si>
  <si>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</si>
  <si>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</si>
  <si>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</si>
  <si>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</si>
  <si>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</si>
  <si>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</si>
  <si>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</si>
  <si>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</si>
  <si>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</si>
  <si>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</si>
  <si>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</si>
  <si>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</si>
  <si>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</si>
  <si>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</si>
  <si>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</si>
  <si>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</si>
  <si>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</si>
  <si>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</si>
  <si>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</si>
  <si>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</si>
  <si>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</si>
  <si>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</si>
  <si>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</si>
  <si>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</si>
  <si>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</si>
  <si>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</si>
  <si>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</si>
  <si>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</si>
  <si>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</si>
  <si>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</si>
  <si>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</si>
  <si>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</si>
  <si>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</si>
  <si>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</si>
  <si>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</si>
  <si>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</si>
  <si>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</si>
  <si>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</si>
  <si>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</si>
  <si>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</si>
  <si>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平泉町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</si>
  <si>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</si>
  <si>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</si>
  <si>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</si>
  <si>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</si>
  <si>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</si>
  <si>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</si>
  <si>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</si>
  <si>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</si>
  <si>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</si>
  <si>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</si>
  <si>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</si>
  <si>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</si>
  <si>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</si>
  <si>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</si>
  <si>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</si>
  <si>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</si>
  <si>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①類似団体平均を下回っているものの、有形固定資産原価償却率は増加傾向にある。
　比較的新しい管渠のため耐用年数の範囲内であり、現状では更新等が必要な管渠はない。</t>
    <rPh sb="1" eb="5">
      <t>ルイジダンタイ</t>
    </rPh>
    <rPh sb="5" eb="7">
      <t>ヘイキン</t>
    </rPh>
    <rPh sb="8" eb="10">
      <t>シタマワ</t>
    </rPh>
    <rPh sb="18" eb="20">
      <t>ユウケイ</t>
    </rPh>
    <rPh sb="20" eb="24">
      <t>コテイシサン</t>
    </rPh>
    <rPh sb="24" eb="26">
      <t>ゲンカ</t>
    </rPh>
    <rPh sb="26" eb="29">
      <t>ショウキャクリツ</t>
    </rPh>
    <rPh sb="30" eb="32">
      <t>ゾウカ</t>
    </rPh>
    <rPh sb="32" eb="34">
      <t>ケイコウ</t>
    </rPh>
    <rPh sb="40" eb="42">
      <t>ヒカク</t>
    </rPh>
    <phoneticPr fontId="4"/>
  </si>
  <si>
    <t>　黒字決算となっているものの、経常収支比率、経費回収率から判断すると、汚水処理に係る経費を使用料で賄うことができておらず、一般会計繰入金に頼らざるを得ない状況である。
　人口減少による使用者の減など、使用料収益の大幅な伸びは期待できない状況にあるが、令和２年度から公営企業会計(法適)移行したことから、より詳細に経営内容を分析し、経営戦略の見直しや計画のローリングにより、収入の確保、維持管理費の削減、適切な使用料設定等についての検討を行うなど、経営の健全化に向けた取り組みが必要である。
　また、効率的な事業運営に向けて、近隣他団体と広域化・共同化について、引き続き検討していく必要がある。</t>
    <rPh sb="1" eb="3">
      <t>クロジ</t>
    </rPh>
    <rPh sb="3" eb="5">
      <t>ケッサン</t>
    </rPh>
    <rPh sb="15" eb="17">
      <t>ケイジョウ</t>
    </rPh>
    <rPh sb="17" eb="21">
      <t>シュウシヒリツ</t>
    </rPh>
    <rPh sb="35" eb="37">
      <t>オスイ</t>
    </rPh>
    <rPh sb="37" eb="39">
      <t>ショリ</t>
    </rPh>
    <rPh sb="40" eb="41">
      <t>カカ</t>
    </rPh>
    <rPh sb="42" eb="44">
      <t>ケイヒ</t>
    </rPh>
    <rPh sb="85" eb="87">
      <t>ジンコウ</t>
    </rPh>
    <rPh sb="87" eb="89">
      <t>ゲンショウ</t>
    </rPh>
    <rPh sb="92" eb="95">
      <t>シヨウシャ</t>
    </rPh>
    <rPh sb="96" eb="97">
      <t>ゲン</t>
    </rPh>
    <rPh sb="165" eb="169">
      <t>ケイエイセンリャク</t>
    </rPh>
    <rPh sb="170" eb="172">
      <t>ミナオ</t>
    </rPh>
    <rPh sb="174" eb="176">
      <t>ケイカク</t>
    </rPh>
    <rPh sb="201" eb="203">
      <t>テキセツ</t>
    </rPh>
    <rPh sb="204" eb="207">
      <t>シヨウリョウ</t>
    </rPh>
    <rPh sb="207" eb="209">
      <t>セッテイ</t>
    </rPh>
    <rPh sb="233" eb="234">
      <t>ト</t>
    </rPh>
    <rPh sb="235" eb="236">
      <t>ク</t>
    </rPh>
    <rPh sb="238" eb="240">
      <t>ヒツヨウ</t>
    </rPh>
    <phoneticPr fontId="4"/>
  </si>
  <si>
    <t xml:space="preserve">
　当町の下水道事業は、平成７年度から供用開始をしており、供用開始から27年経過している。
①経営収支比率は100％以上となっているものの、類似団体平均を下回っている。一般会計からの繰入金に頼らざるを得ない状況であり、使用料体系の見直しが必要である。
②累積欠損金は発生していない。
③流動比率は類似団体平均を下回っている。また、現金化できる資産が少なく、一般会計からの繰入金で賄っている状況から、より一層、自主財源の確保に努める必要がある。
④企業債残高対事業規模比率は、類似団体平均値を上回っている。管渠整備が概ね完了しており、企業債残高は減少していく見込みである。
⑤経費回収率は、類似団体平均を上回っているものの、減少傾向にある。経費削減に務めるほか、使用料体系の見直しの検討が必要である。
⑥汚水処理原価は、類似団体平均を下回っているものの、増加傾向にある。
⑧水洗化率は増加傾向にあるものの、類似団体の平均を下回っているため、未水洗化世帯への普及啓発活動を行い、水洗化率の向上を図っていく。
</t>
    <rPh sb="47" eb="49">
      <t>ケイエイ</t>
    </rPh>
    <rPh sb="49" eb="53">
      <t>シュウシヒリツ</t>
    </rPh>
    <rPh sb="58" eb="60">
      <t>イジョウ</t>
    </rPh>
    <rPh sb="70" eb="74">
      <t>ルイジダンタイ</t>
    </rPh>
    <rPh sb="74" eb="76">
      <t>ヘイキン</t>
    </rPh>
    <rPh sb="77" eb="79">
      <t>シタマワ</t>
    </rPh>
    <rPh sb="84" eb="88">
      <t>イッパンカイケイ</t>
    </rPh>
    <rPh sb="91" eb="94">
      <t>クリイレキン</t>
    </rPh>
    <rPh sb="95" eb="96">
      <t>タヨ</t>
    </rPh>
    <rPh sb="100" eb="101">
      <t>エ</t>
    </rPh>
    <rPh sb="103" eb="105">
      <t>ジョウキョウ</t>
    </rPh>
    <rPh sb="109" eb="112">
      <t>シヨウリョウ</t>
    </rPh>
    <rPh sb="112" eb="114">
      <t>タイケイ</t>
    </rPh>
    <rPh sb="115" eb="117">
      <t>ミナオ</t>
    </rPh>
    <rPh sb="119" eb="121">
      <t>ヒツヨウ</t>
    </rPh>
    <rPh sb="127" eb="129">
      <t>ルイセキ</t>
    </rPh>
    <rPh sb="129" eb="132">
      <t>ケッソンキン</t>
    </rPh>
    <rPh sb="133" eb="135">
      <t>ハッセイ</t>
    </rPh>
    <rPh sb="143" eb="145">
      <t>リュウドウ</t>
    </rPh>
    <rPh sb="145" eb="147">
      <t>ヒリツ</t>
    </rPh>
    <rPh sb="148" eb="152">
      <t>ルイジダンタイ</t>
    </rPh>
    <rPh sb="152" eb="154">
      <t>ヘイキン</t>
    </rPh>
    <rPh sb="155" eb="157">
      <t>シタマワ</t>
    </rPh>
    <rPh sb="165" eb="168">
      <t>ゲンキンカ</t>
    </rPh>
    <rPh sb="171" eb="173">
      <t>シサン</t>
    </rPh>
    <rPh sb="174" eb="175">
      <t>スク</t>
    </rPh>
    <rPh sb="178" eb="182">
      <t>イッパンカイケイ</t>
    </rPh>
    <rPh sb="185" eb="188">
      <t>クリイレキン</t>
    </rPh>
    <rPh sb="189" eb="190">
      <t>マカナ</t>
    </rPh>
    <rPh sb="194" eb="196">
      <t>ジョウキョウ</t>
    </rPh>
    <rPh sb="201" eb="203">
      <t>イッソウ</t>
    </rPh>
    <rPh sb="204" eb="208">
      <t>ジシュザイゲン</t>
    </rPh>
    <rPh sb="209" eb="211">
      <t>カクホ</t>
    </rPh>
    <rPh sb="212" eb="213">
      <t>ツト</t>
    </rPh>
    <rPh sb="215" eb="217">
      <t>ヒツヨウ</t>
    </rPh>
    <rPh sb="223" eb="226">
      <t>キギョウサイ</t>
    </rPh>
    <rPh sb="226" eb="228">
      <t>ザンダカ</t>
    </rPh>
    <rPh sb="228" eb="233">
      <t>タイジギョウキボ</t>
    </rPh>
    <rPh sb="233" eb="235">
      <t>ヒリツ</t>
    </rPh>
    <rPh sb="237" eb="241">
      <t>ルイジダンタイ</t>
    </rPh>
    <rPh sb="241" eb="244">
      <t>ヘイキンチ</t>
    </rPh>
    <rPh sb="245" eb="247">
      <t>ウワマワ</t>
    </rPh>
    <rPh sb="252" eb="254">
      <t>カンキョ</t>
    </rPh>
    <rPh sb="254" eb="256">
      <t>セイビ</t>
    </rPh>
    <rPh sb="257" eb="258">
      <t>オオム</t>
    </rPh>
    <rPh sb="259" eb="261">
      <t>カンリョウ</t>
    </rPh>
    <rPh sb="266" eb="269">
      <t>キギョウサイ</t>
    </rPh>
    <rPh sb="269" eb="271">
      <t>ザンダカ</t>
    </rPh>
    <rPh sb="272" eb="274">
      <t>ゲンショウ</t>
    </rPh>
    <rPh sb="278" eb="280">
      <t>ミコミ</t>
    </rPh>
    <rPh sb="287" eb="292">
      <t>ケイヒカイシュウリツ</t>
    </rPh>
    <rPh sb="294" eb="298">
      <t>ルイジダンタイ</t>
    </rPh>
    <rPh sb="298" eb="300">
      <t>ヘイキン</t>
    </rPh>
    <rPh sb="301" eb="303">
      <t>ウワマワ</t>
    </rPh>
    <rPh sb="311" eb="313">
      <t>ゲンショウ</t>
    </rPh>
    <rPh sb="313" eb="315">
      <t>ケイコウ</t>
    </rPh>
    <rPh sb="319" eb="321">
      <t>ケイヒ</t>
    </rPh>
    <rPh sb="321" eb="323">
      <t>サクゲン</t>
    </rPh>
    <rPh sb="324" eb="325">
      <t>ツト</t>
    </rPh>
    <rPh sb="330" eb="333">
      <t>シヨウリョウ</t>
    </rPh>
    <rPh sb="333" eb="335">
      <t>タイケイ</t>
    </rPh>
    <rPh sb="336" eb="338">
      <t>ミナオ</t>
    </rPh>
    <rPh sb="340" eb="342">
      <t>ケントウ</t>
    </rPh>
    <rPh sb="343" eb="345">
      <t>ヒツヨウ</t>
    </rPh>
    <rPh sb="351" eb="355">
      <t>オスイショリ</t>
    </rPh>
    <rPh sb="355" eb="357">
      <t>ゲンカ</t>
    </rPh>
    <rPh sb="359" eb="363">
      <t>ルイジダンタイ</t>
    </rPh>
    <rPh sb="363" eb="365">
      <t>ヘイキン</t>
    </rPh>
    <rPh sb="366" eb="368">
      <t>シタマワ</t>
    </rPh>
    <rPh sb="376" eb="378">
      <t>ゾウカ</t>
    </rPh>
    <rPh sb="378" eb="380">
      <t>ケイコウ</t>
    </rPh>
    <rPh sb="386" eb="390">
      <t>スイセンカリツ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</si>
</sst>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2-45BB-95D7-6CD83A421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0.32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2-45BB-95D7-6CD83A421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A4D-825B-082B77891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49.47</c:v>
                </c:pt>
                <c:pt idx="3">
                  <c:v>48.19</c:v>
                </c:pt>
                <c:pt idx="4">
                  <c:v>47.32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F-4A4D-825B-082B77891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77.930000000000007</c:v>
                </c:pt>
                <c:pt idx="3">
                  <c:v>79.13</c:v>
                </c:pt>
                <c:pt idx="4">
                  <c:v>80.489999999999995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7-4532-ACEB-DD267F038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82.06</c:v>
                </c:pt>
                <c:pt idx="3">
                  <c:v>82.26</c:v>
                </c:pt>
                <c:pt idx="4">
                  <c:v>81.33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7-4532-ACEB-DD267F038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103.42</c:v>
                </c:pt>
                <c:pt idx="3">
                  <c:v>101.51</c:v>
                </c:pt>
                <c:pt idx="4">
                  <c:v>103.02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9-4AE6-B950-61CBE9320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107.81</c:v>
                </c:pt>
                <c:pt idx="3">
                  <c:v>107.54</c:v>
                </c:pt>
                <c:pt idx="4">
                  <c:v>107.19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9-4AE6-B950-61CBE9320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3.11</c:v>
                </c:pt>
                <c:pt idx="3">
                  <c:v>6.2</c:v>
                </c:pt>
                <c:pt idx="4">
                  <c:v>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3-4F7C-9AB9-949C7512D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19.93</c:v>
                </c:pt>
                <c:pt idx="3">
                  <c:v>21.94</c:v>
                </c:pt>
                <c:pt idx="4">
                  <c:v>22.89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B3-4F7C-9AB9-949C7512D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A-416D-B640-F57B9CECA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A-416D-B640-F57B9CECA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4-4D34-A8C7-22CF4FD0B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18.2</c:v>
                </c:pt>
                <c:pt idx="3">
                  <c:v>19.059999999999999</c:v>
                </c:pt>
                <c:pt idx="4">
                  <c:v>31.07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A4-4D34-A8C7-22CF4FD0B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13.48</c:v>
                </c:pt>
                <c:pt idx="3">
                  <c:v>18.510000000000002</c:v>
                </c:pt>
                <c:pt idx="4">
                  <c:v>22.32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D-4614-B189-D39D0E8AC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48.56</c:v>
                </c:pt>
                <c:pt idx="3">
                  <c:v>47.58</c:v>
                </c:pt>
                <c:pt idx="4">
                  <c:v>51.09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D-4614-B189-D39D0E8AC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161.01</c:v>
                </c:pt>
                <c:pt idx="3">
                  <c:v>2204.6799999999998</c:v>
                </c:pt>
                <c:pt idx="4">
                  <c:v>2215.73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0-4FC1-83D6-4EEFABBE6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1245.0999999999999</c:v>
                </c:pt>
                <c:pt idx="3">
                  <c:v>1108.8</c:v>
                </c:pt>
                <c:pt idx="4">
                  <c:v>1194.56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0-4FC1-83D6-4EEFABBE6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96.82</c:v>
                </c:pt>
                <c:pt idx="3">
                  <c:v>88.44</c:v>
                </c:pt>
                <c:pt idx="4">
                  <c:v>79.59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6-4309-B906-812020081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79.77</c:v>
                </c:pt>
                <c:pt idx="3">
                  <c:v>79.63</c:v>
                </c:pt>
                <c:pt idx="4">
                  <c:v>76.78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6-4309-B906-812020081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177.29</c:v>
                </c:pt>
                <c:pt idx="3">
                  <c:v>194.59</c:v>
                </c:pt>
                <c:pt idx="4">
                  <c:v>216.33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1-448C-8066-3646582C8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214.56</c:v>
                </c:pt>
                <c:pt idx="3">
                  <c:v>213.66</c:v>
                </c:pt>
                <c:pt idx="4">
                  <c:v>224.31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1-448C-8066-3646582C8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S13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岩手県　平泉町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7010</v>
      </c>
      <c r="AM8" s="45"/>
      <c r="AN8" s="45"/>
      <c r="AO8" s="45"/>
      <c r="AP8" s="45"/>
      <c r="AQ8" s="45"/>
      <c r="AR8" s="45"/>
      <c r="AS8" s="45"/>
      <c r="AT8" s="46">
        <f>データ!T6</f>
        <v>63.39</v>
      </c>
      <c r="AU8" s="46"/>
      <c r="AV8" s="46"/>
      <c r="AW8" s="46"/>
      <c r="AX8" s="46"/>
      <c r="AY8" s="46"/>
      <c r="AZ8" s="46"/>
      <c r="BA8" s="46"/>
      <c r="BB8" s="46">
        <f>データ!U6</f>
        <v>110.59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54.63</v>
      </c>
      <c r="J10" s="46"/>
      <c r="K10" s="46"/>
      <c r="L10" s="46"/>
      <c r="M10" s="46"/>
      <c r="N10" s="46"/>
      <c r="O10" s="46"/>
      <c r="P10" s="46">
        <f>データ!P6</f>
        <v>41.59</v>
      </c>
      <c r="Q10" s="46"/>
      <c r="R10" s="46"/>
      <c r="S10" s="46"/>
      <c r="T10" s="46"/>
      <c r="U10" s="46"/>
      <c r="V10" s="46"/>
      <c r="W10" s="46">
        <f>データ!Q6</f>
        <v>92.18</v>
      </c>
      <c r="X10" s="46"/>
      <c r="Y10" s="46"/>
      <c r="Z10" s="46"/>
      <c r="AA10" s="46"/>
      <c r="AB10" s="46"/>
      <c r="AC10" s="46"/>
      <c r="AD10" s="45">
        <f>データ!R6</f>
        <v>3456</v>
      </c>
      <c r="AE10" s="45"/>
      <c r="AF10" s="45"/>
      <c r="AG10" s="45"/>
      <c r="AH10" s="45"/>
      <c r="AI10" s="45"/>
      <c r="AJ10" s="45"/>
      <c r="AK10" s="2"/>
      <c r="AL10" s="45">
        <f>データ!V6</f>
        <v>2886</v>
      </c>
      <c r="AM10" s="45"/>
      <c r="AN10" s="45"/>
      <c r="AO10" s="45"/>
      <c r="AP10" s="45"/>
      <c r="AQ10" s="45"/>
      <c r="AR10" s="45"/>
      <c r="AS10" s="45"/>
      <c r="AT10" s="46">
        <f>データ!W6</f>
        <v>1.9</v>
      </c>
      <c r="AU10" s="46"/>
      <c r="AV10" s="46"/>
      <c r="AW10" s="46"/>
      <c r="AX10" s="46"/>
      <c r="AY10" s="46"/>
      <c r="AZ10" s="46"/>
      <c r="BA10" s="46"/>
      <c r="BB10" s="46">
        <f>データ!X6</f>
        <v>1518.95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113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114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5Fh+JmKpJb7j2c0/orLOHTgOT0s7ECOgSyi8qLBmd5DC5jPMOhwTuRxS+zShTmJca/h2B9ylv1XyxTc+Buk0jA==" saltValue="gx45Xy2YoIBqTYU3e+6Iy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34029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岩手県　平泉町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>
        <f t="shared" si="3"/>
        <v>54.63</v>
      </c>
      <c r="P6" s="20">
        <f t="shared" si="3"/>
        <v>41.59</v>
      </c>
      <c r="Q6" s="20">
        <f t="shared" si="3"/>
        <v>92.18</v>
      </c>
      <c r="R6" s="20">
        <f t="shared" si="3"/>
        <v>3456</v>
      </c>
      <c r="S6" s="20">
        <f t="shared" si="3"/>
        <v>7010</v>
      </c>
      <c r="T6" s="20">
        <f t="shared" si="3"/>
        <v>63.39</v>
      </c>
      <c r="U6" s="20">
        <f t="shared" si="3"/>
        <v>110.59</v>
      </c>
      <c r="V6" s="20">
        <f t="shared" si="3"/>
        <v>2886</v>
      </c>
      <c r="W6" s="20">
        <f t="shared" si="3"/>
        <v>1.9</v>
      </c>
      <c r="X6" s="20">
        <f t="shared" si="3"/>
        <v>1518.95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103.42</v>
      </c>
      <c r="AB6" s="21">
        <f t="shared" si="4"/>
        <v>101.51</v>
      </c>
      <c r="AC6" s="21">
        <f t="shared" si="4"/>
        <v>103.02</v>
      </c>
      <c r="AD6" s="21" t="str">
        <f t="shared" si="4"/>
        <v>-</v>
      </c>
      <c r="AE6" s="21" t="str">
        <f t="shared" si="4"/>
        <v>-</v>
      </c>
      <c r="AF6" s="21">
        <f t="shared" si="4"/>
        <v>107.81</v>
      </c>
      <c r="AG6" s="21">
        <f t="shared" si="4"/>
        <v>107.54</v>
      </c>
      <c r="AH6" s="21">
        <f t="shared" si="4"/>
        <v>107.19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18.2</v>
      </c>
      <c r="AR6" s="21">
        <f t="shared" si="5"/>
        <v>19.059999999999999</v>
      </c>
      <c r="AS6" s="21">
        <f t="shared" si="5"/>
        <v>31.07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13.48</v>
      </c>
      <c r="AX6" s="21">
        <f t="shared" si="6"/>
        <v>18.510000000000002</v>
      </c>
      <c r="AY6" s="21">
        <f t="shared" si="6"/>
        <v>22.32</v>
      </c>
      <c r="AZ6" s="21" t="str">
        <f t="shared" si="6"/>
        <v>-</v>
      </c>
      <c r="BA6" s="21" t="str">
        <f t="shared" si="6"/>
        <v>-</v>
      </c>
      <c r="BB6" s="21">
        <f t="shared" si="6"/>
        <v>48.56</v>
      </c>
      <c r="BC6" s="21">
        <f t="shared" si="6"/>
        <v>47.58</v>
      </c>
      <c r="BD6" s="21">
        <f t="shared" si="6"/>
        <v>51.09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161.01</v>
      </c>
      <c r="BI6" s="21">
        <f t="shared" si="7"/>
        <v>2204.6799999999998</v>
      </c>
      <c r="BJ6" s="21">
        <f t="shared" si="7"/>
        <v>2215.73</v>
      </c>
      <c r="BK6" s="21" t="str">
        <f t="shared" si="7"/>
        <v>-</v>
      </c>
      <c r="BL6" s="21" t="str">
        <f t="shared" si="7"/>
        <v>-</v>
      </c>
      <c r="BM6" s="21">
        <f t="shared" si="7"/>
        <v>1245.0999999999999</v>
      </c>
      <c r="BN6" s="21">
        <f t="shared" si="7"/>
        <v>1108.8</v>
      </c>
      <c r="BO6" s="21">
        <f t="shared" si="7"/>
        <v>1194.56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96.82</v>
      </c>
      <c r="BT6" s="21">
        <f t="shared" si="8"/>
        <v>88.44</v>
      </c>
      <c r="BU6" s="21">
        <f t="shared" si="8"/>
        <v>79.59</v>
      </c>
      <c r="BV6" s="21" t="str">
        <f t="shared" si="8"/>
        <v>-</v>
      </c>
      <c r="BW6" s="21" t="str">
        <f t="shared" si="8"/>
        <v>-</v>
      </c>
      <c r="BX6" s="21">
        <f t="shared" si="8"/>
        <v>79.77</v>
      </c>
      <c r="BY6" s="21">
        <f t="shared" si="8"/>
        <v>79.63</v>
      </c>
      <c r="BZ6" s="21">
        <f t="shared" si="8"/>
        <v>76.78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177.29</v>
      </c>
      <c r="CE6" s="21">
        <f t="shared" si="9"/>
        <v>194.59</v>
      </c>
      <c r="CF6" s="21">
        <f t="shared" si="9"/>
        <v>216.33</v>
      </c>
      <c r="CG6" s="21" t="str">
        <f t="shared" si="9"/>
        <v>-</v>
      </c>
      <c r="CH6" s="21" t="str">
        <f t="shared" si="9"/>
        <v>-</v>
      </c>
      <c r="CI6" s="21">
        <f t="shared" si="9"/>
        <v>214.56</v>
      </c>
      <c r="CJ6" s="21">
        <f t="shared" si="9"/>
        <v>213.66</v>
      </c>
      <c r="CK6" s="21">
        <f t="shared" si="9"/>
        <v>224.31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49.47</v>
      </c>
      <c r="CU6" s="21">
        <f t="shared" si="10"/>
        <v>48.19</v>
      </c>
      <c r="CV6" s="21">
        <f t="shared" si="10"/>
        <v>47.32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77.930000000000007</v>
      </c>
      <c r="DA6" s="21">
        <f t="shared" si="11"/>
        <v>79.13</v>
      </c>
      <c r="DB6" s="21">
        <f t="shared" si="11"/>
        <v>80.489999999999995</v>
      </c>
      <c r="DC6" s="21" t="str">
        <f t="shared" si="11"/>
        <v>-</v>
      </c>
      <c r="DD6" s="21" t="str">
        <f t="shared" si="11"/>
        <v>-</v>
      </c>
      <c r="DE6" s="21">
        <f t="shared" si="11"/>
        <v>82.06</v>
      </c>
      <c r="DF6" s="21">
        <f t="shared" si="11"/>
        <v>82.26</v>
      </c>
      <c r="DG6" s="21">
        <f t="shared" si="11"/>
        <v>81.33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3.11</v>
      </c>
      <c r="DL6" s="21">
        <f t="shared" si="12"/>
        <v>6.2</v>
      </c>
      <c r="DM6" s="21">
        <f t="shared" si="12"/>
        <v>9.26</v>
      </c>
      <c r="DN6" s="21" t="str">
        <f t="shared" si="12"/>
        <v>-</v>
      </c>
      <c r="DO6" s="21" t="str">
        <f t="shared" si="12"/>
        <v>-</v>
      </c>
      <c r="DP6" s="21">
        <f t="shared" si="12"/>
        <v>19.93</v>
      </c>
      <c r="DQ6" s="21">
        <f t="shared" si="12"/>
        <v>21.94</v>
      </c>
      <c r="DR6" s="21">
        <f t="shared" si="12"/>
        <v>22.89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0.32</v>
      </c>
      <c r="EM6" s="21">
        <f t="shared" si="14"/>
        <v>0.1</v>
      </c>
      <c r="EN6" s="21">
        <f t="shared" si="14"/>
        <v>0.09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34029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54.63</v>
      </c>
      <c r="P7" s="24">
        <v>41.59</v>
      </c>
      <c r="Q7" s="24">
        <v>92.18</v>
      </c>
      <c r="R7" s="24">
        <v>3456</v>
      </c>
      <c r="S7" s="24">
        <v>7010</v>
      </c>
      <c r="T7" s="24">
        <v>63.39</v>
      </c>
      <c r="U7" s="24">
        <v>110.59</v>
      </c>
      <c r="V7" s="24">
        <v>2886</v>
      </c>
      <c r="W7" s="24">
        <v>1.9</v>
      </c>
      <c r="X7" s="24">
        <v>1518.95</v>
      </c>
      <c r="Y7" s="24" t="s">
        <v>102</v>
      </c>
      <c r="Z7" s="24" t="s">
        <v>102</v>
      </c>
      <c r="AA7" s="24">
        <v>103.42</v>
      </c>
      <c r="AB7" s="24">
        <v>101.51</v>
      </c>
      <c r="AC7" s="24">
        <v>103.02</v>
      </c>
      <c r="AD7" s="24" t="s">
        <v>102</v>
      </c>
      <c r="AE7" s="24" t="s">
        <v>102</v>
      </c>
      <c r="AF7" s="24">
        <v>107.81</v>
      </c>
      <c r="AG7" s="24">
        <v>107.54</v>
      </c>
      <c r="AH7" s="24">
        <v>107.19</v>
      </c>
      <c r="AI7" s="24">
        <v>106.11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18.2</v>
      </c>
      <c r="AR7" s="24">
        <v>19.059999999999999</v>
      </c>
      <c r="AS7" s="24">
        <v>31.07</v>
      </c>
      <c r="AT7" s="24">
        <v>3.15</v>
      </c>
      <c r="AU7" s="24" t="s">
        <v>102</v>
      </c>
      <c r="AV7" s="24" t="s">
        <v>102</v>
      </c>
      <c r="AW7" s="24">
        <v>13.48</v>
      </c>
      <c r="AX7" s="24">
        <v>18.510000000000002</v>
      </c>
      <c r="AY7" s="24">
        <v>22.32</v>
      </c>
      <c r="AZ7" s="24" t="s">
        <v>102</v>
      </c>
      <c r="BA7" s="24" t="s">
        <v>102</v>
      </c>
      <c r="BB7" s="24">
        <v>48.56</v>
      </c>
      <c r="BC7" s="24">
        <v>47.58</v>
      </c>
      <c r="BD7" s="24">
        <v>51.09</v>
      </c>
      <c r="BE7" s="24">
        <v>73.44</v>
      </c>
      <c r="BF7" s="24" t="s">
        <v>102</v>
      </c>
      <c r="BG7" s="24" t="s">
        <v>102</v>
      </c>
      <c r="BH7" s="24">
        <v>161.01</v>
      </c>
      <c r="BI7" s="24">
        <v>2204.6799999999998</v>
      </c>
      <c r="BJ7" s="24">
        <v>2215.73</v>
      </c>
      <c r="BK7" s="24" t="s">
        <v>102</v>
      </c>
      <c r="BL7" s="24" t="s">
        <v>102</v>
      </c>
      <c r="BM7" s="24">
        <v>1245.0999999999999</v>
      </c>
      <c r="BN7" s="24">
        <v>1108.8</v>
      </c>
      <c r="BO7" s="24">
        <v>1194.56</v>
      </c>
      <c r="BP7" s="24">
        <v>652.82000000000005</v>
      </c>
      <c r="BQ7" s="24" t="s">
        <v>102</v>
      </c>
      <c r="BR7" s="24" t="s">
        <v>102</v>
      </c>
      <c r="BS7" s="24">
        <v>96.82</v>
      </c>
      <c r="BT7" s="24">
        <v>88.44</v>
      </c>
      <c r="BU7" s="24">
        <v>79.59</v>
      </c>
      <c r="BV7" s="24" t="s">
        <v>102</v>
      </c>
      <c r="BW7" s="24" t="s">
        <v>102</v>
      </c>
      <c r="BX7" s="24">
        <v>79.77</v>
      </c>
      <c r="BY7" s="24">
        <v>79.63</v>
      </c>
      <c r="BZ7" s="24">
        <v>76.78</v>
      </c>
      <c r="CA7" s="24">
        <v>97.61</v>
      </c>
      <c r="CB7" s="24" t="s">
        <v>102</v>
      </c>
      <c r="CC7" s="24" t="s">
        <v>102</v>
      </c>
      <c r="CD7" s="24">
        <v>177.29</v>
      </c>
      <c r="CE7" s="24">
        <v>194.59</v>
      </c>
      <c r="CF7" s="24">
        <v>216.33</v>
      </c>
      <c r="CG7" s="24" t="s">
        <v>102</v>
      </c>
      <c r="CH7" s="24" t="s">
        <v>102</v>
      </c>
      <c r="CI7" s="24">
        <v>214.56</v>
      </c>
      <c r="CJ7" s="24">
        <v>213.66</v>
      </c>
      <c r="CK7" s="24">
        <v>224.31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>
        <v>49.47</v>
      </c>
      <c r="CU7" s="24">
        <v>48.19</v>
      </c>
      <c r="CV7" s="24">
        <v>47.32</v>
      </c>
      <c r="CW7" s="24">
        <v>59.1</v>
      </c>
      <c r="CX7" s="24" t="s">
        <v>102</v>
      </c>
      <c r="CY7" s="24" t="s">
        <v>102</v>
      </c>
      <c r="CZ7" s="24">
        <v>77.930000000000007</v>
      </c>
      <c r="DA7" s="24">
        <v>79.13</v>
      </c>
      <c r="DB7" s="24">
        <v>80.489999999999995</v>
      </c>
      <c r="DC7" s="24" t="s">
        <v>102</v>
      </c>
      <c r="DD7" s="24" t="s">
        <v>102</v>
      </c>
      <c r="DE7" s="24">
        <v>82.06</v>
      </c>
      <c r="DF7" s="24">
        <v>82.26</v>
      </c>
      <c r="DG7" s="24">
        <v>81.33</v>
      </c>
      <c r="DH7" s="24">
        <v>95.82</v>
      </c>
      <c r="DI7" s="24" t="s">
        <v>102</v>
      </c>
      <c r="DJ7" s="24" t="s">
        <v>102</v>
      </c>
      <c r="DK7" s="24">
        <v>3.11</v>
      </c>
      <c r="DL7" s="24">
        <v>6.2</v>
      </c>
      <c r="DM7" s="24">
        <v>9.26</v>
      </c>
      <c r="DN7" s="24" t="s">
        <v>102</v>
      </c>
      <c r="DO7" s="24" t="s">
        <v>102</v>
      </c>
      <c r="DP7" s="24">
        <v>19.93</v>
      </c>
      <c r="DQ7" s="24">
        <v>21.94</v>
      </c>
      <c r="DR7" s="24">
        <v>22.89</v>
      </c>
      <c r="DS7" s="24">
        <v>39.74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7.62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0.32</v>
      </c>
      <c r="EM7" s="24">
        <v>0.1</v>
      </c>
      <c r="EN7" s="24">
        <v>0.09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山平大望</cp:lastModifiedBy>
  <cp:lastPrinted>2024-01-26T08:14:37Z</cp:lastPrinted>
  <dcterms:created xsi:type="dcterms:W3CDTF">2023-12-12T00:42:36Z</dcterms:created>
  <dcterms:modified xsi:type="dcterms:W3CDTF">2024-01-29T07:31:59Z</dcterms:modified>
  <cp:category>
  </cp:category>
</cp:coreProperties>
</file>