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ity.ichinoseki.iwate.jp\FileShare\R05\部課共有\市長部局\上下水道部\下水道課\01_下水道経営管理係\00_課内庶務\01_庁内庶務（通知・照会等）\02_総務部\財政課\R6.01.17_【依頼：125(木)〆】公営企業に係る経営比較分析表（令和４年度決算）の分析等について（依頼）\02_回答\"/>
    </mc:Choice>
  </mc:AlternateContent>
  <xr:revisionPtr revIDLastSave="0" documentId="13_ncr:1_{F4C2A1B8-20CD-4B37-A619-6CF8C898BA3C}" xr6:coauthVersionLast="47" xr6:coauthVersionMax="47" xr10:uidLastSave="{00000000-0000-0000-0000-000000000000}"/>
  <workbookProtection workbookAlgorithmName="SHA-512" workbookHashValue="GbLJLHL9LvFlc+xM4DSCydTTaNiuyWI06rIlKNDIXBi3N+BGq+lBx6hU7aeI30TGvXiLp+I8LWYhraNG3cFKIA==" workbookSaltValue="5d0l/T3Kj/Zfdl4tQ6Sxg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R6" i="5"/>
  <c r="Q6" i="5"/>
  <c r="P6" i="5"/>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F85" i="4"/>
  <c r="BB10" i="4"/>
  <c r="AD10" i="4"/>
  <c r="W10" i="4"/>
  <c r="P10" i="4"/>
  <c r="I10" i="4"/>
  <c r="B10" i="4"/>
  <c r="BB8" i="4"/>
  <c r="AL8" i="4"/>
  <c r="AD8" i="4"/>
  <c r="W8" i="4"/>
  <c r="P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<sst xmlns="http://schemas.openxmlformats.org/spreadsheetml/2006/main" count="275" uniqueCount="117">
  <si>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</si>
  <si>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</si>
  <si>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</si>
  <si>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</si>
  <si>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</si>
  <si>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</si>
  <si>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</si>
  <si>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</si>
  <si>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</si>
  <si>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</si>
  <si>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</si>
  <si>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</si>
  <si>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</si>
  <si>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</si>
  <si>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</si>
  <si>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</si>
  <si>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</si>
  <si>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</si>
  <si>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</si>
  <si>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</si>
  <si>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</si>
  <si>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</si>
  <si>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</si>
  <si>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</si>
  <si>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</si>
  <si>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</si>
  <si>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</si>
  <si>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</si>
  <si>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</si>
  <si>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</si>
  <si>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</si>
  <si>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</si>
  <si>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</si>
  <si>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</si>
  <si>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</si>
  <si>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</si>
  <si>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</si>
  <si>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</si>
  <si>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</si>
  <si>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</si>
  <si>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</si>
  <si>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</si>
  <si>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</si>
  <si>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</si>
  <si>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</si>
  <si>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</si>
  <si>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</si>
  <si>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</si>
  <si>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</si>
  <si>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</si>
  <si>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</si>
  <si>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</si>
  <si>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</si>
  <si>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</si>
  <si>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</si>
  <si>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</si>
  <si>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</si>
  <si>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</si>
  <si>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</si>
  <si>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</si>
  <si>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</si>
  <si>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</si>
  <si>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</si>
  <si>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</si>
  <si>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</si>
  <si>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</si>
  <si>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</si>
  <si>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</si>
  <si>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</si>
  <si>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</si>
  <si>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</si>
  <si>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</si>
  <si>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</si>
  <si>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</si>
  <si>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</si>
  <si>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</si>
  <si>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</si>
  <si>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</si>
  <si>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</si>
  <si>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</si>
  <si>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</si>
  <si>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</si>
  <si>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</si>
  <si>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</si>
  <si>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</si>
  <si>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</si>
  <si>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</si>
  <si>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</si>
  <si>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</si>
  <si>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</si>
  <si>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</si>
  <si>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</si>
  <si>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</si>
  <si>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</si>
  <si>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</si>
  <si>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</si>
  <si>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</si>
  <si>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</si>
  <si>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</si>
  <si>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</si>
  <si>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</si>
  <si>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</si>
  <si>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</si>
  <si>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</si>
  <si>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</si>
  <si>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</si>
  <si>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</si>
  <si>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</si>
  <si>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</si>
  <si>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</si>
  <si>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</si>
  <si>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</si>
  <si>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</si>
  <si>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</si>
  <si>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令和２年度の法適化から３回目の決算となった。
　経常収支比率は、類似団体平均・全国平均を若干上回っているものの、他会計繰入金に依存している状況である。
　流動比率は、類似団体平均・全国平均を大きく下回っているが、法適化して間もないこともあり、流動資産が少ない状況にある。
　企業債残高対事業規模比率は、類似団体平均・全国平均を上回っている状況にある。未普及対策事業の実施により当面は高水準が続くと見込まれるが、長期的な財政見通しを踏まえ、適切に企業債残高の管理を行っていく。
　経費回収率は、類似団体平均並みとなっているが、他会計繰入金に依存している状況である。
　汚水処理原価は、類似団体平均・全国平均を大きく上回っており、要因として、水洗化率が低いこと、地理的要因等により整備費が大きく資本費が高いこと等が考えられる。
　施設利用率は、類似団体平均・全国平均を大きく下回っていることから、水洗化率の向上に向けたさらなる取り組みや処理施設のダウンサイジング等を図っていく必要がある。
　水洗化率は、類似団体平均・全国平均を下回っていることから、令和８年度の概成に向け、更なる普及活動を通じ向上させていく必要がある。</t>
    <rPh sb="112" eb="113">
      <t>マ</t>
    </rPh>
    <rPh sb="152" eb="154">
      <t>ルイジ</t>
    </rPh>
    <rPh sb="154" eb="156">
      <t>ダンタイ</t>
    </rPh>
    <rPh sb="156" eb="158">
      <t>ヘイキン</t>
    </rPh>
    <rPh sb="159" eb="161">
      <t>ゼンコク</t>
    </rPh>
    <rPh sb="161" eb="163">
      <t>ヘイキン</t>
    </rPh>
    <rPh sb="164" eb="166">
      <t>ウワマワ</t>
    </rPh>
    <rPh sb="170" eb="172">
      <t>ジョウキョウ</t>
    </rPh>
    <rPh sb="405" eb="406">
      <t>ム</t>
    </rPh>
    <rPh sb="412" eb="413">
      <t>ト</t>
    </rPh>
    <rPh sb="414" eb="415">
      <t>ク</t>
    </rPh>
    <rPh sb="437" eb="439">
      <t>ヒツヨウ</t>
    </rPh>
    <rPh sb="486" eb="487">
      <t>サラ</t>
    </rPh>
    <phoneticPr fontId="4"/>
  </si>
  <si>
    <t>　令和２年度の法適化から３回目の決算となった。
　経常収支比率や経費回収率は、類似団体平均・全国平均並みとなったが、他会計繰入金に依存している状況であることから、使用料収入の増、費用の節減に努め、経営改善を図っていく。
　また、令和４年度に実施した汚水処理計画及び経営戦略の見直しを踏まえ、経営健全化に向けて計画的に取り組んでいく。</t>
    <rPh sb="120" eb="122">
      <t>ジッシ</t>
    </rPh>
    <rPh sb="130" eb="131">
      <t>オヨ</t>
    </rPh>
    <rPh sb="141" eb="142">
      <t>フ</t>
    </rPh>
    <phoneticPr fontId="4"/>
  </si>
  <si>
    <t>　老朽化の状況は、全体的に類似団体平均・全国平均を下回っている状況であるが、今後、老朽化に伴う施設の更新改修が増加することが見込まれることから、ストックマネジメント計画を基に計画的な実施を進めていく。</t>
    <rPh sb="85" eb="8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</si>
</sst>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0.06</c:v>
                </c:pt>
                <c:pt idx="3">
                  <c:v>0.11</c:v>
                </c:pt>
                <c:pt idx="4">
                  <c:v>0.11</c:v>
                </c:pt>
              </c:numCache>
            </c:numRef>
          </c:val>
          <c:extLst>
            <c:ext xmlns:c16="http://schemas.microsoft.com/office/drawing/2014/chart" uri="{C3380CC4-5D6E-409C-BE32-E72D297353CC}">
              <c16:uniqueId val="{00000000-EEF5-4EF8-980B-28335CF6FA2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EEF5-4EF8-980B-28335CF6FA2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32.659999999999997</c:v>
                </c:pt>
                <c:pt idx="3">
                  <c:v>33.97</c:v>
                </c:pt>
                <c:pt idx="4">
                  <c:v>34.56</c:v>
                </c:pt>
              </c:numCache>
            </c:numRef>
          </c:val>
          <c:extLst>
            <c:ext xmlns:c16="http://schemas.microsoft.com/office/drawing/2014/chart" uri="{C3380CC4-5D6E-409C-BE32-E72D297353CC}">
              <c16:uniqueId val="{00000000-A4E7-4DBD-B5E1-BD2EF66C01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A4E7-4DBD-B5E1-BD2EF66C01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87.97</c:v>
                </c:pt>
                <c:pt idx="3">
                  <c:v>88.99</c:v>
                </c:pt>
                <c:pt idx="4">
                  <c:v>87.65</c:v>
                </c:pt>
              </c:numCache>
            </c:numRef>
          </c:val>
          <c:extLst>
            <c:ext xmlns:c16="http://schemas.microsoft.com/office/drawing/2014/chart" uri="{C3380CC4-5D6E-409C-BE32-E72D297353CC}">
              <c16:uniqueId val="{00000000-6C5C-44CF-8A0B-2411252359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6C5C-44CF-8A0B-2411252359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109.57</c:v>
                </c:pt>
                <c:pt idx="3">
                  <c:v>108.44</c:v>
                </c:pt>
                <c:pt idx="4">
                  <c:v>108.71</c:v>
                </c:pt>
              </c:numCache>
            </c:numRef>
          </c:val>
          <c:extLst>
            <c:ext xmlns:c16="http://schemas.microsoft.com/office/drawing/2014/chart" uri="{C3380CC4-5D6E-409C-BE32-E72D297353CC}">
              <c16:uniqueId val="{00000000-F0F6-4DF4-B1F7-E2488E50AF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F0F6-4DF4-B1F7-E2488E50AF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2.68</c:v>
                </c:pt>
                <c:pt idx="3">
                  <c:v>5.64</c:v>
                </c:pt>
                <c:pt idx="4">
                  <c:v>8.1199999999999992</c:v>
                </c:pt>
              </c:numCache>
            </c:numRef>
          </c:val>
          <c:extLst>
            <c:ext xmlns:c16="http://schemas.microsoft.com/office/drawing/2014/chart" uri="{C3380CC4-5D6E-409C-BE32-E72D297353CC}">
              <c16:uniqueId val="{00000000-0AE5-4852-BA8D-E4F24E1295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0AE5-4852-BA8D-E4F24E1295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1CC-4002-AA5F-ABEB53C524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01CC-4002-AA5F-ABEB53C524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3C-4D83-B789-CE4D465745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603C-4D83-B789-CE4D465745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30.5</c:v>
                </c:pt>
                <c:pt idx="3">
                  <c:v>39.700000000000003</c:v>
                </c:pt>
                <c:pt idx="4">
                  <c:v>38.380000000000003</c:v>
                </c:pt>
              </c:numCache>
            </c:numRef>
          </c:val>
          <c:extLst>
            <c:ext xmlns:c16="http://schemas.microsoft.com/office/drawing/2014/chart" uri="{C3380CC4-5D6E-409C-BE32-E72D297353CC}">
              <c16:uniqueId val="{00000000-6ACD-4EF4-8DD1-69D6B026FB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6ACD-4EF4-8DD1-69D6B026FB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906.55</c:v>
                </c:pt>
                <c:pt idx="3">
                  <c:v>709.27</c:v>
                </c:pt>
                <c:pt idx="4">
                  <c:v>854.33</c:v>
                </c:pt>
              </c:numCache>
            </c:numRef>
          </c:val>
          <c:extLst>
            <c:ext xmlns:c16="http://schemas.microsoft.com/office/drawing/2014/chart" uri="{C3380CC4-5D6E-409C-BE32-E72D297353CC}">
              <c16:uniqueId val="{00000000-809E-4D74-A3DA-27BBA9E85E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809E-4D74-A3DA-27BBA9E85E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95.85</c:v>
                </c:pt>
                <c:pt idx="3">
                  <c:v>96.38</c:v>
                </c:pt>
                <c:pt idx="4">
                  <c:v>100.8</c:v>
                </c:pt>
              </c:numCache>
            </c:numRef>
          </c:val>
          <c:extLst>
            <c:ext xmlns:c16="http://schemas.microsoft.com/office/drawing/2014/chart" uri="{C3380CC4-5D6E-409C-BE32-E72D297353CC}">
              <c16:uniqueId val="{00000000-DAC0-4CA4-B5C4-B61DD65C9E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DAC0-4CA4-B5C4-B61DD65C9E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180.82</c:v>
                </c:pt>
                <c:pt idx="3">
                  <c:v>180.55</c:v>
                </c:pt>
                <c:pt idx="4">
                  <c:v>173.27</c:v>
                </c:pt>
              </c:numCache>
            </c:numRef>
          </c:val>
          <c:extLst>
            <c:ext xmlns:c16="http://schemas.microsoft.com/office/drawing/2014/chart" uri="{C3380CC4-5D6E-409C-BE32-E72D297353CC}">
              <c16:uniqueId val="{00000000-D982-4B35-BA49-1AAB47B25C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D982-4B35-BA49-1AAB47B25C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Normal="100" workbookViewId="0">
      <selection activeCell="BE58" sqref="BE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一関市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109697</v>
      </c>
      <c r="AM8" s="46"/>
      <c r="AN8" s="46"/>
      <c r="AO8" s="46"/>
      <c r="AP8" s="46"/>
      <c r="AQ8" s="46"/>
      <c r="AR8" s="46"/>
      <c r="AS8" s="46"/>
      <c r="AT8" s="45">
        <f>データ!T6</f>
        <v>1256.42</v>
      </c>
      <c r="AU8" s="45"/>
      <c r="AV8" s="45"/>
      <c r="AW8" s="45"/>
      <c r="AX8" s="45"/>
      <c r="AY8" s="45"/>
      <c r="AZ8" s="45"/>
      <c r="BA8" s="45"/>
      <c r="BB8" s="45">
        <f>データ!U6</f>
        <v>87.31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55.92</v>
      </c>
      <c r="J10" s="45"/>
      <c r="K10" s="45"/>
      <c r="L10" s="45"/>
      <c r="M10" s="45"/>
      <c r="N10" s="45"/>
      <c r="O10" s="45"/>
      <c r="P10" s="45">
        <f>データ!P6</f>
        <v>36.06</v>
      </c>
      <c r="Q10" s="45"/>
      <c r="R10" s="45"/>
      <c r="S10" s="45"/>
      <c r="T10" s="45"/>
      <c r="U10" s="45"/>
      <c r="V10" s="45"/>
      <c r="W10" s="45">
        <f>データ!Q6</f>
        <v>95.72</v>
      </c>
      <c r="X10" s="45"/>
      <c r="Y10" s="45"/>
      <c r="Z10" s="45"/>
      <c r="AA10" s="45"/>
      <c r="AB10" s="45"/>
      <c r="AC10" s="45"/>
      <c r="AD10" s="46">
        <f>データ!R6</f>
        <v>3300</v>
      </c>
      <c r="AE10" s="46"/>
      <c r="AF10" s="46"/>
      <c r="AG10" s="46"/>
      <c r="AH10" s="46"/>
      <c r="AI10" s="46"/>
      <c r="AJ10" s="46"/>
      <c r="AK10" s="2"/>
      <c r="AL10" s="46">
        <f>データ!V6</f>
        <v>39156</v>
      </c>
      <c r="AM10" s="46"/>
      <c r="AN10" s="46"/>
      <c r="AO10" s="46"/>
      <c r="AP10" s="46"/>
      <c r="AQ10" s="46"/>
      <c r="AR10" s="46"/>
      <c r="AS10" s="46"/>
      <c r="AT10" s="45">
        <f>データ!W6</f>
        <v>15.35</v>
      </c>
      <c r="AU10" s="45"/>
      <c r="AV10" s="45"/>
      <c r="AW10" s="45"/>
      <c r="AX10" s="45"/>
      <c r="AY10" s="45"/>
      <c r="AZ10" s="45"/>
      <c r="BA10" s="45"/>
      <c r="BB10" s="45">
        <f>データ!X6</f>
        <v>2550.88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TmifNJXmsUaJT9smIaSC6RjlnfpYb3ZGbVgfnurhlCSjId5DzhAR7u9EY20lqVYHxnpSzyspJ6pyxCSNkRU4g==" saltValue="RQNuQMFTmjfWDHB6UpOQ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32093</v>
      </c>
      <c r="D6" s="19">
        <f t="shared" si="3"/>
        <v>46</v>
      </c>
      <c r="E6" s="19">
        <f t="shared" si="3"/>
        <v>17</v>
      </c>
      <c r="F6" s="19">
        <f t="shared" si="3"/>
        <v>1</v>
      </c>
      <c r="G6" s="19">
        <f t="shared" si="3"/>
        <v>0</v>
      </c>
      <c r="H6" s="19" t="str">
        <f t="shared" si="3"/>
        <v>岩手県　一関市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55.92</v>
      </c>
      <c r="P6" s="20">
        <f t="shared" si="3"/>
        <v>36.06</v>
      </c>
      <c r="Q6" s="20">
        <f t="shared" si="3"/>
        <v>95.72</v>
      </c>
      <c r="R6" s="20">
        <f t="shared" si="3"/>
        <v>3300</v>
      </c>
      <c r="S6" s="20">
        <f t="shared" si="3"/>
        <v>109697</v>
      </c>
      <c r="T6" s="20">
        <f t="shared" si="3"/>
        <v>1256.42</v>
      </c>
      <c r="U6" s="20">
        <f t="shared" si="3"/>
        <v>87.31</v>
      </c>
      <c r="V6" s="20">
        <f t="shared" si="3"/>
        <v>39156</v>
      </c>
      <c r="W6" s="20">
        <f t="shared" si="3"/>
        <v>15.35</v>
      </c>
      <c r="X6" s="20">
        <f t="shared" si="3"/>
        <v>2550.88</v>
      </c>
      <c r="Y6" s="21" t="str">
        <f>IF(Y7="",NA(),Y7)</f>
        <v>-</v>
      </c>
      <c r="Z6" s="21" t="str">
        <f t="shared" ref="Z6:AH6" si="4">IF(Z7="",NA(),Z7)</f>
        <v>-</v>
      </c>
      <c r="AA6" s="21">
        <f t="shared" si="4"/>
        <v>109.57</v>
      </c>
      <c r="AB6" s="21">
        <f t="shared" si="4"/>
        <v>108.44</v>
      </c>
      <c r="AC6" s="21">
        <f t="shared" si="4"/>
        <v>108.71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30.5</v>
      </c>
      <c r="AX6" s="21">
        <f t="shared" si="6"/>
        <v>39.700000000000003</v>
      </c>
      <c r="AY6" s="21">
        <f t="shared" si="6"/>
        <v>38.380000000000003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906.55</v>
      </c>
      <c r="BI6" s="21">
        <f t="shared" si="7"/>
        <v>709.27</v>
      </c>
      <c r="BJ6" s="21">
        <f t="shared" si="7"/>
        <v>854.33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95.85</v>
      </c>
      <c r="BT6" s="21">
        <f t="shared" si="8"/>
        <v>96.38</v>
      </c>
      <c r="BU6" s="21">
        <f t="shared" si="8"/>
        <v>100.8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180.82</v>
      </c>
      <c r="CE6" s="21">
        <f t="shared" si="9"/>
        <v>180.55</v>
      </c>
      <c r="CF6" s="21">
        <f t="shared" si="9"/>
        <v>173.27</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32.659999999999997</v>
      </c>
      <c r="CP6" s="21">
        <f t="shared" si="10"/>
        <v>33.97</v>
      </c>
      <c r="CQ6" s="21">
        <f t="shared" si="10"/>
        <v>34.56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87.97</v>
      </c>
      <c r="DA6" s="21">
        <f t="shared" si="11"/>
        <v>88.99</v>
      </c>
      <c r="DB6" s="21">
        <f t="shared" si="11"/>
        <v>87.65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2.68</v>
      </c>
      <c r="DL6" s="21">
        <f t="shared" si="12"/>
        <v>5.64</v>
      </c>
      <c r="DM6" s="21">
        <f t="shared" si="12"/>
        <v>8.1199999999999992</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0.06</v>
      </c>
      <c r="EH6" s="21">
        <f t="shared" si="14"/>
        <v>0.11</v>
      </c>
      <c r="EI6" s="21">
        <f t="shared" si="14"/>
        <v>0.11</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32093</v>
      </c>
      <c r="D7" s="23">
        <v>46</v>
      </c>
      <c r="E7" s="23">
        <v>17</v>
      </c>
      <c r="F7" s="23">
        <v>1</v>
      </c>
      <c r="G7" s="23">
        <v>0</v>
      </c>
      <c r="H7" s="23" t="s">
        <v>96</v>
      </c>
      <c r="I7" s="23" t="s">
        <v>97</v>
      </c>
      <c r="J7" s="23" t="s">
        <v>98</v>
      </c>
      <c r="K7" s="23" t="s">
        <v>99</v>
      </c>
      <c r="L7" s="23" t="s">
        <v>100</v>
      </c>
      <c r="M7" s="23" t="s">
        <v>101</v>
      </c>
      <c r="N7" s="24" t="s">
        <v>102</v>
      </c>
      <c r="O7" s="24">
        <v>55.92</v>
      </c>
      <c r="P7" s="24">
        <v>36.06</v>
      </c>
      <c r="Q7" s="24">
        <v>95.72</v>
      </c>
      <c r="R7" s="24">
        <v>3300</v>
      </c>
      <c r="S7" s="24">
        <v>109697</v>
      </c>
      <c r="T7" s="24">
        <v>1256.42</v>
      </c>
      <c r="U7" s="24">
        <v>87.31</v>
      </c>
      <c r="V7" s="24">
        <v>39156</v>
      </c>
      <c r="W7" s="24">
        <v>15.35</v>
      </c>
      <c r="X7" s="24">
        <v>2550.88</v>
      </c>
      <c r="Y7" s="24" t="s">
        <v>102</v>
      </c>
      <c r="Z7" s="24" t="s">
        <v>102</v>
      </c>
      <c r="AA7" s="24">
        <v>109.57</v>
      </c>
      <c r="AB7" s="24">
        <v>108.44</v>
      </c>
      <c r="AC7" s="24">
        <v>108.71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30.5</v>
      </c>
      <c r="AX7" s="24">
        <v>39.700000000000003</v>
      </c>
      <c r="AY7" s="24">
        <v>38.380000000000003</v>
      </c>
      <c r="AZ7" s="24" t="s">
        <v>102</v>
      </c>
      <c r="BA7" s="24" t="s">
        <v>102</v>
      </c>
      <c r="BB7" s="24">
        <v>67.930000000000007</v>
      </c>
      <c r="BC7" s="24">
        <v>68.53</v>
      </c>
      <c r="BD7" s="24">
        <v>69.180000000000007</v>
      </c>
      <c r="BE7" s="24">
        <v>73.44</v>
      </c>
      <c r="BF7" s="24" t="s">
        <v>102</v>
      </c>
      <c r="BG7" s="24" t="s">
        <v>102</v>
      </c>
      <c r="BH7" s="24">
        <v>906.55</v>
      </c>
      <c r="BI7" s="24">
        <v>709.27</v>
      </c>
      <c r="BJ7" s="24">
        <v>854.33</v>
      </c>
      <c r="BK7" s="24" t="s">
        <v>102</v>
      </c>
      <c r="BL7" s="24" t="s">
        <v>102</v>
      </c>
      <c r="BM7" s="24">
        <v>857.88</v>
      </c>
      <c r="BN7" s="24">
        <v>825.1</v>
      </c>
      <c r="BO7" s="24">
        <v>789.87</v>
      </c>
      <c r="BP7" s="24">
        <v>652.82000000000005</v>
      </c>
      <c r="BQ7" s="24" t="s">
        <v>102</v>
      </c>
      <c r="BR7" s="24" t="s">
        <v>102</v>
      </c>
      <c r="BS7" s="24">
        <v>95.85</v>
      </c>
      <c r="BT7" s="24">
        <v>96.38</v>
      </c>
      <c r="BU7" s="24">
        <v>100.8</v>
      </c>
      <c r="BV7" s="24" t="s">
        <v>102</v>
      </c>
      <c r="BW7" s="24" t="s">
        <v>102</v>
      </c>
      <c r="BX7" s="24">
        <v>94.97</v>
      </c>
      <c r="BY7" s="24">
        <v>97.07</v>
      </c>
      <c r="BZ7" s="24">
        <v>98.06</v>
      </c>
      <c r="CA7" s="24">
        <v>97.61</v>
      </c>
      <c r="CB7" s="24" t="s">
        <v>102</v>
      </c>
      <c r="CC7" s="24" t="s">
        <v>102</v>
      </c>
      <c r="CD7" s="24">
        <v>180.82</v>
      </c>
      <c r="CE7" s="24">
        <v>180.55</v>
      </c>
      <c r="CF7" s="24">
        <v>173.27</v>
      </c>
      <c r="CG7" s="24" t="s">
        <v>102</v>
      </c>
      <c r="CH7" s="24" t="s">
        <v>102</v>
      </c>
      <c r="CI7" s="24">
        <v>159.49</v>
      </c>
      <c r="CJ7" s="24">
        <v>157.81</v>
      </c>
      <c r="CK7" s="24">
        <v>157.37</v>
      </c>
      <c r="CL7" s="24">
        <v>138.29</v>
      </c>
      <c r="CM7" s="24" t="s">
        <v>102</v>
      </c>
      <c r="CN7" s="24" t="s">
        <v>102</v>
      </c>
      <c r="CO7" s="24">
        <v>32.659999999999997</v>
      </c>
      <c r="CP7" s="24">
        <v>33.97</v>
      </c>
      <c r="CQ7" s="24">
        <v>34.56</v>
      </c>
      <c r="CR7" s="24" t="s">
        <v>102</v>
      </c>
      <c r="CS7" s="24" t="s">
        <v>102</v>
      </c>
      <c r="CT7" s="24">
        <v>65.28</v>
      </c>
      <c r="CU7" s="24">
        <v>64.92</v>
      </c>
      <c r="CV7" s="24">
        <v>64.14</v>
      </c>
      <c r="CW7" s="24">
        <v>59.1</v>
      </c>
      <c r="CX7" s="24" t="s">
        <v>102</v>
      </c>
      <c r="CY7" s="24" t="s">
        <v>102</v>
      </c>
      <c r="CZ7" s="24">
        <v>87.97</v>
      </c>
      <c r="DA7" s="24">
        <v>88.99</v>
      </c>
      <c r="DB7" s="24">
        <v>87.65</v>
      </c>
      <c r="DC7" s="24" t="s">
        <v>102</v>
      </c>
      <c r="DD7" s="24" t="s">
        <v>102</v>
      </c>
      <c r="DE7" s="24">
        <v>92.72</v>
      </c>
      <c r="DF7" s="24">
        <v>92.88</v>
      </c>
      <c r="DG7" s="24">
        <v>92.9</v>
      </c>
      <c r="DH7" s="24">
        <v>95.82</v>
      </c>
      <c r="DI7" s="24" t="s">
        <v>102</v>
      </c>
      <c r="DJ7" s="24" t="s">
        <v>102</v>
      </c>
      <c r="DK7" s="24">
        <v>2.68</v>
      </c>
      <c r="DL7" s="24">
        <v>5.64</v>
      </c>
      <c r="DM7" s="24">
        <v>8.1199999999999992</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0.06</v>
      </c>
      <c r="EH7" s="24">
        <v>0.11</v>
      </c>
      <c r="EI7" s="24">
        <v>0.11</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2024-01-24T07:27:25Z</cp:lastPrinted>
  <dcterms:created xsi:type="dcterms:W3CDTF">2023-12-12T00:42:30Z</dcterms:created>
  <dcterms:modified xsi:type="dcterms:W3CDTF">2024-01-24T07:37:57Z</dcterms:modified>
  <cp:category>
  </cp:category>
</cp:coreProperties>
</file>