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70 公営企業関係\R5公営企業関係\R6.1.17_公営企業に係る経営比較分析表（令和４年度決算）の分析等について（依頼）\02_各課回答\0124_下水道課\"/>
    </mc:Choice>
  </mc:AlternateContent>
  <workbookProtection workbookAlgorithmName="SHA-512" workbookHashValue="0dRdxKC7Lu9ka6LcHPNDxPVNcyd1xxPfB8bMii1/sxF3t7YTZI3e7XF3Z3/KP4bqjyWJ4ikIUEiIMa23UfhZZw==" workbookSaltValue="d73OvugnwYNG4BTJ6DbYL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<sst xmlns="http://schemas.openxmlformats.org/spreadsheetml/2006/main" count="275" uniqueCount="116">
  <si>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</si>
  <si>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</si>
  <si>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</si>
  <si>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</si>
  <si>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</si>
  <si>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</si>
  <si>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</si>
  <si>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</si>
  <si>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</si>
  <si>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</si>
  <si>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</si>
  <si>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</si>
  <si>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</si>
  <si>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</si>
  <si>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</si>
  <si>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</si>
  <si>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</si>
  <si>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</si>
  <si>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</si>
  <si>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</si>
  <si>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</si>
  <si>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</si>
  <si>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</si>
  <si>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</si>
  <si>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</si>
  <si>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</si>
  <si>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</si>
  <si>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</si>
  <si>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</si>
  <si>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</si>
  <si>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</si>
  <si>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</si>
  <si>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</si>
  <si>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</si>
  <si>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</si>
  <si>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</si>
  <si>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</si>
  <si>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</si>
  <si>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</si>
  <si>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</si>
  <si>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</si>
  <si>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</si>
  <si>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</si>
  <si>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</si>
  <si>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</si>
  <si>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</si>
  <si>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</si>
  <si>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</si>
  <si>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</si>
  <si>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</si>
  <si>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</si>
  <si>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</si>
  <si>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</si>
  <si>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</si>
  <si>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</si>
  <si>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</si>
  <si>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</si>
  <si>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</si>
  <si>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</si>
  <si>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</si>
  <si>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</si>
  <si>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</si>
  <si>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</si>
  <si>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</si>
  <si>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</si>
  <si>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</si>
  <si>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</si>
  <si>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</si>
  <si>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</si>
  <si>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</si>
  <si>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</si>
  <si>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</si>
  <si>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</si>
  <si>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</si>
  <si>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</si>
  <si>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</si>
  <si>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</si>
  <si>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</si>
  <si>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</si>
  <si>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</si>
  <si>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</si>
  <si>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</si>
  <si>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</si>
  <si>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</si>
  <si>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</si>
  <si>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</si>
  <si>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</si>
  <si>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</si>
  <si>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</si>
  <si>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</si>
  <si>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</si>
  <si>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</si>
  <si>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</si>
  <si>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</si>
  <si>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</si>
  <si>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</si>
  <si>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</si>
  <si>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</si>
  <si>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</si>
  <si>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</si>
  <si>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</si>
  <si>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</si>
  <si>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</si>
  <si>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</si>
  <si>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</si>
  <si>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</si>
  <si>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</si>
  <si>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</si>
  <si>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</si>
  <si>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</si>
  <si>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</si>
  <si>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</si>
  <si>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</si>
  <si>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①全国平均を下回っており、老朽度は比較的低水準にありますが、計画的に機能強化事業を行い、老朽化施設の更新等を行いながら適切に維持管理を行います。
②法定耐用年数を超えた管渠はありませんが、管渠の経過年数等を把握し、適切な点検・修繕等を含めた維持管理を行っていくことが必要です。
③法定耐用年数を超えた管渠がないことから、更新等は行っていませんが、今後は管渠の経過年数等を考慮し、計画的に更新を行っていく必要があります。</t>
    <rPh sb="1" eb="3">
      <t>ゼンコク</t>
    </rPh>
    <rPh sb="3" eb="5">
      <t>ヘイキン</t>
    </rPh>
    <rPh sb="17" eb="20">
      <t>ヒカクテキ</t>
    </rPh>
    <rPh sb="30" eb="33">
      <t>ケイカクテキ</t>
    </rPh>
    <rPh sb="34" eb="38">
      <t>キノウキョウカ</t>
    </rPh>
    <rPh sb="38" eb="40">
      <t>ジギョウ</t>
    </rPh>
    <rPh sb="41" eb="42">
      <t>オコナ</t>
    </rPh>
    <rPh sb="44" eb="47">
      <t>ロウキュウカ</t>
    </rPh>
    <rPh sb="47" eb="49">
      <t>シセツ</t>
    </rPh>
    <rPh sb="50" eb="52">
      <t>コウシン</t>
    </rPh>
    <rPh sb="52" eb="53">
      <t>トウ</t>
    </rPh>
    <rPh sb="54" eb="55">
      <t>オコナ</t>
    </rPh>
    <rPh sb="59" eb="61">
      <t>テキセツ</t>
    </rPh>
    <rPh sb="62" eb="64">
      <t>イジ</t>
    </rPh>
    <rPh sb="64" eb="66">
      <t>カンリ</t>
    </rPh>
    <rPh sb="67" eb="68">
      <t>オコナ</t>
    </rPh>
    <rPh sb="108" eb="110">
      <t>テキセツ</t>
    </rPh>
    <rPh sb="111" eb="113">
      <t>テンケン</t>
    </rPh>
    <rPh sb="114" eb="116">
      <t>シュウゼン</t>
    </rPh>
    <rPh sb="116" eb="117">
      <t>トウ</t>
    </rPh>
    <rPh sb="118" eb="119">
      <t>フク</t>
    </rPh>
    <rPh sb="121" eb="123">
      <t>イジ</t>
    </rPh>
    <rPh sb="123" eb="125">
      <t>カンリ</t>
    </rPh>
    <rPh sb="187" eb="189">
      <t>コウリョ</t>
    </rPh>
    <rPh sb="195" eb="197">
      <t>コウシン</t>
    </rPh>
    <rPh sb="203" eb="205">
      <t>ヒツヨウ</t>
    </rPh>
    <phoneticPr fontId="4"/>
  </si>
  <si>
    <t>　令和２年度より地方公営企業法を適用したことで、改めて課題が浮き彫りとなっています。
　経費回収率は100％を達成しているものの、事業規模に対して使用料収入が非常に低く、一般会計からの補助金への依存度が高いことから維持費用や更新費用の削減が求められます。
　平成30年度に策定した最適整備計画において12地区のうち７地区を公共下水道へ接続する方針としており、隣接市や流域下水道との調整を行いながら早期に接続を進める必要があります。
　また、農業集落排水事業を存続する５地区においても、人口減少などから経営の大幅な改善は見込めないことから戸別浄化槽への転換などの検討を進めます。
　最適整備計画や経営戦略に基づき長期的な財政・投資計画の進捗管理を行いながら、安定的な経営に取り組んでいきます。</t>
    <rPh sb="1" eb="3">
      <t>レイワ</t>
    </rPh>
    <rPh sb="4" eb="6">
      <t>ネンド</t>
    </rPh>
    <rPh sb="8" eb="10">
      <t>チホウ</t>
    </rPh>
    <rPh sb="10" eb="15">
      <t>コウエイキギョウホウ</t>
    </rPh>
    <rPh sb="24" eb="25">
      <t>アラタ</t>
    </rPh>
    <rPh sb="27" eb="29">
      <t>カダイ</t>
    </rPh>
    <rPh sb="30" eb="31">
      <t>ウ</t>
    </rPh>
    <rPh sb="32" eb="33">
      <t>ボ</t>
    </rPh>
    <rPh sb="65" eb="69">
      <t>ジギョウキボ</t>
    </rPh>
    <rPh sb="70" eb="71">
      <t>タイ</t>
    </rPh>
    <rPh sb="73" eb="76">
      <t>シヨウリョウ</t>
    </rPh>
    <rPh sb="76" eb="78">
      <t>シュウニュウ</t>
    </rPh>
    <rPh sb="79" eb="81">
      <t>ヒジョウ</t>
    </rPh>
    <rPh sb="82" eb="83">
      <t>ヒク</t>
    </rPh>
    <rPh sb="120" eb="121">
      <t>モト</t>
    </rPh>
    <rPh sb="129" eb="131">
      <t>ヘイセイ</t>
    </rPh>
    <rPh sb="133" eb="135">
      <t>ネンド</t>
    </rPh>
    <rPh sb="136" eb="138">
      <t>サクテイ</t>
    </rPh>
    <rPh sb="140" eb="144">
      <t>サイテキセイビ</t>
    </rPh>
    <rPh sb="144" eb="146">
      <t>ケイカク</t>
    </rPh>
    <rPh sb="152" eb="154">
      <t>チク</t>
    </rPh>
    <rPh sb="158" eb="160">
      <t>チク</t>
    </rPh>
    <rPh sb="161" eb="163">
      <t>コウキョウ</t>
    </rPh>
    <rPh sb="163" eb="166">
      <t>ゲスイドウ</t>
    </rPh>
    <rPh sb="167" eb="169">
      <t>セツゾク</t>
    </rPh>
    <rPh sb="171" eb="173">
      <t>ホウシン</t>
    </rPh>
    <rPh sb="183" eb="188">
      <t>リュウイキゲスイドウ</t>
    </rPh>
    <rPh sb="190" eb="192">
      <t>チョウセイ</t>
    </rPh>
    <rPh sb="193" eb="194">
      <t>オコナ</t>
    </rPh>
    <rPh sb="198" eb="200">
      <t>ソウキ</t>
    </rPh>
    <rPh sb="201" eb="203">
      <t>セツゾク</t>
    </rPh>
    <rPh sb="204" eb="205">
      <t>スス</t>
    </rPh>
    <rPh sb="207" eb="209">
      <t>ヒツヨウ</t>
    </rPh>
    <rPh sb="220" eb="228">
      <t>ノウギョウシュウラクハイスイジギョウ</t>
    </rPh>
    <rPh sb="229" eb="231">
      <t>ソンゾク</t>
    </rPh>
    <rPh sb="234" eb="236">
      <t>チク</t>
    </rPh>
    <rPh sb="242" eb="246">
      <t>ジンコウゲンショウ</t>
    </rPh>
    <rPh sb="250" eb="252">
      <t>ケイエイ</t>
    </rPh>
    <rPh sb="253" eb="255">
      <t>オオハバ</t>
    </rPh>
    <rPh sb="256" eb="258">
      <t>カイゼン</t>
    </rPh>
    <rPh sb="259" eb="261">
      <t>ミコ</t>
    </rPh>
    <rPh sb="268" eb="270">
      <t>コベツ</t>
    </rPh>
    <rPh sb="270" eb="273">
      <t>ジョウカソウ</t>
    </rPh>
    <rPh sb="275" eb="277">
      <t>テンカン</t>
    </rPh>
    <rPh sb="280" eb="282">
      <t>ケントウ</t>
    </rPh>
    <rPh sb="283" eb="284">
      <t>スス</t>
    </rPh>
    <rPh sb="290" eb="296">
      <t>サイテキセイビケイカク</t>
    </rPh>
    <rPh sb="302" eb="303">
      <t>モト</t>
    </rPh>
    <rPh sb="328" eb="331">
      <t>アンテイテキ</t>
    </rPh>
    <rPh sb="332" eb="334">
      <t>ケイエイ</t>
    </rPh>
    <phoneticPr fontId="4"/>
  </si>
  <si>
    <t>①指標は100％を超えていますが使用料収入は事業規模に対して非常に低く、一般会計からの繰入金への依存度は公共下水道事業以上に高いと言えます。
②累積欠損金は発生しておりませんが、引き続き経営改善に取り組んでいきます。
③類似団体と比べて低い状況であり、流動資産を適切に確保していく必要があります。
④類似団体と比べて低い状況です。企業債償還額は今後減少が見込まれますが、引き続き計画的な投資に努めていきます。
⑤汚水処理費用の減少により指標は100％を達成し使用料で回収すべき費用は賄えていると考えられます。使用料収入の大幅な増加は見込めないことから、引き続き費用削減に取り組む必要があります。
⑥汚水処理原価は類似団体より低い状況ではあるものの、今後も指標の改善に努めます。
⑦類似団体と比べて高い状況ではあるものの、今後の人口減少を見据えながら施設のダウンサイジング等を検討していきます。
⑧水洗化率は横ばいであるものの、処理区域内人口は今後大きく増加する見込みはないことから、同水準で推移すると考えられます。</t>
    <rPh sb="22" eb="26">
      <t>ジギョウキボ</t>
    </rPh>
    <rPh sb="27" eb="28">
      <t>タイ</t>
    </rPh>
    <rPh sb="30" eb="32">
      <t>ヒジョウ</t>
    </rPh>
    <rPh sb="33" eb="34">
      <t>ヒク</t>
    </rPh>
    <rPh sb="43" eb="46">
      <t>クリイレキン</t>
    </rPh>
    <rPh sb="52" eb="54">
      <t>コウキョウ</t>
    </rPh>
    <rPh sb="54" eb="57">
      <t>ゲスイドウ</t>
    </rPh>
    <rPh sb="57" eb="59">
      <t>ジギョウ</t>
    </rPh>
    <rPh sb="59" eb="61">
      <t>イジョウ</t>
    </rPh>
    <rPh sb="79" eb="81">
      <t>ハッセイ</t>
    </rPh>
    <rPh sb="117" eb="118">
      <t>クラ</t>
    </rPh>
    <rPh sb="120" eb="121">
      <t>ヒク</t>
    </rPh>
    <rPh sb="122" eb="124">
      <t>ジョウキョウ</t>
    </rPh>
    <rPh sb="128" eb="132">
      <t>リュウドウシサン</t>
    </rPh>
    <rPh sb="133" eb="135">
      <t>テキセツ</t>
    </rPh>
    <rPh sb="136" eb="138">
      <t>カクホ</t>
    </rPh>
    <rPh sb="161" eb="162">
      <t>ヒク</t>
    </rPh>
    <rPh sb="163" eb="165">
      <t>ジョウキョウ</t>
    </rPh>
    <rPh sb="175" eb="177">
      <t>コンゴ</t>
    </rPh>
    <rPh sb="188" eb="189">
      <t>ヒ</t>
    </rPh>
    <rPh sb="190" eb="191">
      <t>ツヅ</t>
    </rPh>
    <rPh sb="192" eb="195">
      <t>ケイカクテキ</t>
    </rPh>
    <rPh sb="196" eb="198">
      <t>トウシ</t>
    </rPh>
    <rPh sb="199" eb="200">
      <t>ツト</t>
    </rPh>
    <rPh sb="222" eb="224">
      <t>シヒョウ</t>
    </rPh>
    <rPh sb="311" eb="315">
      <t>ルイジダンタイ</t>
    </rPh>
    <rPh sb="317" eb="318">
      <t>ヒク</t>
    </rPh>
    <rPh sb="319" eb="321">
      <t>ジョウキョウ</t>
    </rPh>
    <rPh sb="329" eb="331">
      <t>コンゴ</t>
    </rPh>
    <rPh sb="332" eb="334">
      <t>シヒョウ</t>
    </rPh>
    <rPh sb="335" eb="337">
      <t>カイゼン</t>
    </rPh>
    <rPh sb="338" eb="339">
      <t>ツト</t>
    </rPh>
    <rPh sb="354" eb="355">
      <t>タカ</t>
    </rPh>
    <rPh sb="366" eb="368">
      <t>コンゴ</t>
    </rPh>
    <rPh sb="369" eb="373">
      <t>ジンコウゲンショウ</t>
    </rPh>
    <rPh sb="374" eb="376">
      <t>ミス</t>
    </rPh>
    <rPh sb="380" eb="382">
      <t>シセツ</t>
    </rPh>
    <rPh sb="391" eb="392">
      <t>トウ</t>
    </rPh>
    <rPh sb="393" eb="39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</si>
</sst>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9E-4F6F-8A99-20422D3279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7C9E-4F6F-8A99-20422D3279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68.7</c:v>
                </c:pt>
                <c:pt idx="3">
                  <c:v>68.7</c:v>
                </c:pt>
                <c:pt idx="4">
                  <c:v>68.7</c:v>
                </c:pt>
              </c:numCache>
            </c:numRef>
          </c:val>
          <c:extLst>
            <c:ext xmlns:c16="http://schemas.microsoft.com/office/drawing/2014/chart" uri="{C3380CC4-5D6E-409C-BE32-E72D297353CC}">
              <c16:uniqueId val="{00000000-A487-4225-9AA1-C486475ED9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A487-4225-9AA1-C486475ED9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93.9</c:v>
                </c:pt>
                <c:pt idx="3">
                  <c:v>93.8</c:v>
                </c:pt>
                <c:pt idx="4">
                  <c:v>94.07</c:v>
                </c:pt>
              </c:numCache>
            </c:numRef>
          </c:val>
          <c:extLst>
            <c:ext xmlns:c16="http://schemas.microsoft.com/office/drawing/2014/chart" uri="{C3380CC4-5D6E-409C-BE32-E72D297353CC}">
              <c16:uniqueId val="{00000000-D1E8-4BB2-A247-2A71E65823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D1E8-4BB2-A247-2A71E65823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102.02</c:v>
                </c:pt>
                <c:pt idx="3">
                  <c:v>101.74</c:v>
                </c:pt>
                <c:pt idx="4">
                  <c:v>103.34</c:v>
                </c:pt>
              </c:numCache>
            </c:numRef>
          </c:val>
          <c:extLst>
            <c:ext xmlns:c16="http://schemas.microsoft.com/office/drawing/2014/chart" uri="{C3380CC4-5D6E-409C-BE32-E72D297353CC}">
              <c16:uniqueId val="{00000000-5729-4275-919F-A64C10DA9D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5729-4275-919F-A64C10DA9D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6.07</c:v>
                </c:pt>
                <c:pt idx="3">
                  <c:v>7.56</c:v>
                </c:pt>
                <c:pt idx="4">
                  <c:v>10.77</c:v>
                </c:pt>
              </c:numCache>
            </c:numRef>
          </c:val>
          <c:extLst>
            <c:ext xmlns:c16="http://schemas.microsoft.com/office/drawing/2014/chart" uri="{C3380CC4-5D6E-409C-BE32-E72D297353CC}">
              <c16:uniqueId val="{00000000-DDF1-41CD-B9CD-E9068C3145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DDF1-41CD-B9CD-E9068C3145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6A-4ACD-87B4-245D869A5D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06A-4ACD-87B4-245D869A5D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C6-48A6-B043-893599CB59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3AC6-48A6-B043-893599CB59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10.78</c:v>
                </c:pt>
                <c:pt idx="3">
                  <c:v>10.16</c:v>
                </c:pt>
                <c:pt idx="4">
                  <c:v>4.45</c:v>
                </c:pt>
              </c:numCache>
            </c:numRef>
          </c:val>
          <c:extLst>
            <c:ext xmlns:c16="http://schemas.microsoft.com/office/drawing/2014/chart" uri="{C3380CC4-5D6E-409C-BE32-E72D297353CC}">
              <c16:uniqueId val="{00000000-E5EC-479F-8EFE-95FA9764DA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E5EC-479F-8EFE-95FA9764DA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524.38</c:v>
                </c:pt>
                <c:pt idx="3">
                  <c:v>296.49</c:v>
                </c:pt>
                <c:pt idx="4">
                  <c:v>274.60000000000002</c:v>
                </c:pt>
              </c:numCache>
            </c:numRef>
          </c:val>
          <c:extLst>
            <c:ext xmlns:c16="http://schemas.microsoft.com/office/drawing/2014/chart" uri="{C3380CC4-5D6E-409C-BE32-E72D297353CC}">
              <c16:uniqueId val="{00000000-7FAA-4565-9C62-F78086B997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7FAA-4565-9C62-F78086B997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89.66</c:v>
                </c:pt>
                <c:pt idx="3">
                  <c:v>95.14</c:v>
                </c:pt>
                <c:pt idx="4">
                  <c:v>100</c:v>
                </c:pt>
              </c:numCache>
            </c:numRef>
          </c:val>
          <c:extLst>
            <c:ext xmlns:c16="http://schemas.microsoft.com/office/drawing/2014/chart" uri="{C3380CC4-5D6E-409C-BE32-E72D297353CC}">
              <c16:uniqueId val="{00000000-E0CF-4682-B46B-8CD551FAC9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E0CF-4682-B46B-8CD551FAC9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194.89</c:v>
                </c:pt>
                <c:pt idx="3">
                  <c:v>184.7</c:v>
                </c:pt>
                <c:pt idx="4">
                  <c:v>176.24</c:v>
                </c:pt>
              </c:numCache>
            </c:numRef>
          </c:val>
          <c:extLst>
            <c:ext xmlns:c16="http://schemas.microsoft.com/office/drawing/2014/chart" uri="{C3380CC4-5D6E-409C-BE32-E72D297353CC}">
              <c16:uniqueId val="{00000000-0405-4FF6-BF91-1D3EE67D01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0405-4FF6-BF91-1D3EE67D01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北上市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92056</v>
      </c>
      <c r="AM8" s="45"/>
      <c r="AN8" s="45"/>
      <c r="AO8" s="45"/>
      <c r="AP8" s="45"/>
      <c r="AQ8" s="45"/>
      <c r="AR8" s="45"/>
      <c r="AS8" s="45"/>
      <c r="AT8" s="46">
        <f>データ!T6</f>
        <v>437.55</v>
      </c>
      <c r="AU8" s="46"/>
      <c r="AV8" s="46"/>
      <c r="AW8" s="46"/>
      <c r="AX8" s="46"/>
      <c r="AY8" s="46"/>
      <c r="AZ8" s="46"/>
      <c r="BA8" s="46"/>
      <c r="BB8" s="46">
        <f>データ!U6</f>
        <v>210.39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67.14</v>
      </c>
      <c r="J10" s="46"/>
      <c r="K10" s="46"/>
      <c r="L10" s="46"/>
      <c r="M10" s="46"/>
      <c r="N10" s="46"/>
      <c r="O10" s="46"/>
      <c r="P10" s="46">
        <f>データ!P6</f>
        <v>12.48</v>
      </c>
      <c r="Q10" s="46"/>
      <c r="R10" s="46"/>
      <c r="S10" s="46"/>
      <c r="T10" s="46"/>
      <c r="U10" s="46"/>
      <c r="V10" s="46"/>
      <c r="W10" s="46">
        <f>データ!Q6</f>
        <v>69.03</v>
      </c>
      <c r="X10" s="46"/>
      <c r="Y10" s="46"/>
      <c r="Z10" s="46"/>
      <c r="AA10" s="46"/>
      <c r="AB10" s="46"/>
      <c r="AC10" s="46"/>
      <c r="AD10" s="45">
        <f>データ!R6</f>
        <v>3414</v>
      </c>
      <c r="AE10" s="45"/>
      <c r="AF10" s="45"/>
      <c r="AG10" s="45"/>
      <c r="AH10" s="45"/>
      <c r="AI10" s="45"/>
      <c r="AJ10" s="45"/>
      <c r="AK10" s="2"/>
      <c r="AL10" s="45">
        <f>データ!V6</f>
        <v>11475</v>
      </c>
      <c r="AM10" s="45"/>
      <c r="AN10" s="45"/>
      <c r="AO10" s="45"/>
      <c r="AP10" s="45"/>
      <c r="AQ10" s="45"/>
      <c r="AR10" s="45"/>
      <c r="AS10" s="45"/>
      <c r="AT10" s="46">
        <f>データ!W6</f>
        <v>4.76</v>
      </c>
      <c r="AU10" s="46"/>
      <c r="AV10" s="46"/>
      <c r="AW10" s="46"/>
      <c r="AX10" s="46"/>
      <c r="AY10" s="46"/>
      <c r="AZ10" s="46"/>
      <c r="BA10" s="46"/>
      <c r="BB10" s="46">
        <f>データ!X6</f>
        <v>2410.71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7jiHYFngLgldk0MoXkplB7aY2j+ODFFOsD5wGAoBCAsE+4hTnYHcuPbZAGZ/kai+LV+lFu/Urv1ya7pWIykldg==" saltValue="cd4n3Z2Kg/6OBr0QiYEL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32069</v>
      </c>
      <c r="D6" s="19">
        <f t="shared" si="3"/>
        <v>46</v>
      </c>
      <c r="E6" s="19">
        <f t="shared" si="3"/>
        <v>17</v>
      </c>
      <c r="F6" s="19">
        <f t="shared" si="3"/>
        <v>5</v>
      </c>
      <c r="G6" s="19">
        <f t="shared" si="3"/>
        <v>0</v>
      </c>
      <c r="H6" s="19" t="str">
        <f t="shared" si="3"/>
        <v>岩手県　北上市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67.14</v>
      </c>
      <c r="P6" s="20">
        <f t="shared" si="3"/>
        <v>12.48</v>
      </c>
      <c r="Q6" s="20">
        <f t="shared" si="3"/>
        <v>69.03</v>
      </c>
      <c r="R6" s="20">
        <f t="shared" si="3"/>
        <v>3414</v>
      </c>
      <c r="S6" s="20">
        <f t="shared" si="3"/>
        <v>92056</v>
      </c>
      <c r="T6" s="20">
        <f t="shared" si="3"/>
        <v>437.55</v>
      </c>
      <c r="U6" s="20">
        <f t="shared" si="3"/>
        <v>210.39</v>
      </c>
      <c r="V6" s="20">
        <f t="shared" si="3"/>
        <v>11475</v>
      </c>
      <c r="W6" s="20">
        <f t="shared" si="3"/>
        <v>4.76</v>
      </c>
      <c r="X6" s="20">
        <f t="shared" si="3"/>
        <v>2410.71</v>
      </c>
      <c r="Y6" s="21" t="str">
        <f>IF(Y7="",NA(),Y7)</f>
        <v>-</v>
      </c>
      <c r="Z6" s="21" t="str">
        <f t="shared" ref="Z6:AH6" si="4">IF(Z7="",NA(),Z7)</f>
        <v>-</v>
      </c>
      <c r="AA6" s="21">
        <f t="shared" si="4"/>
        <v>102.02</v>
      </c>
      <c r="AB6" s="21">
        <f t="shared" si="4"/>
        <v>101.74</v>
      </c>
      <c r="AC6" s="21">
        <f t="shared" si="4"/>
        <v>103.34</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10.78</v>
      </c>
      <c r="AX6" s="21">
        <f t="shared" si="6"/>
        <v>10.16</v>
      </c>
      <c r="AY6" s="21">
        <f t="shared" si="6"/>
        <v>4.45</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524.38</v>
      </c>
      <c r="BI6" s="21">
        <f t="shared" si="7"/>
        <v>296.49</v>
      </c>
      <c r="BJ6" s="21">
        <f t="shared" si="7"/>
        <v>274.60000000000002</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89.66</v>
      </c>
      <c r="BT6" s="21">
        <f t="shared" si="8"/>
        <v>95.14</v>
      </c>
      <c r="BU6" s="21">
        <f t="shared" si="8"/>
        <v>100</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194.89</v>
      </c>
      <c r="CE6" s="21">
        <f t="shared" si="9"/>
        <v>184.7</v>
      </c>
      <c r="CF6" s="21">
        <f t="shared" si="9"/>
        <v>176.24</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68.7</v>
      </c>
      <c r="CP6" s="21">
        <f t="shared" si="10"/>
        <v>68.7</v>
      </c>
      <c r="CQ6" s="21">
        <f t="shared" si="10"/>
        <v>68.7</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93.9</v>
      </c>
      <c r="DA6" s="21">
        <f t="shared" si="11"/>
        <v>93.8</v>
      </c>
      <c r="DB6" s="21">
        <f t="shared" si="11"/>
        <v>94.07</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6.07</v>
      </c>
      <c r="DL6" s="21">
        <f t="shared" si="12"/>
        <v>7.56</v>
      </c>
      <c r="DM6" s="21">
        <f t="shared" si="12"/>
        <v>10.77</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32069</v>
      </c>
      <c r="D7" s="23">
        <v>46</v>
      </c>
      <c r="E7" s="23">
        <v>17</v>
      </c>
      <c r="F7" s="23">
        <v>5</v>
      </c>
      <c r="G7" s="23">
        <v>0</v>
      </c>
      <c r="H7" s="23" t="s">
        <v>95</v>
      </c>
      <c r="I7" s="23" t="s">
        <v>96</v>
      </c>
      <c r="J7" s="23" t="s">
        <v>97</v>
      </c>
      <c r="K7" s="23" t="s">
        <v>98</v>
      </c>
      <c r="L7" s="23" t="s">
        <v>99</v>
      </c>
      <c r="M7" s="23" t="s">
        <v>100</v>
      </c>
      <c r="N7" s="24" t="s">
        <v>101</v>
      </c>
      <c r="O7" s="24">
        <v>67.14</v>
      </c>
      <c r="P7" s="24">
        <v>12.48</v>
      </c>
      <c r="Q7" s="24">
        <v>69.03</v>
      </c>
      <c r="R7" s="24">
        <v>3414</v>
      </c>
      <c r="S7" s="24">
        <v>92056</v>
      </c>
      <c r="T7" s="24">
        <v>437.55</v>
      </c>
      <c r="U7" s="24">
        <v>210.39</v>
      </c>
      <c r="V7" s="24">
        <v>11475</v>
      </c>
      <c r="W7" s="24">
        <v>4.76</v>
      </c>
      <c r="X7" s="24">
        <v>2410.71</v>
      </c>
      <c r="Y7" s="24" t="s">
        <v>101</v>
      </c>
      <c r="Z7" s="24" t="s">
        <v>101</v>
      </c>
      <c r="AA7" s="24">
        <v>102.02</v>
      </c>
      <c r="AB7" s="24">
        <v>101.74</v>
      </c>
      <c r="AC7" s="24">
        <v>103.34</v>
      </c>
      <c r="AD7" s="24" t="s">
        <v>101</v>
      </c>
      <c r="AE7" s="24" t="s">
        <v>101</v>
      </c>
      <c r="AF7" s="24">
        <v>103.09</v>
      </c>
      <c r="AG7" s="24">
        <v>102.11</v>
      </c>
      <c r="AH7" s="24">
        <v>101.91</v>
      </c>
      <c r="AI7" s="24">
        <v>103.61</v>
      </c>
      <c r="AJ7" s="24" t="s">
        <v>101</v>
      </c>
      <c r="AK7" s="24" t="s">
        <v>101</v>
      </c>
      <c r="AL7" s="24">
        <v>0</v>
      </c>
      <c r="AM7" s="24">
        <v>0</v>
      </c>
      <c r="AN7" s="24">
        <v>0</v>
      </c>
      <c r="AO7" s="24" t="s">
        <v>101</v>
      </c>
      <c r="AP7" s="24" t="s">
        <v>101</v>
      </c>
      <c r="AQ7" s="24">
        <v>101.24</v>
      </c>
      <c r="AR7" s="24">
        <v>124.9</v>
      </c>
      <c r="AS7" s="24">
        <v>124.8</v>
      </c>
      <c r="AT7" s="24">
        <v>133.62</v>
      </c>
      <c r="AU7" s="24" t="s">
        <v>101</v>
      </c>
      <c r="AV7" s="24" t="s">
        <v>101</v>
      </c>
      <c r="AW7" s="24">
        <v>10.78</v>
      </c>
      <c r="AX7" s="24">
        <v>10.16</v>
      </c>
      <c r="AY7" s="24">
        <v>4.45</v>
      </c>
      <c r="AZ7" s="24" t="s">
        <v>101</v>
      </c>
      <c r="BA7" s="24" t="s">
        <v>101</v>
      </c>
      <c r="BB7" s="24">
        <v>37.24</v>
      </c>
      <c r="BC7" s="24">
        <v>33.58</v>
      </c>
      <c r="BD7" s="24">
        <v>35.42</v>
      </c>
      <c r="BE7" s="24">
        <v>36.94</v>
      </c>
      <c r="BF7" s="24" t="s">
        <v>101</v>
      </c>
      <c r="BG7" s="24" t="s">
        <v>101</v>
      </c>
      <c r="BH7" s="24">
        <v>524.38</v>
      </c>
      <c r="BI7" s="24">
        <v>296.49</v>
      </c>
      <c r="BJ7" s="24">
        <v>274.60000000000002</v>
      </c>
      <c r="BK7" s="24" t="s">
        <v>101</v>
      </c>
      <c r="BL7" s="24" t="s">
        <v>101</v>
      </c>
      <c r="BM7" s="24">
        <v>783.8</v>
      </c>
      <c r="BN7" s="24">
        <v>778.81</v>
      </c>
      <c r="BO7" s="24">
        <v>718.49</v>
      </c>
      <c r="BP7" s="24">
        <v>809.19</v>
      </c>
      <c r="BQ7" s="24" t="s">
        <v>101</v>
      </c>
      <c r="BR7" s="24" t="s">
        <v>101</v>
      </c>
      <c r="BS7" s="24">
        <v>89.66</v>
      </c>
      <c r="BT7" s="24">
        <v>95.14</v>
      </c>
      <c r="BU7" s="24">
        <v>100</v>
      </c>
      <c r="BV7" s="24" t="s">
        <v>101</v>
      </c>
      <c r="BW7" s="24" t="s">
        <v>101</v>
      </c>
      <c r="BX7" s="24">
        <v>68.11</v>
      </c>
      <c r="BY7" s="24">
        <v>67.23</v>
      </c>
      <c r="BZ7" s="24">
        <v>61.82</v>
      </c>
      <c r="CA7" s="24">
        <v>57.02</v>
      </c>
      <c r="CB7" s="24" t="s">
        <v>101</v>
      </c>
      <c r="CC7" s="24" t="s">
        <v>101</v>
      </c>
      <c r="CD7" s="24">
        <v>194.89</v>
      </c>
      <c r="CE7" s="24">
        <v>184.7</v>
      </c>
      <c r="CF7" s="24">
        <v>176.24</v>
      </c>
      <c r="CG7" s="24" t="s">
        <v>101</v>
      </c>
      <c r="CH7" s="24" t="s">
        <v>101</v>
      </c>
      <c r="CI7" s="24">
        <v>222.41</v>
      </c>
      <c r="CJ7" s="24">
        <v>228.21</v>
      </c>
      <c r="CK7" s="24">
        <v>246.9</v>
      </c>
      <c r="CL7" s="24">
        <v>273.68</v>
      </c>
      <c r="CM7" s="24" t="s">
        <v>101</v>
      </c>
      <c r="CN7" s="24" t="s">
        <v>101</v>
      </c>
      <c r="CO7" s="24">
        <v>68.7</v>
      </c>
      <c r="CP7" s="24">
        <v>68.7</v>
      </c>
      <c r="CQ7" s="24">
        <v>68.7</v>
      </c>
      <c r="CR7" s="24" t="s">
        <v>101</v>
      </c>
      <c r="CS7" s="24" t="s">
        <v>101</v>
      </c>
      <c r="CT7" s="24">
        <v>55.26</v>
      </c>
      <c r="CU7" s="24">
        <v>54.54</v>
      </c>
      <c r="CV7" s="24">
        <v>52.9</v>
      </c>
      <c r="CW7" s="24">
        <v>52.55</v>
      </c>
      <c r="CX7" s="24" t="s">
        <v>101</v>
      </c>
      <c r="CY7" s="24" t="s">
        <v>101</v>
      </c>
      <c r="CZ7" s="24">
        <v>93.9</v>
      </c>
      <c r="DA7" s="24">
        <v>93.8</v>
      </c>
      <c r="DB7" s="24">
        <v>94.07</v>
      </c>
      <c r="DC7" s="24" t="s">
        <v>101</v>
      </c>
      <c r="DD7" s="24" t="s">
        <v>101</v>
      </c>
      <c r="DE7" s="24">
        <v>90.52</v>
      </c>
      <c r="DF7" s="24">
        <v>90.3</v>
      </c>
      <c r="DG7" s="24">
        <v>90.3</v>
      </c>
      <c r="DH7" s="24">
        <v>87.3</v>
      </c>
      <c r="DI7" s="24" t="s">
        <v>101</v>
      </c>
      <c r="DJ7" s="24" t="s">
        <v>101</v>
      </c>
      <c r="DK7" s="24">
        <v>6.07</v>
      </c>
      <c r="DL7" s="24">
        <v>7.56</v>
      </c>
      <c r="DM7" s="24">
        <v>10.77</v>
      </c>
      <c r="DN7" s="24" t="s">
        <v>101</v>
      </c>
      <c r="DO7" s="24" t="s">
        <v>101</v>
      </c>
      <c r="DP7" s="24">
        <v>24.8</v>
      </c>
      <c r="DQ7" s="24">
        <v>28.12</v>
      </c>
      <c r="DR7" s="24">
        <v>28.79</v>
      </c>
      <c r="DS7" s="24">
        <v>27.11</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kitakami</cp:lastModifiedBy>
  <cp:lastPrinted>2024-01-29T00:47:12Z</cp:lastPrinted>
  <dcterms:created xsi:type="dcterms:W3CDTF">2023-12-12T00:59:39Z</dcterms:created>
  <dcterms:modified xsi:type="dcterms:W3CDTF">2024-01-29T00:47:16Z</dcterms:modified>
  <cp:category>
  </cp:category>
</cp:coreProperties>
</file>