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gw.city.morioka.iwate.jp\fs\09都市整備部\091000都市計画課\【B 業務係】\【B06】駐車場\【B0650】照会回答\Ｂ　地方公営企業の状況調査\Ｒ５\Ｒ06-01-26／公営企業に係る経営比較分析表（令和４年度決算）の分析等\提出\"/>
    </mc:Choice>
  </mc:AlternateContent>
  <xr:revisionPtr revIDLastSave="0" documentId="13_ncr:1_{27B18893-6322-454B-8219-49F691D2E93E}" xr6:coauthVersionLast="46" xr6:coauthVersionMax="46" xr10:uidLastSave="{00000000-0000-0000-0000-000000000000}"/>
  <workbookProtection workbookAlgorithmName="SHA-512" workbookHashValue="LneiiB+xA7AQQnVOScHz8KHp5xSovfuDtRnnBZT6iRUNBDzMAfDuU5/1iSZA3jlejusYPVFHX9Saodcgr/URDg==" workbookSaltValue="ETV68KaJ0X7ZYXlDhApXng==" workbookSpinCount="100000" lockStructure="1"/>
  <bookViews>
    <workbookView xWindow="144" yWindow="1320" windowWidth="15564" windowHeight="107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BG51" i="4"/>
  <c r="AV76" i="4"/>
  <c r="KO51" i="4"/>
  <c r="LE76" i="4"/>
  <c r="HP76" i="4"/>
  <c r="FX51" i="4"/>
  <c r="KO30" i="4"/>
  <c r="HA76" i="4"/>
  <c r="AN51" i="4"/>
  <c r="FE30" i="4"/>
  <c r="AN30" i="4"/>
  <c r="JV51" i="4"/>
  <c r="KP76" i="4"/>
  <c r="FE51" i="4"/>
  <c r="JV30" i="4"/>
  <c r="AG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<sst xmlns="http://schemas.openxmlformats.org/spreadsheetml/2006/main" count="278" uniqueCount="142">
  <si>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</si>
  <si>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</si>
  <si>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</si>
  <si>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</si>
  <si>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</si>
  <si>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</si>
  <si>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</si>
  <si>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</si>
  <si>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</si>
  <si>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</si>
  <si>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</si>
  <si>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</si>
  <si>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</si>
  <si>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</si>
  <si>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</si>
  <si>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</si>
  <si>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</si>
  <si>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</si>
  <si>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</si>
  <si>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</si>
  <si>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</si>
  <si>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</si>
  <si>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</si>
  <si>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</si>
  <si>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</si>
  <si>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</si>
  <si>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</si>
  <si>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</si>
  <si>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</si>
  <si>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</si>
  <si>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</si>
  <si>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</si>
  <si>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</si>
  <si>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</si>
  <si>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</si>
  <si>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</si>
  <si>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</si>
  <si>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</si>
  <si>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</si>
  <si>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</si>
  <si>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</si>
  <si>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</si>
  <si>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</si>
  <si>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</si>
  <si>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</si>
  <si>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</si>
  <si>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</si>
  <si>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</si>
  <si>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</si>
  <si>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</si>
  <si>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</si>
  <si>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</si>
  <si>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</si>
  <si>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</si>
  <si>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</si>
  <si>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</si>
  <si>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</si>
  <si>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</si>
  <si>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</si>
  <si>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</si>
  <si>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</si>
  <si>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</si>
  <si>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</si>
  <si>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</si>
  <si>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</si>
  <si>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</si>
  <si>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</si>
  <si>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</si>
  <si>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</si>
  <si>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</si>
  <si>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</si>
  <si>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</si>
  <si>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</si>
  <si>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</si>
  <si>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</si>
  <si>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</si>
  <si>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</si>
  <si>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</si>
  <si>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</si>
  <si>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</si>
  <si>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</si>
  <si>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</si>
  <si>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</si>
  <si>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</si>
  <si>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</si>
  <si>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</si>
  <si>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</si>
  <si>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</si>
  <si>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</si>
  <si>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</si>
  <si>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</si>
  <si>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</si>
  <si>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</si>
  <si>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</si>
  <si>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</si>
  <si>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</si>
  <si>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</si>
  <si>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</si>
  <si>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</si>
  <si>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</si>
  <si>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</si>
  <si>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</si>
  <si>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</si>
  <si>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</si>
  <si>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</si>
  <si>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</si>
  <si>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</si>
  <si>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</si>
  <si>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</si>
  <si>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</si>
  <si>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</si>
  <si>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</si>
  <si>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</si>
  <si>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</si>
  <si>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</si>
  <si>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</si>
  <si>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</si>
  <si>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</si>
  <si>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</si>
  <si>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</si>
  <si>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岩手県　盛岡市</t>
  </si>
  <si>
    <t>盛岡駅西地区駐車場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</si>
  <si>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</si>
  <si>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</si>
  <si>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</si>
  <si>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</si>
  <si>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</si>
  <si>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</si>
  <si>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 附置義務駐車施設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</si>
  <si>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</si>
  <si>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</si>
  <si>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</si>
  <si>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</si>
  <si>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</si>
  <si>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</si>
  <si>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</si>
  <si>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</si>
  <si>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</si>
  <si>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
　使用料収入は、新型コロナウイルス感染症の影響により、令和２年度は大幅な減収となり、令和３年度から令和４年度にかけて回復傾向がみられた。
　なお、当駐車場は基本的に黒字施設である。</t>
    <rPh sb="50" eb="52">
      <t>レイワ</t>
    </rPh>
    <rPh sb="53" eb="55">
      <t>ネンド</t>
    </rPh>
    <phoneticPr fontId="5"/>
  </si>
  <si>
    <t xml:space="preserve">
　収益力が高い上、広大な敷地を有する施設であるため、現状維持または高度利用を検討する余地がある施設である。</t>
    <phoneticPr fontId="5"/>
  </si>
  <si>
    <t xml:space="preserve">
　収益と同じく、新型コロナウイルス感染症の影響により、令和２年度の利用者数が大幅に減少したものの、令和３年度から令和４年度にかけて回復傾向がみられた。</t>
    <rPh sb="57" eb="59">
      <t>レイワ</t>
    </rPh>
    <rPh sb="60" eb="62">
      <t>ネンド</t>
    </rPh>
    <rPh sb="68" eb="70">
      <t>ケイコウ</t>
    </rPh>
    <phoneticPr fontId="5"/>
  </si>
  <si>
    <r>
      <t xml:space="preserve">
</t>
    </r>
    <r>
      <rPr>
        <sz val="11"/>
        <color rgb="FF3333FF"/>
        <rFont val="ＭＳ ゴシック"/>
        <family val="3"/>
        <charset val="128"/>
      </rPr>
      <t>　今後も収益の維持を図り、維持管理上必要な修繕を行いながら、事業を継続していく。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</si>
</sst>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3333FF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258.39999999999998</c:v>
                </c:pt>
                <c:pt idx="1">
                  <c:v>246.4</c:v>
                </c:pt>
                <c:pt idx="2">
                  <c:v>146.9</c:v>
                </c:pt>
                <c:pt idx="3">
                  <c:v>163.1</c:v>
                </c:pt>
                <c:pt idx="4">
                  <c:v>198.7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4-41EF-98C0-7056E0D4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4-41EF-98C0-7056E0D4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5-4686-935A-C828789D3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5-4686-935A-C828789D3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8CA-49D4-A103-FC4C97C92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A-49D4-A103-FC4C97C92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50-4C1F-9998-35C932D3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0-4C1F-9998-35C932D3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5-4A53-BF78-160B305D5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5-4A53-BF78-160B305D5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5-4C79-B826-244C0161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5-4C79-B826-244C0161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192.8</c:v>
                </c:pt>
                <c:pt idx="1">
                  <c:v>193</c:v>
                </c:pt>
                <c:pt idx="2">
                  <c:v>125.5</c:v>
                </c:pt>
                <c:pt idx="3">
                  <c:v>140.5</c:v>
                </c:pt>
                <c:pt idx="4">
                  <c:v>168.6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8-4BF3-87A4-8F697E47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98-4BF3-87A4-8F697E47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61.3</c:v>
                </c:pt>
                <c:pt idx="1">
                  <c:v>59.4</c:v>
                </c:pt>
                <c:pt idx="2">
                  <c:v>31.8</c:v>
                </c:pt>
                <c:pt idx="3">
                  <c:v>38.700000000000003</c:v>
                </c:pt>
                <c:pt idx="4">
                  <c:v>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A-406C-970B-7A5D91C04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A-406C-970B-7A5D91C04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92726</c:v>
                </c:pt>
                <c:pt idx="1">
                  <c:v>88332</c:v>
                </c:pt>
                <c:pt idx="2">
                  <c:v>26600</c:v>
                </c:pt>
                <c:pt idx="3">
                  <c:v>36926</c:v>
                </c:pt>
                <c:pt idx="4">
                  <c:v>61804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5-4484-B1B1-B5E8C1738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5-4484-B1B1-B5E8C1738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IJ16" zoomScaleNormal="100" zoomScaleSheetLayoutView="70" workbookViewId="0">
      <selection activeCell="ND49" sqref="ND49:NR64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岩手県盛岡市　盛岡駅西地区駐車場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12783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25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459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200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46" t="s">
        <v>138</v>
      </c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46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46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46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46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46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46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46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46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46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46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46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46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46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46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46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258.39999999999998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246.4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146.9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163.1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198.7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192.8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193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125.5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140.5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168.6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384.2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754.2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383.4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338.4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1268.9000000000001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10.199999999999999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5.0999999999999996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1.9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279.89999999999998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295.5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224.4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251.9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291.5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46" t="s">
        <v>139</v>
      </c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46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46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46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46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46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46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46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46"/>
      <c r="NE40" s="147"/>
      <c r="NF40" s="147"/>
      <c r="NG40" s="147"/>
      <c r="NH40" s="147"/>
      <c r="NI40" s="147"/>
      <c r="NJ40" s="147"/>
      <c r="NK40" s="147"/>
      <c r="NL40" s="147"/>
      <c r="NM40" s="147"/>
      <c r="NN40" s="147"/>
      <c r="NO40" s="147"/>
      <c r="NP40" s="147"/>
      <c r="NQ40" s="147"/>
      <c r="NR40" s="14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46"/>
      <c r="NE41" s="147"/>
      <c r="NF41" s="147"/>
      <c r="NG41" s="147"/>
      <c r="NH41" s="147"/>
      <c r="NI41" s="147"/>
      <c r="NJ41" s="147"/>
      <c r="NK41" s="147"/>
      <c r="NL41" s="147"/>
      <c r="NM41" s="147"/>
      <c r="NN41" s="147"/>
      <c r="NO41" s="147"/>
      <c r="NP41" s="147"/>
      <c r="NQ41" s="147"/>
      <c r="NR41" s="14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46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46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46"/>
      <c r="NE44" s="147"/>
      <c r="NF44" s="147"/>
      <c r="NG44" s="147"/>
      <c r="NH44" s="147"/>
      <c r="NI44" s="147"/>
      <c r="NJ44" s="147"/>
      <c r="NK44" s="147"/>
      <c r="NL44" s="147"/>
      <c r="NM44" s="147"/>
      <c r="NN44" s="147"/>
      <c r="NO44" s="147"/>
      <c r="NP44" s="147"/>
      <c r="NQ44" s="147"/>
      <c r="NR44" s="14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46"/>
      <c r="NE45" s="147"/>
      <c r="NF45" s="147"/>
      <c r="NG45" s="147"/>
      <c r="NH45" s="147"/>
      <c r="NI45" s="147"/>
      <c r="NJ45" s="147"/>
      <c r="NK45" s="147"/>
      <c r="NL45" s="147"/>
      <c r="NM45" s="147"/>
      <c r="NN45" s="147"/>
      <c r="NO45" s="147"/>
      <c r="NP45" s="147"/>
      <c r="NQ45" s="147"/>
      <c r="NR45" s="14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46"/>
      <c r="NE46" s="147"/>
      <c r="NF46" s="147"/>
      <c r="NG46" s="147"/>
      <c r="NH46" s="147"/>
      <c r="NI46" s="147"/>
      <c r="NJ46" s="147"/>
      <c r="NK46" s="147"/>
      <c r="NL46" s="147"/>
      <c r="NM46" s="147"/>
      <c r="NN46" s="147"/>
      <c r="NO46" s="147"/>
      <c r="NP46" s="147"/>
      <c r="NQ46" s="147"/>
      <c r="NR46" s="14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46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46" t="s">
        <v>140</v>
      </c>
      <c r="NE49" s="147"/>
      <c r="NF49" s="147"/>
      <c r="NG49" s="147"/>
      <c r="NH49" s="147"/>
      <c r="NI49" s="147"/>
      <c r="NJ49" s="147"/>
      <c r="NK49" s="147"/>
      <c r="NL49" s="147"/>
      <c r="NM49" s="147"/>
      <c r="NN49" s="147"/>
      <c r="NO49" s="147"/>
      <c r="NP49" s="147"/>
      <c r="NQ49" s="147"/>
      <c r="NR49" s="14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46"/>
      <c r="NE50" s="147"/>
      <c r="NF50" s="147"/>
      <c r="NG50" s="147"/>
      <c r="NH50" s="147"/>
      <c r="NI50" s="147"/>
      <c r="NJ50" s="147"/>
      <c r="NK50" s="147"/>
      <c r="NL50" s="147"/>
      <c r="NM50" s="147"/>
      <c r="NN50" s="147"/>
      <c r="NO50" s="147"/>
      <c r="NP50" s="147"/>
      <c r="NQ50" s="147"/>
      <c r="NR50" s="14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46"/>
      <c r="NE51" s="147"/>
      <c r="NF51" s="147"/>
      <c r="NG51" s="147"/>
      <c r="NH51" s="147"/>
      <c r="NI51" s="147"/>
      <c r="NJ51" s="147"/>
      <c r="NK51" s="147"/>
      <c r="NL51" s="147"/>
      <c r="NM51" s="147"/>
      <c r="NN51" s="147"/>
      <c r="NO51" s="147"/>
      <c r="NP51" s="147"/>
      <c r="NQ51" s="147"/>
      <c r="NR51" s="14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61.3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59.4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31.8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38.700000000000003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49.6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92726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88332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26600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36926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61804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46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30.4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33.6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-122.5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8.5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46"/>
      <c r="NE53" s="147"/>
      <c r="NF53" s="147"/>
      <c r="NG53" s="147"/>
      <c r="NH53" s="147"/>
      <c r="NI53" s="147"/>
      <c r="NJ53" s="147"/>
      <c r="NK53" s="147"/>
      <c r="NL53" s="147"/>
      <c r="NM53" s="147"/>
      <c r="NN53" s="147"/>
      <c r="NO53" s="147"/>
      <c r="NP53" s="147"/>
      <c r="NQ53" s="147"/>
      <c r="NR53" s="14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46"/>
      <c r="NE54" s="147"/>
      <c r="NF54" s="147"/>
      <c r="NG54" s="147"/>
      <c r="NH54" s="147"/>
      <c r="NI54" s="147"/>
      <c r="NJ54" s="147"/>
      <c r="NK54" s="147"/>
      <c r="NL54" s="147"/>
      <c r="NM54" s="147"/>
      <c r="NN54" s="147"/>
      <c r="NO54" s="147"/>
      <c r="NP54" s="147"/>
      <c r="NQ54" s="147"/>
      <c r="NR54" s="14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46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46"/>
      <c r="NE56" s="147"/>
      <c r="NF56" s="147"/>
      <c r="NG56" s="147"/>
      <c r="NH56" s="147"/>
      <c r="NI56" s="147"/>
      <c r="NJ56" s="147"/>
      <c r="NK56" s="147"/>
      <c r="NL56" s="147"/>
      <c r="NM56" s="147"/>
      <c r="NN56" s="147"/>
      <c r="NO56" s="147"/>
      <c r="NP56" s="147"/>
      <c r="NQ56" s="147"/>
      <c r="NR56" s="148"/>
    </row>
    <row r="57" spans="1:382" ht="13.5" customHeight="1" x14ac:dyDescent="0.2">
      <c r="A57" s="2"/>
      <c r="B57" s="25"/>
      <c r="NB57" s="26"/>
      <c r="NC57" s="2"/>
      <c r="ND57" s="146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46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46"/>
      <c r="NE59" s="147"/>
      <c r="NF59" s="147"/>
      <c r="NG59" s="147"/>
      <c r="NH59" s="147"/>
      <c r="NI59" s="147"/>
      <c r="NJ59" s="147"/>
      <c r="NK59" s="147"/>
      <c r="NL59" s="147"/>
      <c r="NM59" s="147"/>
      <c r="NN59" s="147"/>
      <c r="NO59" s="147"/>
      <c r="NP59" s="147"/>
      <c r="NQ59" s="147"/>
      <c r="NR59" s="14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46"/>
      <c r="NE60" s="147"/>
      <c r="NF60" s="147"/>
      <c r="NG60" s="147"/>
      <c r="NH60" s="147"/>
      <c r="NI60" s="147"/>
      <c r="NJ60" s="147"/>
      <c r="NK60" s="147"/>
      <c r="NL60" s="147"/>
      <c r="NM60" s="147"/>
      <c r="NN60" s="147"/>
      <c r="NO60" s="147"/>
      <c r="NP60" s="147"/>
      <c r="NQ60" s="147"/>
      <c r="NR60" s="14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46"/>
      <c r="NE61" s="147"/>
      <c r="NF61" s="147"/>
      <c r="NG61" s="147"/>
      <c r="NH61" s="147"/>
      <c r="NI61" s="147"/>
      <c r="NJ61" s="147"/>
      <c r="NK61" s="147"/>
      <c r="NL61" s="147"/>
      <c r="NM61" s="147"/>
      <c r="NN61" s="147"/>
      <c r="NO61" s="147"/>
      <c r="NP61" s="147"/>
      <c r="NQ61" s="147"/>
      <c r="NR61" s="14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46"/>
      <c r="NE62" s="147"/>
      <c r="NF62" s="147"/>
      <c r="NG62" s="147"/>
      <c r="NH62" s="147"/>
      <c r="NI62" s="147"/>
      <c r="NJ62" s="147"/>
      <c r="NK62" s="147"/>
      <c r="NL62" s="147"/>
      <c r="NM62" s="147"/>
      <c r="NN62" s="147"/>
      <c r="NO62" s="147"/>
      <c r="NP62" s="147"/>
      <c r="NQ62" s="147"/>
      <c r="NR62" s="14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46"/>
      <c r="NE63" s="147"/>
      <c r="NF63" s="147"/>
      <c r="NG63" s="147"/>
      <c r="NH63" s="147"/>
      <c r="NI63" s="147"/>
      <c r="NJ63" s="147"/>
      <c r="NK63" s="147"/>
      <c r="NL63" s="147"/>
      <c r="NM63" s="147"/>
      <c r="NN63" s="147"/>
      <c r="NO63" s="147"/>
      <c r="NP63" s="147"/>
      <c r="NQ63" s="147"/>
      <c r="NR63" s="14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49"/>
      <c r="NE64" s="150"/>
      <c r="NF64" s="150"/>
      <c r="NG64" s="150"/>
      <c r="NH64" s="150"/>
      <c r="NI64" s="150"/>
      <c r="NJ64" s="150"/>
      <c r="NK64" s="150"/>
      <c r="NL64" s="150"/>
      <c r="NM64" s="150"/>
      <c r="NN64" s="150"/>
      <c r="NO64" s="150"/>
      <c r="NP64" s="150"/>
      <c r="NQ64" s="150"/>
      <c r="NR64" s="15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1909070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71350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83.1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54.4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70.3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47.6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tGueohcwny8mV/odCjSe1lP0mkoGUThNscfg0EBob2jxedeGBd6OC0yUvdZCGealHGOcgtwg86Rv1jHY6PpB+w==" saltValue="CTuEK04vo+w9LdMnsxcrc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91</v>
      </c>
      <c r="AL5" s="47" t="s">
        <v>102</v>
      </c>
      <c r="AM5" s="47" t="s">
        <v>103</v>
      </c>
      <c r="AN5" s="47" t="s">
        <v>104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101</v>
      </c>
      <c r="AV5" s="47" t="s">
        <v>105</v>
      </c>
      <c r="AW5" s="47" t="s">
        <v>106</v>
      </c>
      <c r="AX5" s="47" t="s">
        <v>93</v>
      </c>
      <c r="AY5" s="47" t="s">
        <v>104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106</v>
      </c>
      <c r="BI5" s="47" t="s">
        <v>93</v>
      </c>
      <c r="BJ5" s="47" t="s">
        <v>104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107</v>
      </c>
      <c r="BS5" s="47" t="s">
        <v>106</v>
      </c>
      <c r="BT5" s="47" t="s">
        <v>108</v>
      </c>
      <c r="BU5" s="47" t="s">
        <v>109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110</v>
      </c>
      <c r="CE5" s="47" t="s">
        <v>111</v>
      </c>
      <c r="CF5" s="47" t="s">
        <v>112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113</v>
      </c>
      <c r="CQ5" s="47" t="s">
        <v>106</v>
      </c>
      <c r="CR5" s="47" t="s">
        <v>93</v>
      </c>
      <c r="CS5" s="47" t="s">
        <v>104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114</v>
      </c>
      <c r="DA5" s="47" t="s">
        <v>91</v>
      </c>
      <c r="DB5" s="47" t="s">
        <v>110</v>
      </c>
      <c r="DC5" s="47" t="s">
        <v>111</v>
      </c>
      <c r="DD5" s="47" t="s">
        <v>104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106</v>
      </c>
      <c r="DN5" s="47" t="s">
        <v>115</v>
      </c>
      <c r="DO5" s="47" t="s">
        <v>104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116</v>
      </c>
      <c r="B6" s="48">
        <f>B8</f>
        <v>2022</v>
      </c>
      <c r="C6" s="48">
        <f t="shared" ref="C6:X6" si="1">C8</f>
        <v>32018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岩手県盛岡市</v>
      </c>
      <c r="I6" s="48" t="str">
        <f t="shared" si="1"/>
        <v>盛岡駅西地区駐車場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 附置義務駐車施設</v>
      </c>
      <c r="Q6" s="50" t="str">
        <f t="shared" si="1"/>
        <v>広場式</v>
      </c>
      <c r="R6" s="51">
        <f t="shared" si="1"/>
        <v>25</v>
      </c>
      <c r="S6" s="50" t="str">
        <f t="shared" si="1"/>
        <v>駅</v>
      </c>
      <c r="T6" s="50" t="str">
        <f t="shared" si="1"/>
        <v>無</v>
      </c>
      <c r="U6" s="51">
        <f t="shared" si="1"/>
        <v>12783</v>
      </c>
      <c r="V6" s="51">
        <f t="shared" si="1"/>
        <v>459</v>
      </c>
      <c r="W6" s="51">
        <f t="shared" si="1"/>
        <v>200</v>
      </c>
      <c r="X6" s="50" t="str">
        <f t="shared" si="1"/>
        <v>代行制</v>
      </c>
      <c r="Y6" s="52">
        <f>IF(Y8="-",NA(),Y8)</f>
        <v>258.39999999999998</v>
      </c>
      <c r="Z6" s="52">
        <f t="shared" ref="Z6:AH6" si="2">IF(Z8="-",NA(),Z8)</f>
        <v>246.4</v>
      </c>
      <c r="AA6" s="52">
        <f t="shared" si="2"/>
        <v>146.9</v>
      </c>
      <c r="AB6" s="52">
        <f t="shared" si="2"/>
        <v>163.1</v>
      </c>
      <c r="AC6" s="52">
        <f t="shared" si="2"/>
        <v>198.7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61.3</v>
      </c>
      <c r="BG6" s="52">
        <f t="shared" ref="BG6:BO6" si="5">IF(BG8="-",NA(),BG8)</f>
        <v>59.4</v>
      </c>
      <c r="BH6" s="52">
        <f t="shared" si="5"/>
        <v>31.8</v>
      </c>
      <c r="BI6" s="52">
        <f t="shared" si="5"/>
        <v>38.700000000000003</v>
      </c>
      <c r="BJ6" s="52">
        <f t="shared" si="5"/>
        <v>49.6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92726</v>
      </c>
      <c r="BR6" s="53">
        <f t="shared" ref="BR6:BZ6" si="6">IF(BR8="-",NA(),BR8)</f>
        <v>88332</v>
      </c>
      <c r="BS6" s="53">
        <f t="shared" si="6"/>
        <v>26600</v>
      </c>
      <c r="BT6" s="53">
        <f t="shared" si="6"/>
        <v>36926</v>
      </c>
      <c r="BU6" s="53">
        <f t="shared" si="6"/>
        <v>61804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117</v>
      </c>
      <c r="CM6" s="51">
        <f t="shared" ref="CM6:CN6" si="7">CM8</f>
        <v>1909070</v>
      </c>
      <c r="CN6" s="51">
        <f t="shared" si="7"/>
        <v>71350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192.8</v>
      </c>
      <c r="DL6" s="52">
        <f t="shared" ref="DL6:DT6" si="9">IF(DL8="-",NA(),DL8)</f>
        <v>193</v>
      </c>
      <c r="DM6" s="52">
        <f t="shared" si="9"/>
        <v>125.5</v>
      </c>
      <c r="DN6" s="52">
        <f t="shared" si="9"/>
        <v>140.5</v>
      </c>
      <c r="DO6" s="52">
        <f t="shared" si="9"/>
        <v>168.6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118</v>
      </c>
      <c r="B7" s="48">
        <f t="shared" ref="B7:X7" si="10">B8</f>
        <v>2022</v>
      </c>
      <c r="C7" s="48">
        <f t="shared" si="10"/>
        <v>32018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岩手県　盛岡市</v>
      </c>
      <c r="I7" s="48" t="str">
        <f t="shared" si="10"/>
        <v>盛岡駅西地区駐車場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 附置義務駐車施設</v>
      </c>
      <c r="Q7" s="50" t="str">
        <f t="shared" si="10"/>
        <v>広場式</v>
      </c>
      <c r="R7" s="51">
        <f t="shared" si="10"/>
        <v>25</v>
      </c>
      <c r="S7" s="50" t="str">
        <f t="shared" si="10"/>
        <v>駅</v>
      </c>
      <c r="T7" s="50" t="str">
        <f t="shared" si="10"/>
        <v>無</v>
      </c>
      <c r="U7" s="51">
        <f t="shared" si="10"/>
        <v>12783</v>
      </c>
      <c r="V7" s="51">
        <f t="shared" si="10"/>
        <v>459</v>
      </c>
      <c r="W7" s="51">
        <f t="shared" si="10"/>
        <v>200</v>
      </c>
      <c r="X7" s="50" t="str">
        <f t="shared" si="10"/>
        <v>代行制</v>
      </c>
      <c r="Y7" s="52">
        <f>Y8</f>
        <v>258.39999999999998</v>
      </c>
      <c r="Z7" s="52">
        <f t="shared" ref="Z7:AH7" si="11">Z8</f>
        <v>246.4</v>
      </c>
      <c r="AA7" s="52">
        <f t="shared" si="11"/>
        <v>146.9</v>
      </c>
      <c r="AB7" s="52">
        <f t="shared" si="11"/>
        <v>163.1</v>
      </c>
      <c r="AC7" s="52">
        <f t="shared" si="11"/>
        <v>198.7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61.3</v>
      </c>
      <c r="BG7" s="52">
        <f t="shared" ref="BG7:BO7" si="14">BG8</f>
        <v>59.4</v>
      </c>
      <c r="BH7" s="52">
        <f t="shared" si="14"/>
        <v>31.8</v>
      </c>
      <c r="BI7" s="52">
        <f t="shared" si="14"/>
        <v>38.700000000000003</v>
      </c>
      <c r="BJ7" s="52">
        <f t="shared" si="14"/>
        <v>49.6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92726</v>
      </c>
      <c r="BR7" s="53">
        <f t="shared" ref="BR7:BZ7" si="15">BR8</f>
        <v>88332</v>
      </c>
      <c r="BS7" s="53">
        <f t="shared" si="15"/>
        <v>26600</v>
      </c>
      <c r="BT7" s="53">
        <f t="shared" si="15"/>
        <v>36926</v>
      </c>
      <c r="BU7" s="53">
        <f t="shared" si="15"/>
        <v>61804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119</v>
      </c>
      <c r="CC7" s="52" t="s">
        <v>119</v>
      </c>
      <c r="CD7" s="52" t="s">
        <v>119</v>
      </c>
      <c r="CE7" s="52" t="s">
        <v>119</v>
      </c>
      <c r="CF7" s="52" t="s">
        <v>119</v>
      </c>
      <c r="CG7" s="52" t="s">
        <v>119</v>
      </c>
      <c r="CH7" s="52" t="s">
        <v>119</v>
      </c>
      <c r="CI7" s="52" t="s">
        <v>119</v>
      </c>
      <c r="CJ7" s="52" t="s">
        <v>119</v>
      </c>
      <c r="CK7" s="52" t="s">
        <v>117</v>
      </c>
      <c r="CL7" s="49"/>
      <c r="CM7" s="51">
        <f>CM8</f>
        <v>1909070</v>
      </c>
      <c r="CN7" s="51">
        <f>CN8</f>
        <v>71350</v>
      </c>
      <c r="CO7" s="52" t="s">
        <v>119</v>
      </c>
      <c r="CP7" s="52" t="s">
        <v>119</v>
      </c>
      <c r="CQ7" s="52" t="s">
        <v>119</v>
      </c>
      <c r="CR7" s="52" t="s">
        <v>119</v>
      </c>
      <c r="CS7" s="52" t="s">
        <v>119</v>
      </c>
      <c r="CT7" s="52" t="s">
        <v>119</v>
      </c>
      <c r="CU7" s="52" t="s">
        <v>119</v>
      </c>
      <c r="CV7" s="52" t="s">
        <v>119</v>
      </c>
      <c r="CW7" s="52" t="s">
        <v>119</v>
      </c>
      <c r="CX7" s="52" t="s">
        <v>117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192.8</v>
      </c>
      <c r="DL7" s="52">
        <f t="shared" ref="DL7:DT7" si="17">DL8</f>
        <v>193</v>
      </c>
      <c r="DM7" s="52">
        <f t="shared" si="17"/>
        <v>125.5</v>
      </c>
      <c r="DN7" s="52">
        <f t="shared" si="17"/>
        <v>140.5</v>
      </c>
      <c r="DO7" s="52">
        <f t="shared" si="17"/>
        <v>168.6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32018</v>
      </c>
      <c r="D8" s="55">
        <v>47</v>
      </c>
      <c r="E8" s="55">
        <v>14</v>
      </c>
      <c r="F8" s="55">
        <v>0</v>
      </c>
      <c r="G8" s="55">
        <v>3</v>
      </c>
      <c r="H8" s="55" t="s">
        <v>120</v>
      </c>
      <c r="I8" s="55" t="s">
        <v>121</v>
      </c>
      <c r="J8" s="55" t="s">
        <v>122</v>
      </c>
      <c r="K8" s="55" t="s">
        <v>123</v>
      </c>
      <c r="L8" s="55" t="s">
        <v>124</v>
      </c>
      <c r="M8" s="55" t="s">
        <v>125</v>
      </c>
      <c r="N8" s="55" t="s">
        <v>126</v>
      </c>
      <c r="O8" s="56" t="s">
        <v>127</v>
      </c>
      <c r="P8" s="57" t="s">
        <v>128</v>
      </c>
      <c r="Q8" s="57" t="s">
        <v>129</v>
      </c>
      <c r="R8" s="58">
        <v>25</v>
      </c>
      <c r="S8" s="57" t="s">
        <v>130</v>
      </c>
      <c r="T8" s="57" t="s">
        <v>131</v>
      </c>
      <c r="U8" s="58">
        <v>12783</v>
      </c>
      <c r="V8" s="58">
        <v>459</v>
      </c>
      <c r="W8" s="58">
        <v>200</v>
      </c>
      <c r="X8" s="57" t="s">
        <v>132</v>
      </c>
      <c r="Y8" s="59">
        <v>258.39999999999998</v>
      </c>
      <c r="Z8" s="59">
        <v>246.4</v>
      </c>
      <c r="AA8" s="59">
        <v>146.9</v>
      </c>
      <c r="AB8" s="59">
        <v>163.1</v>
      </c>
      <c r="AC8" s="59">
        <v>198.7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61.3</v>
      </c>
      <c r="BG8" s="59">
        <v>59.4</v>
      </c>
      <c r="BH8" s="59">
        <v>31.8</v>
      </c>
      <c r="BI8" s="59">
        <v>38.700000000000003</v>
      </c>
      <c r="BJ8" s="59">
        <v>49.6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92726</v>
      </c>
      <c r="BR8" s="60">
        <v>88332</v>
      </c>
      <c r="BS8" s="60">
        <v>26600</v>
      </c>
      <c r="BT8" s="61">
        <v>36926</v>
      </c>
      <c r="BU8" s="61">
        <v>61804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124</v>
      </c>
      <c r="CC8" s="59" t="s">
        <v>124</v>
      </c>
      <c r="CD8" s="59" t="s">
        <v>124</v>
      </c>
      <c r="CE8" s="59" t="s">
        <v>124</v>
      </c>
      <c r="CF8" s="59" t="s">
        <v>124</v>
      </c>
      <c r="CG8" s="59" t="s">
        <v>124</v>
      </c>
      <c r="CH8" s="59" t="s">
        <v>124</v>
      </c>
      <c r="CI8" s="59" t="s">
        <v>124</v>
      </c>
      <c r="CJ8" s="59" t="s">
        <v>124</v>
      </c>
      <c r="CK8" s="59" t="s">
        <v>124</v>
      </c>
      <c r="CL8" s="56" t="s">
        <v>124</v>
      </c>
      <c r="CM8" s="58">
        <v>1909070</v>
      </c>
      <c r="CN8" s="58">
        <v>71350</v>
      </c>
      <c r="CO8" s="59" t="s">
        <v>124</v>
      </c>
      <c r="CP8" s="59" t="s">
        <v>124</v>
      </c>
      <c r="CQ8" s="59" t="s">
        <v>124</v>
      </c>
      <c r="CR8" s="59" t="s">
        <v>124</v>
      </c>
      <c r="CS8" s="59" t="s">
        <v>124</v>
      </c>
      <c r="CT8" s="59" t="s">
        <v>124</v>
      </c>
      <c r="CU8" s="59" t="s">
        <v>124</v>
      </c>
      <c r="CV8" s="59" t="s">
        <v>124</v>
      </c>
      <c r="CW8" s="59" t="s">
        <v>124</v>
      </c>
      <c r="CX8" s="59" t="s">
        <v>124</v>
      </c>
      <c r="CY8" s="56" t="s">
        <v>124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192.8</v>
      </c>
      <c r="DL8" s="59">
        <v>193</v>
      </c>
      <c r="DM8" s="59">
        <v>125.5</v>
      </c>
      <c r="DN8" s="59">
        <v>140.5</v>
      </c>
      <c r="DO8" s="59">
        <v>168.6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近藤　恵莉</cp:lastModifiedBy>
  <dcterms:created xsi:type="dcterms:W3CDTF">2024-01-11T00:08:07Z</dcterms:created>
  <dcterms:modified xsi:type="dcterms:W3CDTF">2024-01-22T00:37:38Z</dcterms:modified>
  <cp:category>
  </cp:category>
</cp:coreProperties>
</file>