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24大槌町\"/>
    </mc:Choice>
  </mc:AlternateContent>
  <workbookProtection workbookAlgorithmName="SHA-512" workbookHashValue="54D3rxNHL+8UgQexzlrSR47VJPtJPLNRC8Q0IWWuCTRPHKWHcvlZkOvpuN4a+1w5YyMgYakSzTeaCh776Ac6yA==" workbookSaltValue="Mqro7J+zNOKG1LWhZ6TI9Q==" workbookSpinCount="100000" lockStructure="1"/>
  <bookViews>
    <workbookView xWindow="0" yWindow="0" windowWidth="28800" windowHeight="113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P10" i="4"/>
  <c r="AT8" i="4"/>
  <c r="W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<sst xmlns="http://schemas.openxmlformats.org/spreadsheetml/2006/main" count="297" uniqueCount="117">
  <si>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</si>
  <si>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</si>
  <si>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</si>
  <si>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</si>
  <si>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</si>
  <si>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</si>
  <si>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</si>
  <si>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</si>
  <si>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</si>
  <si>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</si>
  <si>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</si>
  <si>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</si>
  <si>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</si>
  <si>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</si>
  <si>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</si>
  <si>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</si>
  <si>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</si>
  <si>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</si>
  <si>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</si>
  <si>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</si>
  <si>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</si>
  <si>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</si>
  <si>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</si>
  <si>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</si>
  <si>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</si>
  <si>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</si>
  <si>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</si>
  <si>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</si>
  <si>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</si>
  <si>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</si>
  <si>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</si>
  <si>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</si>
  <si>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</si>
  <si>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</si>
  <si>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</si>
  <si>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</si>
  <si>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</si>
  <si>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</si>
  <si>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</si>
  <si>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</si>
  <si>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</si>
  <si>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</si>
  <si>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</si>
  <si>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</si>
  <si>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</si>
  <si>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</si>
  <si>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</si>
  <si>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</si>
  <si>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</si>
  <si>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</si>
  <si>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</si>
  <si>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</si>
  <si>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</si>
  <si>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</si>
  <si>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</si>
  <si>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</si>
  <si>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</si>
  <si>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</si>
  <si>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</si>
  <si>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</si>
  <si>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</si>
  <si>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</si>
  <si>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</si>
  <si>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</si>
  <si>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</si>
  <si>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</si>
  <si>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</si>
  <si>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</si>
  <si>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</si>
  <si>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</si>
  <si>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</si>
  <si>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</si>
  <si>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</si>
  <si>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</si>
  <si>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</si>
  <si>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</si>
  <si>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</si>
  <si>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</si>
  <si>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</si>
  <si>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</si>
  <si>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</si>
  <si>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</si>
  <si>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</si>
  <si>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</si>
  <si>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</si>
  <si>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</si>
  <si>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</si>
  <si>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</si>
  <si>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</si>
  <si>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</si>
  <si>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</si>
  <si>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</si>
  <si>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</si>
  <si>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</si>
  <si>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</si>
  <si>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</si>
  <si>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</si>
  <si>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</si>
  <si>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</si>
  <si>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</si>
  <si>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</si>
  <si>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</si>
  <si>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</si>
  <si>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</si>
  <si>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</si>
  <si>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</si>
  <si>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</si>
  <si>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</si>
  <si>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</si>
  <si>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</si>
  <si>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</si>
  <si>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</si>
  <si>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</si>
  <si>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</si>
  <si>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東日本大震災により、大槌町の下水道施設は甚大な被害を受けたが、被災した処理場及び雨水ポンプ場の一部は災害復旧事業により復旧、管渠は通常の社会資本整備総合交付金事業と併せて復興交付金事業により新規整備を実施してきた。
　被災後、下水道接続件数が著しく減少したことに伴い、使用料収入が大幅に減少し経営状況は悪化していたが、復興事業の進捗と比例して水洗化率及び使用料収入は共に増加してきた。
　しかし、現状の使用料体系では、施設維持管理費及び企業債元利償還金を下水道使用料で賄うことは不可能であり、使用料の改定は必須事項であることから、令和３年度より料金改定の検討を進めている。</t>
    <rPh sb="266" eb="268">
      <t>レイワ</t>
    </rPh>
    <rPh sb="269" eb="271">
      <t>ネンド</t>
    </rPh>
    <rPh sb="273" eb="277">
      <t>リョウキンカイテイ</t>
    </rPh>
    <rPh sb="278" eb="280">
      <t>ケントウ</t>
    </rPh>
    <rPh sb="281" eb="282">
      <t>スス</t>
    </rPh>
    <phoneticPr fontId="4"/>
  </si>
  <si>
    <t xml:space="preserve"> 東日本大震災によって資産台帳が流失し、具体的な資産の把握が不可能な状態であったが、地方公営企業法適化業務で資産調査を実施したことにより、資産台帳を新たに整備することができた。
　今後は、長寿命化計画等により計画的に設備更新を実施していく。（管渠については、震災後に取得をした供用開始後10年以内の資産が大半を占めている為、法定耐用年数は少なくとも40年後。）</t>
    <phoneticPr fontId="4"/>
  </si>
  <si>
    <r>
      <t>　復興事業の概成に伴い、資産取得の規模は大幅に縮小されることとなるが、社会資本整備総合交付金を活用し今後も未普及解消に努めると共に、既整備地区における水洗化率の向上にも努める。
　令和２年度からは地方公営企業として経営を行ってい</t>
    </r>
    <r>
      <rPr>
        <sz val="11"/>
        <color rgb="FFFF0000"/>
        <rFont val="ＭＳ ゴシック"/>
        <family val="3"/>
        <charset val="128"/>
      </rPr>
      <t>るところ</t>
    </r>
    <r>
      <rPr>
        <sz val="11"/>
        <color theme="1"/>
        <rFont val="ＭＳ ゴシック"/>
        <family val="3"/>
        <charset val="128"/>
      </rPr>
      <t>、詳細な経営状態の把握が可能となり、より強固な経営改善対策が必要となる。
　下水道使用料改定等の対策を講じ、安定した経営に努めていく。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</si>
</sst>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15-4C00-8978-06365447EF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D715-4C00-8978-06365447EF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36.86</c:v>
                </c:pt>
                <c:pt idx="4">
                  <c:v>37.86</c:v>
                </c:pt>
              </c:numCache>
            </c:numRef>
          </c:val>
          <c:extLst>
            <c:ext xmlns:c16="http://schemas.microsoft.com/office/drawing/2014/chart" uri="{C3380CC4-5D6E-409C-BE32-E72D297353CC}">
              <c16:uniqueId val="{00000000-A566-41AF-84D3-D33F7E35DC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A566-41AF-84D3-D33F7E35DC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75.430000000000007</c:v>
                </c:pt>
                <c:pt idx="4">
                  <c:v>76.349999999999994</c:v>
                </c:pt>
              </c:numCache>
            </c:numRef>
          </c:val>
          <c:extLst>
            <c:ext xmlns:c16="http://schemas.microsoft.com/office/drawing/2014/chart" uri="{C3380CC4-5D6E-409C-BE32-E72D297353CC}">
              <c16:uniqueId val="{00000000-60E3-4A32-850A-C9344F9814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60E3-4A32-850A-C9344F9814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91.63</c:v>
                </c:pt>
                <c:pt idx="4">
                  <c:v>101.98</c:v>
                </c:pt>
              </c:numCache>
            </c:numRef>
          </c:val>
          <c:extLst>
            <c:ext xmlns:c16="http://schemas.microsoft.com/office/drawing/2014/chart" uri="{C3380CC4-5D6E-409C-BE32-E72D297353CC}">
              <c16:uniqueId val="{00000000-C7FD-48F5-A5EC-A80C4F7B84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C7FD-48F5-A5EC-A80C4F7B84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2.76</c:v>
                </c:pt>
                <c:pt idx="4">
                  <c:v>2.84</c:v>
                </c:pt>
              </c:numCache>
            </c:numRef>
          </c:val>
          <c:extLst>
            <c:ext xmlns:c16="http://schemas.microsoft.com/office/drawing/2014/chart" uri="{C3380CC4-5D6E-409C-BE32-E72D297353CC}">
              <c16:uniqueId val="{00000000-D218-4DD2-A3BB-8F4702CC57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D218-4DD2-A3BB-8F4702CC57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6B-4A18-A4B0-70B4BF529C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66B-4A18-A4B0-70B4BF529C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42.39</c:v>
                </c:pt>
                <c:pt idx="4">
                  <c:v>36.159999999999997</c:v>
                </c:pt>
              </c:numCache>
            </c:numRef>
          </c:val>
          <c:extLst>
            <c:ext xmlns:c16="http://schemas.microsoft.com/office/drawing/2014/chart" uri="{C3380CC4-5D6E-409C-BE32-E72D297353CC}">
              <c16:uniqueId val="{00000000-C40B-4762-BE41-AA244969F8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C40B-4762-BE41-AA244969F8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39.07</c:v>
                </c:pt>
                <c:pt idx="4">
                  <c:v>61.79</c:v>
                </c:pt>
              </c:numCache>
            </c:numRef>
          </c:val>
          <c:extLst>
            <c:ext xmlns:c16="http://schemas.microsoft.com/office/drawing/2014/chart" uri="{C3380CC4-5D6E-409C-BE32-E72D297353CC}">
              <c16:uniqueId val="{00000000-EB55-460D-851C-958F6CD40F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EB55-460D-851C-958F6CD40F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7977.08</c:v>
                </c:pt>
                <c:pt idx="4">
                  <c:v>7328.13</c:v>
                </c:pt>
              </c:numCache>
            </c:numRef>
          </c:val>
          <c:extLst>
            <c:ext xmlns:c16="http://schemas.microsoft.com/office/drawing/2014/chart" uri="{C3380CC4-5D6E-409C-BE32-E72D297353CC}">
              <c16:uniqueId val="{00000000-4EB5-4AD2-936D-388AD01F84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4EB5-4AD2-936D-388AD01F84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34.130000000000003</c:v>
                </c:pt>
                <c:pt idx="4">
                  <c:v>47.02</c:v>
                </c:pt>
              </c:numCache>
            </c:numRef>
          </c:val>
          <c:extLst>
            <c:ext xmlns:c16="http://schemas.microsoft.com/office/drawing/2014/chart" uri="{C3380CC4-5D6E-409C-BE32-E72D297353CC}">
              <c16:uniqueId val="{00000000-B8F1-4A6B-9F21-89BD353940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B8F1-4A6B-9F21-89BD353940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406.01</c:v>
                </c:pt>
                <c:pt idx="4">
                  <c:v>286.14</c:v>
                </c:pt>
              </c:numCache>
            </c:numRef>
          </c:val>
          <c:extLst>
            <c:ext xmlns:c16="http://schemas.microsoft.com/office/drawing/2014/chart" uri="{C3380CC4-5D6E-409C-BE32-E72D297353CC}">
              <c16:uniqueId val="{00000000-D7C7-4839-B47B-EDB9816479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D7C7-4839-B47B-EDB9816479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大槌町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11158</v>
      </c>
      <c r="AM8" s="37"/>
      <c r="AN8" s="37"/>
      <c r="AO8" s="37"/>
      <c r="AP8" s="37"/>
      <c r="AQ8" s="37"/>
      <c r="AR8" s="37"/>
      <c r="AS8" s="37"/>
      <c r="AT8" s="38">
        <f>データ!T6</f>
        <v>200.42</v>
      </c>
      <c r="AU8" s="38"/>
      <c r="AV8" s="38"/>
      <c r="AW8" s="38"/>
      <c r="AX8" s="38"/>
      <c r="AY8" s="38"/>
      <c r="AZ8" s="38"/>
      <c r="BA8" s="38"/>
      <c r="BB8" s="38">
        <f>データ!U6</f>
        <v>55.67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76.05</v>
      </c>
      <c r="J10" s="38"/>
      <c r="K10" s="38"/>
      <c r="L10" s="38"/>
      <c r="M10" s="38"/>
      <c r="N10" s="38"/>
      <c r="O10" s="38"/>
      <c r="P10" s="38">
        <f>データ!P6</f>
        <v>53.2</v>
      </c>
      <c r="Q10" s="38"/>
      <c r="R10" s="38"/>
      <c r="S10" s="38"/>
      <c r="T10" s="38"/>
      <c r="U10" s="38"/>
      <c r="V10" s="38"/>
      <c r="W10" s="38">
        <f>データ!Q6</f>
        <v>84.74</v>
      </c>
      <c r="X10" s="38"/>
      <c r="Y10" s="38"/>
      <c r="Z10" s="38"/>
      <c r="AA10" s="38"/>
      <c r="AB10" s="38"/>
      <c r="AC10" s="38"/>
      <c r="AD10" s="37">
        <f>データ!R6</f>
        <v>2640</v>
      </c>
      <c r="AE10" s="37"/>
      <c r="AF10" s="37"/>
      <c r="AG10" s="37"/>
      <c r="AH10" s="37"/>
      <c r="AI10" s="37"/>
      <c r="AJ10" s="37"/>
      <c r="AK10" s="2"/>
      <c r="AL10" s="37">
        <f>データ!V6</f>
        <v>5887</v>
      </c>
      <c r="AM10" s="37"/>
      <c r="AN10" s="37"/>
      <c r="AO10" s="37"/>
      <c r="AP10" s="37"/>
      <c r="AQ10" s="37"/>
      <c r="AR10" s="37"/>
      <c r="AS10" s="37"/>
      <c r="AT10" s="38">
        <f>データ!W6</f>
        <v>2.37</v>
      </c>
      <c r="AU10" s="38"/>
      <c r="AV10" s="38"/>
      <c r="AW10" s="38"/>
      <c r="AX10" s="38"/>
      <c r="AY10" s="38"/>
      <c r="AZ10" s="38"/>
      <c r="BA10" s="38"/>
      <c r="BB10" s="38">
        <f>データ!X6</f>
        <v>2483.9699999999998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QxCgT1B5D9Cmz/lyqD4T0/l39XrmbgZjfIA02v0j9nGOLIYkC6p0UFEKZR4Bg1o4trRpLlB6xEv1qNwQLGS6w==" saltValue="1XgsFZzuSgV9jBbRXFMve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34614</v>
      </c>
      <c r="D6" s="19">
        <f t="shared" si="3"/>
        <v>46</v>
      </c>
      <c r="E6" s="19">
        <f t="shared" si="3"/>
        <v>17</v>
      </c>
      <c r="F6" s="19">
        <f t="shared" si="3"/>
        <v>1</v>
      </c>
      <c r="G6" s="19">
        <f t="shared" si="3"/>
        <v>0</v>
      </c>
      <c r="H6" s="19" t="str">
        <f t="shared" si="3"/>
        <v>岩手県　大槌町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76.05</v>
      </c>
      <c r="P6" s="20">
        <f t="shared" si="3"/>
        <v>53.2</v>
      </c>
      <c r="Q6" s="20">
        <f t="shared" si="3"/>
        <v>84.74</v>
      </c>
      <c r="R6" s="20">
        <f t="shared" si="3"/>
        <v>2640</v>
      </c>
      <c r="S6" s="20">
        <f t="shared" si="3"/>
        <v>11158</v>
      </c>
      <c r="T6" s="20">
        <f t="shared" si="3"/>
        <v>200.42</v>
      </c>
      <c r="U6" s="20">
        <f t="shared" si="3"/>
        <v>55.67</v>
      </c>
      <c r="V6" s="20">
        <f t="shared" si="3"/>
        <v>5887</v>
      </c>
      <c r="W6" s="20">
        <f t="shared" si="3"/>
        <v>2.37</v>
      </c>
      <c r="X6" s="20">
        <f t="shared" si="3"/>
        <v>2483.9699999999998</v>
      </c>
      <c r="Y6" s="21" t="str">
        <f>IF(Y7="",NA(),Y7)</f>
        <v>-</v>
      </c>
      <c r="Z6" s="21" t="str">
        <f t="shared" ref="Z6:AH6" si="4">IF(Z7="",NA(),Z7)</f>
        <v>-</v>
      </c>
      <c r="AA6" s="21" t="str">
        <f t="shared" si="4"/>
        <v>-</v>
      </c>
      <c r="AB6" s="21">
        <f t="shared" si="4"/>
        <v>91.63</v>
      </c>
      <c r="AC6" s="21">
        <f t="shared" si="4"/>
        <v>101.98</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42.39</v>
      </c>
      <c r="AN6" s="21">
        <f t="shared" si="5"/>
        <v>36.159999999999997</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39.07</v>
      </c>
      <c r="AY6" s="21">
        <f t="shared" si="6"/>
        <v>61.79</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7977.08</v>
      </c>
      <c r="BJ6" s="21">
        <f t="shared" si="7"/>
        <v>7328.13</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34.130000000000003</v>
      </c>
      <c r="BU6" s="21">
        <f t="shared" si="8"/>
        <v>47.02</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406.01</v>
      </c>
      <c r="CF6" s="21">
        <f t="shared" si="9"/>
        <v>286.14</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36.86</v>
      </c>
      <c r="CQ6" s="21">
        <f t="shared" si="10"/>
        <v>37.86</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75.430000000000007</v>
      </c>
      <c r="DB6" s="21">
        <f t="shared" si="11"/>
        <v>76.349999999999994</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2.76</v>
      </c>
      <c r="DM6" s="21">
        <f t="shared" si="12"/>
        <v>2.84</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34614</v>
      </c>
      <c r="D7" s="23">
        <v>46</v>
      </c>
      <c r="E7" s="23">
        <v>17</v>
      </c>
      <c r="F7" s="23">
        <v>1</v>
      </c>
      <c r="G7" s="23">
        <v>0</v>
      </c>
      <c r="H7" s="23" t="s">
        <v>96</v>
      </c>
      <c r="I7" s="23" t="s">
        <v>97</v>
      </c>
      <c r="J7" s="23" t="s">
        <v>98</v>
      </c>
      <c r="K7" s="23" t="s">
        <v>99</v>
      </c>
      <c r="L7" s="23" t="s">
        <v>100</v>
      </c>
      <c r="M7" s="23" t="s">
        <v>101</v>
      </c>
      <c r="N7" s="24" t="s">
        <v>102</v>
      </c>
      <c r="O7" s="24">
        <v>76.05</v>
      </c>
      <c r="P7" s="24">
        <v>53.2</v>
      </c>
      <c r="Q7" s="24">
        <v>84.74</v>
      </c>
      <c r="R7" s="24">
        <v>2640</v>
      </c>
      <c r="S7" s="24">
        <v>11158</v>
      </c>
      <c r="T7" s="24">
        <v>200.42</v>
      </c>
      <c r="U7" s="24">
        <v>55.67</v>
      </c>
      <c r="V7" s="24">
        <v>5887</v>
      </c>
      <c r="W7" s="24">
        <v>2.37</v>
      </c>
      <c r="X7" s="24">
        <v>2483.9699999999998</v>
      </c>
      <c r="Y7" s="24" t="s">
        <v>102</v>
      </c>
      <c r="Z7" s="24" t="s">
        <v>102</v>
      </c>
      <c r="AA7" s="24" t="s">
        <v>102</v>
      </c>
      <c r="AB7" s="24">
        <v>91.63</v>
      </c>
      <c r="AC7" s="24">
        <v>101.98</v>
      </c>
      <c r="AD7" s="24" t="s">
        <v>102</v>
      </c>
      <c r="AE7" s="24" t="s">
        <v>102</v>
      </c>
      <c r="AF7" s="24" t="s">
        <v>102</v>
      </c>
      <c r="AG7" s="24">
        <v>107.81</v>
      </c>
      <c r="AH7" s="24">
        <v>107.54</v>
      </c>
      <c r="AI7" s="24">
        <v>107.02</v>
      </c>
      <c r="AJ7" s="24" t="s">
        <v>102</v>
      </c>
      <c r="AK7" s="24" t="s">
        <v>102</v>
      </c>
      <c r="AL7" s="24" t="s">
        <v>102</v>
      </c>
      <c r="AM7" s="24">
        <v>42.39</v>
      </c>
      <c r="AN7" s="24">
        <v>36.159999999999997</v>
      </c>
      <c r="AO7" s="24" t="s">
        <v>102</v>
      </c>
      <c r="AP7" s="24" t="s">
        <v>102</v>
      </c>
      <c r="AQ7" s="24" t="s">
        <v>102</v>
      </c>
      <c r="AR7" s="24">
        <v>18.2</v>
      </c>
      <c r="AS7" s="24">
        <v>19.059999999999999</v>
      </c>
      <c r="AT7" s="24">
        <v>3.09</v>
      </c>
      <c r="AU7" s="24" t="s">
        <v>102</v>
      </c>
      <c r="AV7" s="24" t="s">
        <v>102</v>
      </c>
      <c r="AW7" s="24" t="s">
        <v>102</v>
      </c>
      <c r="AX7" s="24">
        <v>39.07</v>
      </c>
      <c r="AY7" s="24">
        <v>61.79</v>
      </c>
      <c r="AZ7" s="24" t="s">
        <v>102</v>
      </c>
      <c r="BA7" s="24" t="s">
        <v>102</v>
      </c>
      <c r="BB7" s="24" t="s">
        <v>102</v>
      </c>
      <c r="BC7" s="24">
        <v>48.56</v>
      </c>
      <c r="BD7" s="24">
        <v>47.58</v>
      </c>
      <c r="BE7" s="24">
        <v>71.39</v>
      </c>
      <c r="BF7" s="24" t="s">
        <v>102</v>
      </c>
      <c r="BG7" s="24" t="s">
        <v>102</v>
      </c>
      <c r="BH7" s="24" t="s">
        <v>102</v>
      </c>
      <c r="BI7" s="24">
        <v>7977.08</v>
      </c>
      <c r="BJ7" s="24">
        <v>7328.13</v>
      </c>
      <c r="BK7" s="24" t="s">
        <v>102</v>
      </c>
      <c r="BL7" s="24" t="s">
        <v>102</v>
      </c>
      <c r="BM7" s="24" t="s">
        <v>102</v>
      </c>
      <c r="BN7" s="24">
        <v>1245.0999999999999</v>
      </c>
      <c r="BO7" s="24">
        <v>1108.8</v>
      </c>
      <c r="BP7" s="24">
        <v>669.11</v>
      </c>
      <c r="BQ7" s="24" t="s">
        <v>102</v>
      </c>
      <c r="BR7" s="24" t="s">
        <v>102</v>
      </c>
      <c r="BS7" s="24" t="s">
        <v>102</v>
      </c>
      <c r="BT7" s="24">
        <v>34.130000000000003</v>
      </c>
      <c r="BU7" s="24">
        <v>47.02</v>
      </c>
      <c r="BV7" s="24" t="s">
        <v>102</v>
      </c>
      <c r="BW7" s="24" t="s">
        <v>102</v>
      </c>
      <c r="BX7" s="24" t="s">
        <v>102</v>
      </c>
      <c r="BY7" s="24">
        <v>79.77</v>
      </c>
      <c r="BZ7" s="24">
        <v>79.63</v>
      </c>
      <c r="CA7" s="24">
        <v>99.73</v>
      </c>
      <c r="CB7" s="24" t="s">
        <v>102</v>
      </c>
      <c r="CC7" s="24" t="s">
        <v>102</v>
      </c>
      <c r="CD7" s="24" t="s">
        <v>102</v>
      </c>
      <c r="CE7" s="24">
        <v>406.01</v>
      </c>
      <c r="CF7" s="24">
        <v>286.14</v>
      </c>
      <c r="CG7" s="24" t="s">
        <v>102</v>
      </c>
      <c r="CH7" s="24" t="s">
        <v>102</v>
      </c>
      <c r="CI7" s="24" t="s">
        <v>102</v>
      </c>
      <c r="CJ7" s="24">
        <v>214.56</v>
      </c>
      <c r="CK7" s="24">
        <v>213.66</v>
      </c>
      <c r="CL7" s="24">
        <v>134.97999999999999</v>
      </c>
      <c r="CM7" s="24" t="s">
        <v>102</v>
      </c>
      <c r="CN7" s="24" t="s">
        <v>102</v>
      </c>
      <c r="CO7" s="24" t="s">
        <v>102</v>
      </c>
      <c r="CP7" s="24">
        <v>36.86</v>
      </c>
      <c r="CQ7" s="24">
        <v>37.86</v>
      </c>
      <c r="CR7" s="24" t="s">
        <v>102</v>
      </c>
      <c r="CS7" s="24" t="s">
        <v>102</v>
      </c>
      <c r="CT7" s="24" t="s">
        <v>102</v>
      </c>
      <c r="CU7" s="24">
        <v>49.47</v>
      </c>
      <c r="CV7" s="24">
        <v>48.19</v>
      </c>
      <c r="CW7" s="24">
        <v>59.99</v>
      </c>
      <c r="CX7" s="24" t="s">
        <v>102</v>
      </c>
      <c r="CY7" s="24" t="s">
        <v>102</v>
      </c>
      <c r="CZ7" s="24" t="s">
        <v>102</v>
      </c>
      <c r="DA7" s="24">
        <v>75.430000000000007</v>
      </c>
      <c r="DB7" s="24">
        <v>76.349999999999994</v>
      </c>
      <c r="DC7" s="24" t="s">
        <v>102</v>
      </c>
      <c r="DD7" s="24" t="s">
        <v>102</v>
      </c>
      <c r="DE7" s="24" t="s">
        <v>102</v>
      </c>
      <c r="DF7" s="24">
        <v>82.06</v>
      </c>
      <c r="DG7" s="24">
        <v>82.26</v>
      </c>
      <c r="DH7" s="24">
        <v>95.72</v>
      </c>
      <c r="DI7" s="24" t="s">
        <v>102</v>
      </c>
      <c r="DJ7" s="24" t="s">
        <v>102</v>
      </c>
      <c r="DK7" s="24" t="s">
        <v>102</v>
      </c>
      <c r="DL7" s="24">
        <v>2.76</v>
      </c>
      <c r="DM7" s="24">
        <v>2.84</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dcterms:created xsi:type="dcterms:W3CDTF">2023-01-12T23:26:32Z</dcterms:created>
  <dcterms:modified xsi:type="dcterms:W3CDTF">2023-02-10T04:54:08Z</dcterms:modified>
  <cp:category/>
</cp:coreProperties>
</file>