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18_建設課\001_建設課\009_公営企業会計\08_経営比較分析表\R4\【住田町】経営比較分析表\"/>
    </mc:Choice>
  </mc:AlternateContent>
  <workbookProtection workbookAlgorithmName="SHA-512" workbookHashValue="aOfjq6y+teX5mqEbiAZHntolmJ5u586qeLW+n3tFcinDl/Svb959Nl4Cyci3rWpKd3MfHsL7C3XEhrdZLb+eMA==" workbookSaltValue="fHXKtKK1s51Fi1vV+Hb1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<sst xmlns="http://schemas.openxmlformats.org/spreadsheetml/2006/main" count="297" uniqueCount="116">
  <si>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</si>
  <si>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</si>
  <si>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</si>
  <si>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</si>
  <si>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</si>
  <si>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</si>
  <si>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</si>
  <si>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</si>
  <si>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</si>
  <si>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</si>
  <si>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</si>
  <si>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</si>
  <si>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</si>
  <si>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</si>
  <si>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</si>
  <si>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</si>
  <si>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</si>
  <si>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</si>
  <si>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</si>
  <si>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</si>
  <si>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</si>
  <si>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</si>
  <si>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</si>
  <si>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</si>
  <si>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</si>
  <si>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</si>
  <si>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</si>
  <si>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</si>
  <si>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</si>
  <si>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</si>
  <si>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</si>
  <si>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</si>
  <si>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</si>
  <si>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</si>
  <si>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</si>
  <si>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</si>
  <si>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</si>
  <si>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</si>
  <si>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</si>
  <si>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</si>
  <si>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</si>
  <si>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</si>
  <si>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</si>
  <si>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</si>
  <si>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</si>
  <si>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</si>
  <si>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</si>
  <si>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</si>
  <si>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</si>
  <si>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</si>
  <si>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</si>
  <si>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</si>
  <si>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</si>
  <si>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</si>
  <si>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</si>
  <si>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</si>
  <si>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</si>
  <si>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</si>
  <si>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</si>
  <si>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</si>
  <si>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</si>
  <si>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</si>
  <si>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</si>
  <si>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</si>
  <si>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</si>
  <si>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</si>
  <si>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</si>
  <si>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</si>
  <si>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</si>
  <si>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</si>
  <si>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</si>
  <si>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</si>
  <si>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</si>
  <si>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</si>
  <si>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</si>
  <si>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</si>
  <si>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</si>
  <si>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</si>
  <si>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</si>
  <si>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</si>
  <si>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</si>
  <si>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</si>
  <si>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</si>
  <si>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</si>
  <si>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</si>
  <si>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</si>
  <si>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</si>
  <si>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</si>
  <si>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</si>
  <si>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</si>
  <si>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</si>
  <si>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</si>
  <si>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</si>
  <si>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</si>
  <si>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</si>
  <si>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</si>
  <si>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住田町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</si>
  <si>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</si>
  <si>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</si>
  <si>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</si>
  <si>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</si>
  <si>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</si>
  <si>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</si>
  <si>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</si>
  <si>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</si>
  <si>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</si>
  <si>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</si>
  <si>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</si>
  <si>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</si>
  <si>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</si>
  <si>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</si>
  <si>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</si>
  <si>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</si>
  <si>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を超えているが減少している。これは、収益的収入における基準外繰入金が令和３年度には無かったこと、施設に係る長期前受金戻入が減少したことが要因としてある。単年度収支は黒字であるが、今後も経営状況を維持していくため、維持管理等の費用を抑えつつ、使用料の見直しについて検討を進め、安定的な収入を確保していく必要がある。
・企業債残高対事業規模比率は、区域拡張等など新規の事業には着手していないことから類似団体平均の半分以下となっているが、今後の施設更新により増加する可能性がある。
・経費回収率は、維持管理費に係る汚水処理費の削減により上昇している。しかしながら、今後耐用年数が近づいている処理場内の修繕費の増が影響し、汚水処理原価が高くなる可能性があるため、ストックマネジメント計画を基に適正な施設更新を行っていく必要がある。
・施設利用率については、他団体と同程度の水準であることから適正な規模で稼働しているものと考える。
また、水洗化率は他団体平均以上のものとなっており、引き続き100％となるよう水洗化率向上への取り組みを進めていく。</t>
    <rPh sb="1" eb="3">
      <t>ケイジョウ</t>
    </rPh>
    <rPh sb="3" eb="5">
      <t>シュウシ</t>
    </rPh>
    <rPh sb="5" eb="7">
      <t>ヒリツ</t>
    </rPh>
    <rPh sb="14" eb="15">
      <t>コ</t>
    </rPh>
    <rPh sb="20" eb="22">
      <t>ゲンショウ</t>
    </rPh>
    <rPh sb="31" eb="36">
      <t>シュウエキテキシュウニュウ</t>
    </rPh>
    <rPh sb="40" eb="43">
      <t>キジュンガイ</t>
    </rPh>
    <rPh sb="43" eb="46">
      <t>クリイレキン</t>
    </rPh>
    <rPh sb="47" eb="49">
      <t>レイワ</t>
    </rPh>
    <rPh sb="50" eb="52">
      <t>ネンド</t>
    </rPh>
    <rPh sb="54" eb="55">
      <t>ナ</t>
    </rPh>
    <rPh sb="61" eb="63">
      <t>シセツ</t>
    </rPh>
    <rPh sb="64" eb="65">
      <t>カカ</t>
    </rPh>
    <rPh sb="66" eb="71">
      <t>チョウキマエウケキン</t>
    </rPh>
    <rPh sb="71" eb="73">
      <t>レイニュウ</t>
    </rPh>
    <rPh sb="74" eb="76">
      <t>ゲンショウ</t>
    </rPh>
    <rPh sb="81" eb="83">
      <t>ヨウイン</t>
    </rPh>
    <rPh sb="89" eb="92">
      <t>タンネンド</t>
    </rPh>
    <rPh sb="92" eb="94">
      <t>シュウシ</t>
    </rPh>
    <rPh sb="133" eb="136">
      <t>シヨウリョウ</t>
    </rPh>
    <rPh sb="137" eb="139">
      <t>ミナオ</t>
    </rPh>
    <rPh sb="144" eb="146">
      <t>ケントウ</t>
    </rPh>
    <rPh sb="147" eb="148">
      <t>スス</t>
    </rPh>
    <rPh sb="150" eb="153">
      <t>アンテイテキ</t>
    </rPh>
    <rPh sb="154" eb="156">
      <t>シュウニュウ</t>
    </rPh>
    <rPh sb="171" eb="173">
      <t>キギョウ</t>
    </rPh>
    <rPh sb="173" eb="174">
      <t>サイ</t>
    </rPh>
    <rPh sb="174" eb="175">
      <t>ザン</t>
    </rPh>
    <rPh sb="175" eb="176">
      <t>タカ</t>
    </rPh>
    <rPh sb="176" eb="177">
      <t>タイ</t>
    </rPh>
    <rPh sb="177" eb="179">
      <t>ジギョウ</t>
    </rPh>
    <rPh sb="179" eb="181">
      <t>キボ</t>
    </rPh>
    <rPh sb="181" eb="183">
      <t>ヒリツ</t>
    </rPh>
    <rPh sb="185" eb="187">
      <t>クイキ</t>
    </rPh>
    <rPh sb="187" eb="189">
      <t>カクチョウ</t>
    </rPh>
    <rPh sb="189" eb="190">
      <t>トウ</t>
    </rPh>
    <rPh sb="192" eb="194">
      <t>シンキ</t>
    </rPh>
    <rPh sb="195" eb="197">
      <t>ジギョウ</t>
    </rPh>
    <rPh sb="199" eb="201">
      <t>チャクシュ</t>
    </rPh>
    <rPh sb="210" eb="212">
      <t>ルイジ</t>
    </rPh>
    <rPh sb="212" eb="214">
      <t>ダンタイ</t>
    </rPh>
    <rPh sb="214" eb="216">
      <t>ヘイキン</t>
    </rPh>
    <rPh sb="217" eb="219">
      <t>ハンブン</t>
    </rPh>
    <rPh sb="219" eb="221">
      <t>イカ</t>
    </rPh>
    <rPh sb="229" eb="231">
      <t>コンゴ</t>
    </rPh>
    <rPh sb="232" eb="234">
      <t>シセツ</t>
    </rPh>
    <rPh sb="234" eb="236">
      <t>コウシン</t>
    </rPh>
    <rPh sb="239" eb="241">
      <t>ゾウカ</t>
    </rPh>
    <rPh sb="243" eb="246">
      <t>カノウセイ</t>
    </rPh>
    <rPh sb="252" eb="254">
      <t>ケイヒ</t>
    </rPh>
    <rPh sb="254" eb="256">
      <t>カイシュウ</t>
    </rPh>
    <rPh sb="256" eb="257">
      <t>リツ</t>
    </rPh>
    <rPh sb="259" eb="264">
      <t>イジカンリヒ</t>
    </rPh>
    <rPh sb="265" eb="266">
      <t>カカ</t>
    </rPh>
    <rPh sb="267" eb="272">
      <t>オスイショリヒ</t>
    </rPh>
    <rPh sb="273" eb="275">
      <t>サクゲン</t>
    </rPh>
    <rPh sb="278" eb="280">
      <t>ジョウショウ</t>
    </rPh>
    <rPh sb="292" eb="294">
      <t>コンゴ</t>
    </rPh>
    <rPh sb="294" eb="296">
      <t>タイヨウ</t>
    </rPh>
    <rPh sb="296" eb="298">
      <t>ネンスウ</t>
    </rPh>
    <rPh sb="299" eb="300">
      <t>チカ</t>
    </rPh>
    <rPh sb="305" eb="308">
      <t>ショリジョウ</t>
    </rPh>
    <rPh sb="308" eb="309">
      <t>ナイ</t>
    </rPh>
    <rPh sb="310" eb="312">
      <t>シュウゼン</t>
    </rPh>
    <rPh sb="312" eb="313">
      <t>ヒ</t>
    </rPh>
    <rPh sb="314" eb="315">
      <t>ゾウ</t>
    </rPh>
    <rPh sb="316" eb="318">
      <t>エイキョウ</t>
    </rPh>
    <rPh sb="320" eb="322">
      <t>オスイ</t>
    </rPh>
    <rPh sb="322" eb="324">
      <t>ショリ</t>
    </rPh>
    <rPh sb="324" eb="326">
      <t>ゲンカ</t>
    </rPh>
    <rPh sb="327" eb="328">
      <t>タカ</t>
    </rPh>
    <rPh sb="331" eb="334">
      <t>カノウセイ</t>
    </rPh>
    <rPh sb="378" eb="380">
      <t>リヨウ</t>
    </rPh>
    <rPh sb="380" eb="381">
      <t>リツ</t>
    </rPh>
    <rPh sb="387" eb="388">
      <t>タ</t>
    </rPh>
    <rPh sb="388" eb="390">
      <t>ダンタイ</t>
    </rPh>
    <rPh sb="391" eb="394">
      <t>ドウテイド</t>
    </rPh>
    <rPh sb="395" eb="397">
      <t>スイジュン</t>
    </rPh>
    <rPh sb="404" eb="406">
      <t>テキセイ</t>
    </rPh>
    <rPh sb="407" eb="409">
      <t>キボ</t>
    </rPh>
    <rPh sb="410" eb="412">
      <t>カドウ</t>
    </rPh>
    <rPh sb="419" eb="420">
      <t>カンガ</t>
    </rPh>
    <rPh sb="427" eb="430">
      <t>スイセンカ</t>
    </rPh>
    <rPh sb="430" eb="431">
      <t>リツ</t>
    </rPh>
    <rPh sb="432" eb="433">
      <t>タ</t>
    </rPh>
    <rPh sb="433" eb="435">
      <t>ダンタイ</t>
    </rPh>
    <rPh sb="435" eb="437">
      <t>ヘイキン</t>
    </rPh>
    <rPh sb="437" eb="439">
      <t>イジョウ</t>
    </rPh>
    <rPh sb="449" eb="450">
      <t>ヒ</t>
    </rPh>
    <rPh sb="451" eb="452">
      <t>ツヅ</t>
    </rPh>
    <rPh sb="462" eb="465">
      <t>スイセンカ</t>
    </rPh>
    <rPh sb="465" eb="466">
      <t>リツ</t>
    </rPh>
    <rPh sb="466" eb="468">
      <t>コウジョウ</t>
    </rPh>
    <rPh sb="470" eb="471">
      <t>ト</t>
    </rPh>
    <rPh sb="472" eb="473">
      <t>ク</t>
    </rPh>
    <rPh sb="475" eb="476">
      <t>スス</t>
    </rPh>
    <phoneticPr fontId="4"/>
  </si>
  <si>
    <t>　供用開始が、平成15年4月となっており事業全体で見ると老朽化が高い状況にはないが、処理場内における電気及び機械設備は耐用年数を過ぎる段階に来ており、今後多額の修繕費を要することが想定される。管路においては、耐用年数が長いことから更新時期までに必要な財源確保に努める必要がある。
　また、上記のことを踏まえ、今後の施設への投資を明確化するためにストックマネジメント計画を策定し、補助制度を活用しながら計画的な更新を実施していく。</t>
    <rPh sb="1" eb="3">
      <t>キョウヨウ</t>
    </rPh>
    <rPh sb="3" eb="5">
      <t>カイシ</t>
    </rPh>
    <rPh sb="182" eb="184">
      <t>ケイカク</t>
    </rPh>
    <rPh sb="185" eb="187">
      <t>サクテイ</t>
    </rPh>
    <rPh sb="189" eb="191">
      <t>ホジョ</t>
    </rPh>
    <rPh sb="191" eb="193">
      <t>セイド</t>
    </rPh>
    <rPh sb="194" eb="196">
      <t>カツヨウ</t>
    </rPh>
    <rPh sb="200" eb="203">
      <t>ケイカクテキ</t>
    </rPh>
    <rPh sb="204" eb="206">
      <t>コウシン</t>
    </rPh>
    <rPh sb="207" eb="209">
      <t>ジッシ</t>
    </rPh>
    <phoneticPr fontId="4"/>
  </si>
  <si>
    <t>　法適用２年目となり、経年での比較が出来るようになり、より事業運営の明確な分析が出来るようになった。令和３年度においては、繰入金の減により経常収支比率が大きく変わったが、今後は同水準で推移できるような取り組みが必要となる。また、下水道人口の減は、行政人口の減に伴い、同様に推移していくものであり、営業収益の減が予想される。経営戦略内の計画と決算とを比較して、将来予測を随時見直していく。
　また、費用の大部分が施設修繕費や委託料であることから、費用削減のため施設更新や委託方法を検討していく必要がる。</t>
    <rPh sb="1" eb="4">
      <t>ホウテキヨウ</t>
    </rPh>
    <rPh sb="5" eb="7">
      <t>ネンメ</t>
    </rPh>
    <rPh sb="11" eb="13">
      <t>ケイネン</t>
    </rPh>
    <rPh sb="15" eb="17">
      <t>ヒカク</t>
    </rPh>
    <rPh sb="18" eb="20">
      <t>デキ</t>
    </rPh>
    <rPh sb="29" eb="33">
      <t>ジギョウウンエイ</t>
    </rPh>
    <rPh sb="34" eb="36">
      <t>メイカク</t>
    </rPh>
    <rPh sb="37" eb="39">
      <t>ブンセキ</t>
    </rPh>
    <rPh sb="40" eb="42">
      <t>デキ</t>
    </rPh>
    <rPh sb="50" eb="52">
      <t>レイワ</t>
    </rPh>
    <rPh sb="53" eb="55">
      <t>ネンド</t>
    </rPh>
    <rPh sb="61" eb="64">
      <t>クリイレキン</t>
    </rPh>
    <rPh sb="65" eb="66">
      <t>ゲン</t>
    </rPh>
    <rPh sb="76" eb="77">
      <t>オオ</t>
    </rPh>
    <rPh sb="79" eb="80">
      <t>カ</t>
    </rPh>
    <rPh sb="85" eb="87">
      <t>コンゴ</t>
    </rPh>
    <rPh sb="88" eb="91">
      <t>ドウスイジュン</t>
    </rPh>
    <rPh sb="92" eb="94">
      <t>スイイ</t>
    </rPh>
    <rPh sb="100" eb="101">
      <t>ト</t>
    </rPh>
    <rPh sb="102" eb="103">
      <t>ク</t>
    </rPh>
    <rPh sb="105" eb="107">
      <t>ヒツヨウ</t>
    </rPh>
    <rPh sb="114" eb="119">
      <t>ゲスイドウジンコウ</t>
    </rPh>
    <rPh sb="120" eb="121">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</si>
</sst>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0.14000000000000001</c:v>
                </c:pt>
                <c:pt idx="4" formatCode="#,##0.00;&quot;△&quot;#,##0.00">
                  <c:v>0</c:v>
                </c:pt>
              </c:numCache>
            </c:numRef>
          </c:val>
          <c:extLst>
            <c:ext xmlns:c16="http://schemas.microsoft.com/office/drawing/2014/chart" uri="{C3380CC4-5D6E-409C-BE32-E72D297353CC}">
              <c16:uniqueId val="{00000000-CF43-477D-ADBB-61F075D6DF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CF43-477D-ADBB-61F075D6DF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43.12</c:v>
                </c:pt>
                <c:pt idx="4">
                  <c:v>42.57</c:v>
                </c:pt>
              </c:numCache>
            </c:numRef>
          </c:val>
          <c:extLst>
            <c:ext xmlns:c16="http://schemas.microsoft.com/office/drawing/2014/chart" uri="{C3380CC4-5D6E-409C-BE32-E72D297353CC}">
              <c16:uniqueId val="{00000000-4F64-4C96-AB9D-F7312D995F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4F64-4C96-AB9D-F7312D995F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88.26</c:v>
                </c:pt>
                <c:pt idx="4">
                  <c:v>90.41</c:v>
                </c:pt>
              </c:numCache>
            </c:numRef>
          </c:val>
          <c:extLst>
            <c:ext xmlns:c16="http://schemas.microsoft.com/office/drawing/2014/chart" uri="{C3380CC4-5D6E-409C-BE32-E72D297353CC}">
              <c16:uniqueId val="{00000000-8A4E-4C26-8178-B572C722AD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8A4E-4C26-8178-B572C722AD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126.45</c:v>
                </c:pt>
                <c:pt idx="4">
                  <c:v>110.93</c:v>
                </c:pt>
              </c:numCache>
            </c:numRef>
          </c:val>
          <c:extLst>
            <c:ext xmlns:c16="http://schemas.microsoft.com/office/drawing/2014/chart" uri="{C3380CC4-5D6E-409C-BE32-E72D297353CC}">
              <c16:uniqueId val="{00000000-DEF3-420F-B905-CB3B23B4A0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DEF3-420F-B905-CB3B23B4A0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5.49</c:v>
                </c:pt>
                <c:pt idx="4">
                  <c:v>11</c:v>
                </c:pt>
              </c:numCache>
            </c:numRef>
          </c:val>
          <c:extLst>
            <c:ext xmlns:c16="http://schemas.microsoft.com/office/drawing/2014/chart" uri="{C3380CC4-5D6E-409C-BE32-E72D297353CC}">
              <c16:uniqueId val="{00000000-2CA3-4652-9055-2F6661343E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2CA3-4652-9055-2F6661343E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6C0-43D2-B353-1E59400D9C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F6C0-43D2-B353-1E59400D9C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AA-428C-854A-0747CA17BD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FAA-428C-854A-0747CA17BD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154.54</c:v>
                </c:pt>
                <c:pt idx="4">
                  <c:v>236.52</c:v>
                </c:pt>
              </c:numCache>
            </c:numRef>
          </c:val>
          <c:extLst>
            <c:ext xmlns:c16="http://schemas.microsoft.com/office/drawing/2014/chart" uri="{C3380CC4-5D6E-409C-BE32-E72D297353CC}">
              <c16:uniqueId val="{00000000-D9E6-41C8-B3A8-CF36DB510D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9E6-41C8-B3A8-CF36DB510D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585.89</c:v>
                </c:pt>
                <c:pt idx="4">
                  <c:v>538.89</c:v>
                </c:pt>
              </c:numCache>
            </c:numRef>
          </c:val>
          <c:extLst>
            <c:ext xmlns:c16="http://schemas.microsoft.com/office/drawing/2014/chart" uri="{C3380CC4-5D6E-409C-BE32-E72D297353CC}">
              <c16:uniqueId val="{00000000-59E6-4F2C-AA34-C39D90A76E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59E6-4F2C-AA34-C39D90A76E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63.94</c:v>
                </c:pt>
                <c:pt idx="4">
                  <c:v>106.88</c:v>
                </c:pt>
              </c:numCache>
            </c:numRef>
          </c:val>
          <c:extLst>
            <c:ext xmlns:c16="http://schemas.microsoft.com/office/drawing/2014/chart" uri="{C3380CC4-5D6E-409C-BE32-E72D297353CC}">
              <c16:uniqueId val="{00000000-1F15-4C5E-B070-F7753CF547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1F15-4C5E-B070-F7753CF547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294.42</c:v>
                </c:pt>
                <c:pt idx="4">
                  <c:v>177.37</c:v>
                </c:pt>
              </c:numCache>
            </c:numRef>
          </c:val>
          <c:extLst>
            <c:ext xmlns:c16="http://schemas.microsoft.com/office/drawing/2014/chart" uri="{C3380CC4-5D6E-409C-BE32-E72D297353CC}">
              <c16:uniqueId val="{00000000-2971-4FBE-973B-5F0F1C8FBE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2971-4FBE-973B-5F0F1C8FBE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住田町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5050</v>
      </c>
      <c r="AM8" s="37"/>
      <c r="AN8" s="37"/>
      <c r="AO8" s="37"/>
      <c r="AP8" s="37"/>
      <c r="AQ8" s="37"/>
      <c r="AR8" s="37"/>
      <c r="AS8" s="37"/>
      <c r="AT8" s="38">
        <f>データ!T6</f>
        <v>334.84</v>
      </c>
      <c r="AU8" s="38"/>
      <c r="AV8" s="38"/>
      <c r="AW8" s="38"/>
      <c r="AX8" s="38"/>
      <c r="AY8" s="38"/>
      <c r="AZ8" s="38"/>
      <c r="BA8" s="38"/>
      <c r="BB8" s="38">
        <f>データ!U6</f>
        <v>15.08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81.92</v>
      </c>
      <c r="J10" s="38"/>
      <c r="K10" s="38"/>
      <c r="L10" s="38"/>
      <c r="M10" s="38"/>
      <c r="N10" s="38"/>
      <c r="O10" s="38"/>
      <c r="P10" s="38">
        <f>データ!P6</f>
        <v>35.08</v>
      </c>
      <c r="Q10" s="38"/>
      <c r="R10" s="38"/>
      <c r="S10" s="38"/>
      <c r="T10" s="38"/>
      <c r="U10" s="38"/>
      <c r="V10" s="38"/>
      <c r="W10" s="38">
        <f>データ!Q6</f>
        <v>96.74</v>
      </c>
      <c r="X10" s="38"/>
      <c r="Y10" s="38"/>
      <c r="Z10" s="38"/>
      <c r="AA10" s="38"/>
      <c r="AB10" s="38"/>
      <c r="AC10" s="38"/>
      <c r="AD10" s="37">
        <f>データ!R6</f>
        <v>3630</v>
      </c>
      <c r="AE10" s="37"/>
      <c r="AF10" s="37"/>
      <c r="AG10" s="37"/>
      <c r="AH10" s="37"/>
      <c r="AI10" s="37"/>
      <c r="AJ10" s="37"/>
      <c r="AK10" s="2"/>
      <c r="AL10" s="37">
        <f>データ!V6</f>
        <v>1752</v>
      </c>
      <c r="AM10" s="37"/>
      <c r="AN10" s="37"/>
      <c r="AO10" s="37"/>
      <c r="AP10" s="37"/>
      <c r="AQ10" s="37"/>
      <c r="AR10" s="37"/>
      <c r="AS10" s="37"/>
      <c r="AT10" s="38">
        <f>データ!W6</f>
        <v>0.96</v>
      </c>
      <c r="AU10" s="38"/>
      <c r="AV10" s="38"/>
      <c r="AW10" s="38"/>
      <c r="AX10" s="38"/>
      <c r="AY10" s="38"/>
      <c r="AZ10" s="38"/>
      <c r="BA10" s="38"/>
      <c r="BB10" s="38">
        <f>データ!X6</f>
        <v>1825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80"/>
      <c r="BN16" s="80"/>
      <c r="BO16" s="80"/>
      <c r="BP16" s="80"/>
      <c r="BQ16" s="80"/>
      <c r="BR16" s="80"/>
      <c r="BS16" s="80"/>
      <c r="BT16" s="80"/>
      <c r="BU16" s="80"/>
      <c r="BV16" s="80"/>
      <c r="BW16" s="80"/>
      <c r="BX16" s="80"/>
      <c r="BY16" s="80"/>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80"/>
      <c r="BN17" s="80"/>
      <c r="BO17" s="80"/>
      <c r="BP17" s="80"/>
      <c r="BQ17" s="80"/>
      <c r="BR17" s="80"/>
      <c r="BS17" s="80"/>
      <c r="BT17" s="80"/>
      <c r="BU17" s="80"/>
      <c r="BV17" s="80"/>
      <c r="BW17" s="80"/>
      <c r="BX17" s="80"/>
      <c r="BY17" s="80"/>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80"/>
      <c r="BN18" s="80"/>
      <c r="BO18" s="80"/>
      <c r="BP18" s="80"/>
      <c r="BQ18" s="80"/>
      <c r="BR18" s="80"/>
      <c r="BS18" s="80"/>
      <c r="BT18" s="80"/>
      <c r="BU18" s="80"/>
      <c r="BV18" s="80"/>
      <c r="BW18" s="80"/>
      <c r="BX18" s="80"/>
      <c r="BY18" s="80"/>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80"/>
      <c r="BN19" s="80"/>
      <c r="BO19" s="80"/>
      <c r="BP19" s="80"/>
      <c r="BQ19" s="80"/>
      <c r="BR19" s="80"/>
      <c r="BS19" s="80"/>
      <c r="BT19" s="80"/>
      <c r="BU19" s="80"/>
      <c r="BV19" s="80"/>
      <c r="BW19" s="80"/>
      <c r="BX19" s="80"/>
      <c r="BY19" s="80"/>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80"/>
      <c r="BN20" s="80"/>
      <c r="BO20" s="80"/>
      <c r="BP20" s="80"/>
      <c r="BQ20" s="80"/>
      <c r="BR20" s="80"/>
      <c r="BS20" s="80"/>
      <c r="BT20" s="80"/>
      <c r="BU20" s="80"/>
      <c r="BV20" s="80"/>
      <c r="BW20" s="80"/>
      <c r="BX20" s="80"/>
      <c r="BY20" s="80"/>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80"/>
      <c r="BN21" s="80"/>
      <c r="BO21" s="80"/>
      <c r="BP21" s="80"/>
      <c r="BQ21" s="80"/>
      <c r="BR21" s="80"/>
      <c r="BS21" s="80"/>
      <c r="BT21" s="80"/>
      <c r="BU21" s="80"/>
      <c r="BV21" s="80"/>
      <c r="BW21" s="80"/>
      <c r="BX21" s="80"/>
      <c r="BY21" s="80"/>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80"/>
      <c r="BN22" s="80"/>
      <c r="BO22" s="80"/>
      <c r="BP22" s="80"/>
      <c r="BQ22" s="80"/>
      <c r="BR22" s="80"/>
      <c r="BS22" s="80"/>
      <c r="BT22" s="80"/>
      <c r="BU22" s="80"/>
      <c r="BV22" s="80"/>
      <c r="BW22" s="80"/>
      <c r="BX22" s="80"/>
      <c r="BY22" s="80"/>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80"/>
      <c r="BN23" s="80"/>
      <c r="BO23" s="80"/>
      <c r="BP23" s="80"/>
      <c r="BQ23" s="80"/>
      <c r="BR23" s="80"/>
      <c r="BS23" s="80"/>
      <c r="BT23" s="80"/>
      <c r="BU23" s="80"/>
      <c r="BV23" s="80"/>
      <c r="BW23" s="80"/>
      <c r="BX23" s="80"/>
      <c r="BY23" s="80"/>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80"/>
      <c r="BN24" s="80"/>
      <c r="BO24" s="80"/>
      <c r="BP24" s="80"/>
      <c r="BQ24" s="80"/>
      <c r="BR24" s="80"/>
      <c r="BS24" s="80"/>
      <c r="BT24" s="80"/>
      <c r="BU24" s="80"/>
      <c r="BV24" s="80"/>
      <c r="BW24" s="80"/>
      <c r="BX24" s="80"/>
      <c r="BY24" s="80"/>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80"/>
      <c r="BN25" s="80"/>
      <c r="BO25" s="80"/>
      <c r="BP25" s="80"/>
      <c r="BQ25" s="80"/>
      <c r="BR25" s="80"/>
      <c r="BS25" s="80"/>
      <c r="BT25" s="80"/>
      <c r="BU25" s="80"/>
      <c r="BV25" s="80"/>
      <c r="BW25" s="80"/>
      <c r="BX25" s="80"/>
      <c r="BY25" s="80"/>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80"/>
      <c r="BN26" s="80"/>
      <c r="BO26" s="80"/>
      <c r="BP26" s="80"/>
      <c r="BQ26" s="80"/>
      <c r="BR26" s="80"/>
      <c r="BS26" s="80"/>
      <c r="BT26" s="80"/>
      <c r="BU26" s="80"/>
      <c r="BV26" s="80"/>
      <c r="BW26" s="80"/>
      <c r="BX26" s="80"/>
      <c r="BY26" s="80"/>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80"/>
      <c r="BN27" s="80"/>
      <c r="BO27" s="80"/>
      <c r="BP27" s="80"/>
      <c r="BQ27" s="80"/>
      <c r="BR27" s="80"/>
      <c r="BS27" s="80"/>
      <c r="BT27" s="80"/>
      <c r="BU27" s="80"/>
      <c r="BV27" s="80"/>
      <c r="BW27" s="80"/>
      <c r="BX27" s="80"/>
      <c r="BY27" s="80"/>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80"/>
      <c r="BN28" s="80"/>
      <c r="BO28" s="80"/>
      <c r="BP28" s="80"/>
      <c r="BQ28" s="80"/>
      <c r="BR28" s="80"/>
      <c r="BS28" s="80"/>
      <c r="BT28" s="80"/>
      <c r="BU28" s="80"/>
      <c r="BV28" s="80"/>
      <c r="BW28" s="80"/>
      <c r="BX28" s="80"/>
      <c r="BY28" s="80"/>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80"/>
      <c r="BN29" s="80"/>
      <c r="BO29" s="80"/>
      <c r="BP29" s="80"/>
      <c r="BQ29" s="80"/>
      <c r="BR29" s="80"/>
      <c r="BS29" s="80"/>
      <c r="BT29" s="80"/>
      <c r="BU29" s="80"/>
      <c r="BV29" s="80"/>
      <c r="BW29" s="80"/>
      <c r="BX29" s="80"/>
      <c r="BY29" s="80"/>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80"/>
      <c r="BN30" s="80"/>
      <c r="BO30" s="80"/>
      <c r="BP30" s="80"/>
      <c r="BQ30" s="80"/>
      <c r="BR30" s="80"/>
      <c r="BS30" s="80"/>
      <c r="BT30" s="80"/>
      <c r="BU30" s="80"/>
      <c r="BV30" s="80"/>
      <c r="BW30" s="80"/>
      <c r="BX30" s="80"/>
      <c r="BY30" s="80"/>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80"/>
      <c r="BN31" s="80"/>
      <c r="BO31" s="80"/>
      <c r="BP31" s="80"/>
      <c r="BQ31" s="80"/>
      <c r="BR31" s="80"/>
      <c r="BS31" s="80"/>
      <c r="BT31" s="80"/>
      <c r="BU31" s="80"/>
      <c r="BV31" s="80"/>
      <c r="BW31" s="80"/>
      <c r="BX31" s="80"/>
      <c r="BY31" s="80"/>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80"/>
      <c r="BN32" s="80"/>
      <c r="BO32" s="80"/>
      <c r="BP32" s="80"/>
      <c r="BQ32" s="80"/>
      <c r="BR32" s="80"/>
      <c r="BS32" s="80"/>
      <c r="BT32" s="80"/>
      <c r="BU32" s="80"/>
      <c r="BV32" s="80"/>
      <c r="BW32" s="80"/>
      <c r="BX32" s="80"/>
      <c r="BY32" s="80"/>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80"/>
      <c r="BN33" s="80"/>
      <c r="BO33" s="80"/>
      <c r="BP33" s="80"/>
      <c r="BQ33" s="80"/>
      <c r="BR33" s="80"/>
      <c r="BS33" s="80"/>
      <c r="BT33" s="80"/>
      <c r="BU33" s="80"/>
      <c r="BV33" s="80"/>
      <c r="BW33" s="80"/>
      <c r="BX33" s="80"/>
      <c r="BY33" s="80"/>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80"/>
      <c r="BN34" s="80"/>
      <c r="BO34" s="80"/>
      <c r="BP34" s="80"/>
      <c r="BQ34" s="80"/>
      <c r="BR34" s="80"/>
      <c r="BS34" s="80"/>
      <c r="BT34" s="80"/>
      <c r="BU34" s="80"/>
      <c r="BV34" s="80"/>
      <c r="BW34" s="80"/>
      <c r="BX34" s="80"/>
      <c r="BY34" s="80"/>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80"/>
      <c r="BN35" s="80"/>
      <c r="BO35" s="80"/>
      <c r="BP35" s="80"/>
      <c r="BQ35" s="80"/>
      <c r="BR35" s="80"/>
      <c r="BS35" s="80"/>
      <c r="BT35" s="80"/>
      <c r="BU35" s="80"/>
      <c r="BV35" s="80"/>
      <c r="BW35" s="80"/>
      <c r="BX35" s="80"/>
      <c r="BY35" s="80"/>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80"/>
      <c r="BN36" s="80"/>
      <c r="BO36" s="80"/>
      <c r="BP36" s="80"/>
      <c r="BQ36" s="80"/>
      <c r="BR36" s="80"/>
      <c r="BS36" s="80"/>
      <c r="BT36" s="80"/>
      <c r="BU36" s="80"/>
      <c r="BV36" s="80"/>
      <c r="BW36" s="80"/>
      <c r="BX36" s="80"/>
      <c r="BY36" s="80"/>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80"/>
      <c r="BN37" s="80"/>
      <c r="BO37" s="80"/>
      <c r="BP37" s="80"/>
      <c r="BQ37" s="80"/>
      <c r="BR37" s="80"/>
      <c r="BS37" s="80"/>
      <c r="BT37" s="80"/>
      <c r="BU37" s="80"/>
      <c r="BV37" s="80"/>
      <c r="BW37" s="80"/>
      <c r="BX37" s="80"/>
      <c r="BY37" s="80"/>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80"/>
      <c r="BN38" s="80"/>
      <c r="BO38" s="80"/>
      <c r="BP38" s="80"/>
      <c r="BQ38" s="80"/>
      <c r="BR38" s="80"/>
      <c r="BS38" s="80"/>
      <c r="BT38" s="80"/>
      <c r="BU38" s="80"/>
      <c r="BV38" s="80"/>
      <c r="BW38" s="80"/>
      <c r="BX38" s="80"/>
      <c r="BY38" s="80"/>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80"/>
      <c r="BN39" s="80"/>
      <c r="BO39" s="80"/>
      <c r="BP39" s="80"/>
      <c r="BQ39" s="80"/>
      <c r="BR39" s="80"/>
      <c r="BS39" s="80"/>
      <c r="BT39" s="80"/>
      <c r="BU39" s="80"/>
      <c r="BV39" s="80"/>
      <c r="BW39" s="80"/>
      <c r="BX39" s="80"/>
      <c r="BY39" s="80"/>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80"/>
      <c r="BN40" s="80"/>
      <c r="BO40" s="80"/>
      <c r="BP40" s="80"/>
      <c r="BQ40" s="80"/>
      <c r="BR40" s="80"/>
      <c r="BS40" s="80"/>
      <c r="BT40" s="80"/>
      <c r="BU40" s="80"/>
      <c r="BV40" s="80"/>
      <c r="BW40" s="80"/>
      <c r="BX40" s="80"/>
      <c r="BY40" s="80"/>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80"/>
      <c r="BN41" s="80"/>
      <c r="BO41" s="80"/>
      <c r="BP41" s="80"/>
      <c r="BQ41" s="80"/>
      <c r="BR41" s="80"/>
      <c r="BS41" s="80"/>
      <c r="BT41" s="80"/>
      <c r="BU41" s="80"/>
      <c r="BV41" s="80"/>
      <c r="BW41" s="80"/>
      <c r="BX41" s="80"/>
      <c r="BY41" s="80"/>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80"/>
      <c r="BN42" s="80"/>
      <c r="BO42" s="80"/>
      <c r="BP42" s="80"/>
      <c r="BQ42" s="80"/>
      <c r="BR42" s="80"/>
      <c r="BS42" s="80"/>
      <c r="BT42" s="80"/>
      <c r="BU42" s="80"/>
      <c r="BV42" s="80"/>
      <c r="BW42" s="80"/>
      <c r="BX42" s="80"/>
      <c r="BY42" s="80"/>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80"/>
      <c r="BN43" s="80"/>
      <c r="BO43" s="80"/>
      <c r="BP43" s="80"/>
      <c r="BQ43" s="80"/>
      <c r="BR43" s="80"/>
      <c r="BS43" s="80"/>
      <c r="BT43" s="80"/>
      <c r="BU43" s="80"/>
      <c r="BV43" s="80"/>
      <c r="BW43" s="80"/>
      <c r="BX43" s="80"/>
      <c r="BY43" s="80"/>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80"/>
      <c r="BN47" s="80"/>
      <c r="BO47" s="80"/>
      <c r="BP47" s="80"/>
      <c r="BQ47" s="80"/>
      <c r="BR47" s="80"/>
      <c r="BS47" s="80"/>
      <c r="BT47" s="80"/>
      <c r="BU47" s="80"/>
      <c r="BV47" s="80"/>
      <c r="BW47" s="80"/>
      <c r="BX47" s="80"/>
      <c r="BY47" s="80"/>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80"/>
      <c r="BN48" s="80"/>
      <c r="BO48" s="80"/>
      <c r="BP48" s="80"/>
      <c r="BQ48" s="80"/>
      <c r="BR48" s="80"/>
      <c r="BS48" s="80"/>
      <c r="BT48" s="80"/>
      <c r="BU48" s="80"/>
      <c r="BV48" s="80"/>
      <c r="BW48" s="80"/>
      <c r="BX48" s="80"/>
      <c r="BY48" s="80"/>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80"/>
      <c r="BN49" s="80"/>
      <c r="BO49" s="80"/>
      <c r="BP49" s="80"/>
      <c r="BQ49" s="80"/>
      <c r="BR49" s="80"/>
      <c r="BS49" s="80"/>
      <c r="BT49" s="80"/>
      <c r="BU49" s="80"/>
      <c r="BV49" s="80"/>
      <c r="BW49" s="80"/>
      <c r="BX49" s="80"/>
      <c r="BY49" s="80"/>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80"/>
      <c r="BN50" s="80"/>
      <c r="BO50" s="80"/>
      <c r="BP50" s="80"/>
      <c r="BQ50" s="80"/>
      <c r="BR50" s="80"/>
      <c r="BS50" s="80"/>
      <c r="BT50" s="80"/>
      <c r="BU50" s="80"/>
      <c r="BV50" s="80"/>
      <c r="BW50" s="80"/>
      <c r="BX50" s="80"/>
      <c r="BY50" s="80"/>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80"/>
      <c r="BN51" s="80"/>
      <c r="BO51" s="80"/>
      <c r="BP51" s="80"/>
      <c r="BQ51" s="80"/>
      <c r="BR51" s="80"/>
      <c r="BS51" s="80"/>
      <c r="BT51" s="80"/>
      <c r="BU51" s="80"/>
      <c r="BV51" s="80"/>
      <c r="BW51" s="80"/>
      <c r="BX51" s="80"/>
      <c r="BY51" s="80"/>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80"/>
      <c r="BN52" s="80"/>
      <c r="BO52" s="80"/>
      <c r="BP52" s="80"/>
      <c r="BQ52" s="80"/>
      <c r="BR52" s="80"/>
      <c r="BS52" s="80"/>
      <c r="BT52" s="80"/>
      <c r="BU52" s="80"/>
      <c r="BV52" s="80"/>
      <c r="BW52" s="80"/>
      <c r="BX52" s="80"/>
      <c r="BY52" s="80"/>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80"/>
      <c r="BN53" s="80"/>
      <c r="BO53" s="80"/>
      <c r="BP53" s="80"/>
      <c r="BQ53" s="80"/>
      <c r="BR53" s="80"/>
      <c r="BS53" s="80"/>
      <c r="BT53" s="80"/>
      <c r="BU53" s="80"/>
      <c r="BV53" s="80"/>
      <c r="BW53" s="80"/>
      <c r="BX53" s="80"/>
      <c r="BY53" s="80"/>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80"/>
      <c r="BN54" s="80"/>
      <c r="BO54" s="80"/>
      <c r="BP54" s="80"/>
      <c r="BQ54" s="80"/>
      <c r="BR54" s="80"/>
      <c r="BS54" s="80"/>
      <c r="BT54" s="80"/>
      <c r="BU54" s="80"/>
      <c r="BV54" s="80"/>
      <c r="BW54" s="80"/>
      <c r="BX54" s="80"/>
      <c r="BY54" s="80"/>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80"/>
      <c r="BN55" s="80"/>
      <c r="BO55" s="80"/>
      <c r="BP55" s="80"/>
      <c r="BQ55" s="80"/>
      <c r="BR55" s="80"/>
      <c r="BS55" s="80"/>
      <c r="BT55" s="80"/>
      <c r="BU55" s="80"/>
      <c r="BV55" s="80"/>
      <c r="BW55" s="80"/>
      <c r="BX55" s="80"/>
      <c r="BY55" s="80"/>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80"/>
      <c r="BN56" s="80"/>
      <c r="BO56" s="80"/>
      <c r="BP56" s="80"/>
      <c r="BQ56" s="80"/>
      <c r="BR56" s="80"/>
      <c r="BS56" s="80"/>
      <c r="BT56" s="80"/>
      <c r="BU56" s="80"/>
      <c r="BV56" s="80"/>
      <c r="BW56" s="80"/>
      <c r="BX56" s="80"/>
      <c r="BY56" s="80"/>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80"/>
      <c r="BN57" s="80"/>
      <c r="BO57" s="80"/>
      <c r="BP57" s="80"/>
      <c r="BQ57" s="80"/>
      <c r="BR57" s="80"/>
      <c r="BS57" s="80"/>
      <c r="BT57" s="80"/>
      <c r="BU57" s="80"/>
      <c r="BV57" s="80"/>
      <c r="BW57" s="80"/>
      <c r="BX57" s="80"/>
      <c r="BY57" s="80"/>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80"/>
      <c r="BN58" s="80"/>
      <c r="BO58" s="80"/>
      <c r="BP58" s="80"/>
      <c r="BQ58" s="80"/>
      <c r="BR58" s="80"/>
      <c r="BS58" s="80"/>
      <c r="BT58" s="80"/>
      <c r="BU58" s="80"/>
      <c r="BV58" s="80"/>
      <c r="BW58" s="80"/>
      <c r="BX58" s="80"/>
      <c r="BY58" s="80"/>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80"/>
      <c r="BN59" s="80"/>
      <c r="BO59" s="80"/>
      <c r="BP59" s="80"/>
      <c r="BQ59" s="80"/>
      <c r="BR59" s="80"/>
      <c r="BS59" s="80"/>
      <c r="BT59" s="80"/>
      <c r="BU59" s="80"/>
      <c r="BV59" s="80"/>
      <c r="BW59" s="80"/>
      <c r="BX59" s="80"/>
      <c r="BY59" s="80"/>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80"/>
      <c r="BN60" s="80"/>
      <c r="BO60" s="80"/>
      <c r="BP60" s="80"/>
      <c r="BQ60" s="80"/>
      <c r="BR60" s="80"/>
      <c r="BS60" s="80"/>
      <c r="BT60" s="80"/>
      <c r="BU60" s="80"/>
      <c r="BV60" s="80"/>
      <c r="BW60" s="80"/>
      <c r="BX60" s="80"/>
      <c r="BY60" s="80"/>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80"/>
      <c r="BN61" s="80"/>
      <c r="BO61" s="80"/>
      <c r="BP61" s="80"/>
      <c r="BQ61" s="80"/>
      <c r="BR61" s="80"/>
      <c r="BS61" s="80"/>
      <c r="BT61" s="80"/>
      <c r="BU61" s="80"/>
      <c r="BV61" s="80"/>
      <c r="BW61" s="80"/>
      <c r="BX61" s="80"/>
      <c r="BY61" s="80"/>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80"/>
      <c r="BN62" s="80"/>
      <c r="BO62" s="80"/>
      <c r="BP62" s="80"/>
      <c r="BQ62" s="80"/>
      <c r="BR62" s="80"/>
      <c r="BS62" s="80"/>
      <c r="BT62" s="80"/>
      <c r="BU62" s="80"/>
      <c r="BV62" s="80"/>
      <c r="BW62" s="80"/>
      <c r="BX62" s="80"/>
      <c r="BY62" s="80"/>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lGn1Ghs3YR/FtLD6i3AS/gbUwRn3FZjelNjecjIOn8GBMiqdgmRBLjscvpDSlLabW2Wt1L6l+qkHiBuDGuntQ==" saltValue="HmCLoW7Xw0I0WPXee+Zj6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34410</v>
      </c>
      <c r="D6" s="19">
        <f t="shared" si="3"/>
        <v>46</v>
      </c>
      <c r="E6" s="19">
        <f t="shared" si="3"/>
        <v>17</v>
      </c>
      <c r="F6" s="19">
        <f t="shared" si="3"/>
        <v>4</v>
      </c>
      <c r="G6" s="19">
        <f t="shared" si="3"/>
        <v>0</v>
      </c>
      <c r="H6" s="19" t="str">
        <f t="shared" si="3"/>
        <v>岩手県　住田町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81.92</v>
      </c>
      <c r="P6" s="20">
        <f t="shared" si="3"/>
        <v>35.08</v>
      </c>
      <c r="Q6" s="20">
        <f t="shared" si="3"/>
        <v>96.74</v>
      </c>
      <c r="R6" s="20">
        <f t="shared" si="3"/>
        <v>3630</v>
      </c>
      <c r="S6" s="20">
        <f t="shared" si="3"/>
        <v>5050</v>
      </c>
      <c r="T6" s="20">
        <f t="shared" si="3"/>
        <v>334.84</v>
      </c>
      <c r="U6" s="20">
        <f t="shared" si="3"/>
        <v>15.08</v>
      </c>
      <c r="V6" s="20">
        <f t="shared" si="3"/>
        <v>1752</v>
      </c>
      <c r="W6" s="20">
        <f t="shared" si="3"/>
        <v>0.96</v>
      </c>
      <c r="X6" s="20">
        <f t="shared" si="3"/>
        <v>1825</v>
      </c>
      <c r="Y6" s="21" t="str">
        <f>IF(Y7="",NA(),Y7)</f>
        <v>-</v>
      </c>
      <c r="Z6" s="21" t="str">
        <f t="shared" ref="Z6:AH6" si="4">IF(Z7="",NA(),Z7)</f>
        <v>-</v>
      </c>
      <c r="AA6" s="21" t="str">
        <f t="shared" si="4"/>
        <v>-</v>
      </c>
      <c r="AB6" s="21">
        <f t="shared" si="4"/>
        <v>126.45</v>
      </c>
      <c r="AC6" s="21">
        <f t="shared" si="4"/>
        <v>110.93</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154.54</v>
      </c>
      <c r="AY6" s="21">
        <f t="shared" si="6"/>
        <v>236.52</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585.89</v>
      </c>
      <c r="BJ6" s="21">
        <f t="shared" si="7"/>
        <v>538.89</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63.94</v>
      </c>
      <c r="BU6" s="21">
        <f t="shared" si="8"/>
        <v>106.88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294.42</v>
      </c>
      <c r="CF6" s="21">
        <f t="shared" si="9"/>
        <v>177.37</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43.12</v>
      </c>
      <c r="CQ6" s="21">
        <f t="shared" si="10"/>
        <v>42.57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88.26</v>
      </c>
      <c r="DB6" s="21">
        <f t="shared" si="11"/>
        <v>90.41</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5.49</v>
      </c>
      <c r="DM6" s="21">
        <f t="shared" si="12"/>
        <v>11</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0.14000000000000001</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34410</v>
      </c>
      <c r="D7" s="23">
        <v>46</v>
      </c>
      <c r="E7" s="23">
        <v>17</v>
      </c>
      <c r="F7" s="23">
        <v>4</v>
      </c>
      <c r="G7" s="23">
        <v>0</v>
      </c>
      <c r="H7" s="23" t="s">
        <v>96</v>
      </c>
      <c r="I7" s="23" t="s">
        <v>97</v>
      </c>
      <c r="J7" s="23" t="s">
        <v>98</v>
      </c>
      <c r="K7" s="23" t="s">
        <v>99</v>
      </c>
      <c r="L7" s="23" t="s">
        <v>100</v>
      </c>
      <c r="M7" s="23" t="s">
        <v>101</v>
      </c>
      <c r="N7" s="24" t="s">
        <v>102</v>
      </c>
      <c r="O7" s="24">
        <v>81.92</v>
      </c>
      <c r="P7" s="24">
        <v>35.08</v>
      </c>
      <c r="Q7" s="24">
        <v>96.74</v>
      </c>
      <c r="R7" s="24">
        <v>3630</v>
      </c>
      <c r="S7" s="24">
        <v>5050</v>
      </c>
      <c r="T7" s="24">
        <v>334.84</v>
      </c>
      <c r="U7" s="24">
        <v>15.08</v>
      </c>
      <c r="V7" s="24">
        <v>1752</v>
      </c>
      <c r="W7" s="24">
        <v>0.96</v>
      </c>
      <c r="X7" s="24">
        <v>1825</v>
      </c>
      <c r="Y7" s="24" t="s">
        <v>102</v>
      </c>
      <c r="Z7" s="24" t="s">
        <v>102</v>
      </c>
      <c r="AA7" s="24" t="s">
        <v>102</v>
      </c>
      <c r="AB7" s="24">
        <v>126.45</v>
      </c>
      <c r="AC7" s="24">
        <v>110.93</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154.54</v>
      </c>
      <c r="AY7" s="24">
        <v>236.52</v>
      </c>
      <c r="AZ7" s="24" t="s">
        <v>102</v>
      </c>
      <c r="BA7" s="24" t="s">
        <v>102</v>
      </c>
      <c r="BB7" s="24" t="s">
        <v>102</v>
      </c>
      <c r="BC7" s="24">
        <v>44.24</v>
      </c>
      <c r="BD7" s="24">
        <v>43.07</v>
      </c>
      <c r="BE7" s="24">
        <v>44.07</v>
      </c>
      <c r="BF7" s="24" t="s">
        <v>102</v>
      </c>
      <c r="BG7" s="24" t="s">
        <v>102</v>
      </c>
      <c r="BH7" s="24" t="s">
        <v>102</v>
      </c>
      <c r="BI7" s="24">
        <v>585.89</v>
      </c>
      <c r="BJ7" s="24">
        <v>538.89</v>
      </c>
      <c r="BK7" s="24" t="s">
        <v>102</v>
      </c>
      <c r="BL7" s="24" t="s">
        <v>102</v>
      </c>
      <c r="BM7" s="24" t="s">
        <v>102</v>
      </c>
      <c r="BN7" s="24">
        <v>1258.43</v>
      </c>
      <c r="BO7" s="24">
        <v>1163.75</v>
      </c>
      <c r="BP7" s="24">
        <v>1201.79</v>
      </c>
      <c r="BQ7" s="24" t="s">
        <v>102</v>
      </c>
      <c r="BR7" s="24" t="s">
        <v>102</v>
      </c>
      <c r="BS7" s="24" t="s">
        <v>102</v>
      </c>
      <c r="BT7" s="24">
        <v>63.94</v>
      </c>
      <c r="BU7" s="24">
        <v>106.88</v>
      </c>
      <c r="BV7" s="24" t="s">
        <v>102</v>
      </c>
      <c r="BW7" s="24" t="s">
        <v>102</v>
      </c>
      <c r="BX7" s="24" t="s">
        <v>102</v>
      </c>
      <c r="BY7" s="24">
        <v>73.36</v>
      </c>
      <c r="BZ7" s="24">
        <v>72.599999999999994</v>
      </c>
      <c r="CA7" s="24">
        <v>75.31</v>
      </c>
      <c r="CB7" s="24" t="s">
        <v>102</v>
      </c>
      <c r="CC7" s="24" t="s">
        <v>102</v>
      </c>
      <c r="CD7" s="24" t="s">
        <v>102</v>
      </c>
      <c r="CE7" s="24">
        <v>294.42</v>
      </c>
      <c r="CF7" s="24">
        <v>177.37</v>
      </c>
      <c r="CG7" s="24" t="s">
        <v>102</v>
      </c>
      <c r="CH7" s="24" t="s">
        <v>102</v>
      </c>
      <c r="CI7" s="24" t="s">
        <v>102</v>
      </c>
      <c r="CJ7" s="24">
        <v>224.88</v>
      </c>
      <c r="CK7" s="24">
        <v>228.64</v>
      </c>
      <c r="CL7" s="24">
        <v>216.39</v>
      </c>
      <c r="CM7" s="24" t="s">
        <v>102</v>
      </c>
      <c r="CN7" s="24" t="s">
        <v>102</v>
      </c>
      <c r="CO7" s="24" t="s">
        <v>102</v>
      </c>
      <c r="CP7" s="24">
        <v>43.12</v>
      </c>
      <c r="CQ7" s="24">
        <v>42.57</v>
      </c>
      <c r="CR7" s="24" t="s">
        <v>102</v>
      </c>
      <c r="CS7" s="24" t="s">
        <v>102</v>
      </c>
      <c r="CT7" s="24" t="s">
        <v>102</v>
      </c>
      <c r="CU7" s="24">
        <v>42.4</v>
      </c>
      <c r="CV7" s="24">
        <v>42.28</v>
      </c>
      <c r="CW7" s="24">
        <v>42.57</v>
      </c>
      <c r="CX7" s="24" t="s">
        <v>102</v>
      </c>
      <c r="CY7" s="24" t="s">
        <v>102</v>
      </c>
      <c r="CZ7" s="24" t="s">
        <v>102</v>
      </c>
      <c r="DA7" s="24">
        <v>88.26</v>
      </c>
      <c r="DB7" s="24">
        <v>90.41</v>
      </c>
      <c r="DC7" s="24" t="s">
        <v>102</v>
      </c>
      <c r="DD7" s="24" t="s">
        <v>102</v>
      </c>
      <c r="DE7" s="24" t="s">
        <v>102</v>
      </c>
      <c r="DF7" s="24">
        <v>84.19</v>
      </c>
      <c r="DG7" s="24">
        <v>84.34</v>
      </c>
      <c r="DH7" s="24">
        <v>85.24</v>
      </c>
      <c r="DI7" s="24" t="s">
        <v>102</v>
      </c>
      <c r="DJ7" s="24" t="s">
        <v>102</v>
      </c>
      <c r="DK7" s="24" t="s">
        <v>102</v>
      </c>
      <c r="DL7" s="24">
        <v>5.49</v>
      </c>
      <c r="DM7" s="24">
        <v>11</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0.14000000000000001</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大将</cp:lastModifiedBy>
  <dcterms:created xsi:type="dcterms:W3CDTF">2023-01-12T23:37:12Z</dcterms:created>
  <dcterms:modified xsi:type="dcterms:W3CDTF">2023-01-20T01:04:04Z</dcterms:modified>
  <cp:category/>
</cp:coreProperties>
</file>