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mc:AlternateContent xmlns:mc="http://schemas.openxmlformats.org/markup-compatibility/2006">
    <mc:Choice Requires="x15">
      <x15ac:absPath xmlns:x15ac="http://schemas.microsoft.com/office/spreadsheetml/2010/11/ac" url="C:\Users\yuya.s\Desktop\2023-1-12【1月23日期限】公営企業に係る経営比較分析表（令和３年度決算）の分析等について（依頼）\下水道【経営比較分析表】2021_034029_46_1718\"/>
    </mc:Choice>
  </mc:AlternateContent>
  <xr:revisionPtr revIDLastSave="0" documentId="13_ncr:1_{5148ADB4-B75B-4B55-9B78-D9CF5632684D}" xr6:coauthVersionLast="36" xr6:coauthVersionMax="36" xr10:uidLastSave="{00000000-0000-0000-0000-000000000000}"/>
  <workbookProtection workbookAlgorithmName="SHA-512" workbookHashValue="X4nmdCUUUGJnNg87zXdikIclt9Ott0pHbGrVmQS3LWqeGJyz5dovT2Rr0XGAEbaVUO2tWMzhGpIA3DopJXkpkg==" workbookSaltValue="r8kIcnhsie8THDISH7QiY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W8" i="4"/>
  <c r="P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<sst xmlns="http://schemas.openxmlformats.org/spreadsheetml/2006/main" count="297" uniqueCount="118">
  <si>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</si>
  <si>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</si>
  <si>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</si>
  <si>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</si>
  <si>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</si>
  <si>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</si>
  <si>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</si>
  <si>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</si>
  <si>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</si>
  <si>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</si>
  <si>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</si>
  <si>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</si>
  <si>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</si>
  <si>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</si>
  <si>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</si>
  <si>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</si>
  <si>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</si>
  <si>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</si>
  <si>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</si>
  <si>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</si>
  <si>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</si>
  <si>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</si>
  <si>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</si>
  <si>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</si>
  <si>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</si>
  <si>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</si>
  <si>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</si>
  <si>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</si>
  <si>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</si>
  <si>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</si>
  <si>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</si>
  <si>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</si>
  <si>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</si>
  <si>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</si>
  <si>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</si>
  <si>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</si>
  <si>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</si>
  <si>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</si>
  <si>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</si>
  <si>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</si>
  <si>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</si>
  <si>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</si>
  <si>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</si>
  <si>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</si>
  <si>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</si>
  <si>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</si>
  <si>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</si>
  <si>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</si>
  <si>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</si>
  <si>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</si>
  <si>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</si>
  <si>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</si>
  <si>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</si>
  <si>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</si>
  <si>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</si>
  <si>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</si>
  <si>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</si>
  <si>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</si>
  <si>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</si>
  <si>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</si>
  <si>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</si>
  <si>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</si>
  <si>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</si>
  <si>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</si>
  <si>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</si>
  <si>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</si>
  <si>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</si>
  <si>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</si>
  <si>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</si>
  <si>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</si>
  <si>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</si>
  <si>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</si>
  <si>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</si>
  <si>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</si>
  <si>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</si>
  <si>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</si>
  <si>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</si>
  <si>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</si>
  <si>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</si>
  <si>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</si>
  <si>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</si>
  <si>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</si>
  <si>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</si>
  <si>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</si>
  <si>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</si>
  <si>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</si>
  <si>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</si>
  <si>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</si>
  <si>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</si>
  <si>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</si>
  <si>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</si>
  <si>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</si>
  <si>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</si>
  <si>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</si>
  <si>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</si>
  <si>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</si>
  <si>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平泉町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</si>
  <si>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</si>
  <si>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</si>
  <si>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</si>
  <si>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</si>
  <si>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</si>
  <si>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</si>
  <si>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</si>
  <si>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</si>
  <si>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</si>
  <si>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</si>
  <si>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</si>
  <si>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</si>
  <si>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</si>
  <si>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</si>
  <si>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</si>
  <si>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</si>
  <si>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</si>
  <si>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</si>
  <si>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平成24年度に行った機能診断調査において、機械設備、通報装置、前処理部のコンクリート等の老朽化により、対策が必要な状況となっていることが判明した。これに伴い、平成27年度～平成28年度の2箇年で、機能強化対策工事で機能低下の回復を行い、施設の強化及び長寿命化を図った。
　今後も最適整備構想に基づき、適切かつ効率的な機能保全対策を進める必要がある。</t>
    <rPh sb="137" eb="139">
      <t>コンゴ</t>
    </rPh>
    <rPh sb="142" eb="144">
      <t>セイビ</t>
    </rPh>
    <rPh sb="147" eb="148">
      <t>モト</t>
    </rPh>
    <rPh sb="151" eb="153">
      <t>テキセツ</t>
    </rPh>
    <rPh sb="155" eb="158">
      <t>コウリツテキ</t>
    </rPh>
    <rPh sb="159" eb="161">
      <t>キノウ</t>
    </rPh>
    <rPh sb="161" eb="163">
      <t>ホゼン</t>
    </rPh>
    <rPh sb="163" eb="165">
      <t>タイサク</t>
    </rPh>
    <rPh sb="166" eb="167">
      <t>スス</t>
    </rPh>
    <rPh sb="169" eb="171">
      <t>ヒツヨウ</t>
    </rPh>
    <phoneticPr fontId="4"/>
  </si>
  <si>
    <t>　経費回収率から判断すると、使用料収益で経費を賄うことができておらず、一般会計繰入金に頼らざるを得ない状況である。
　令和２年度から公営企業会計(法適)移行したことから、より詳細な経営内容を分析し、収入の確保、維持管理費の削減、料金改定等についての検討を行い、経営の健全化に向けた取組を行っていく。
　また、効率的な事業運営に向けて、近隣他団体と広域化・共同化について、引き続き検討していく必要がある。</t>
    <rPh sb="195" eb="197">
      <t>ヒツヨウ</t>
    </rPh>
    <phoneticPr fontId="4"/>
  </si>
  <si>
    <t>　当町の農業集落排水事業は、平成6年度に採択を受けて平成12年度から供用開始をしており、供用開始から21年経過している。また、令和２年度より法適用したため前年以前の数値が反映されていない。
①経常収支比率は100％を上回っているが、一般会計からの繰入金に頼らざるを得ない状況であり、今後、使用料体系の見直しの検討が必要である。
②累積欠損金は発生していない。
③流動比率は類似団体平均値並みであるが、100％を下回っている。また現金化できる資産が少なく一般会計からの繰入金で賄っている状況から、より一層の自主財源確保に努める必要がある。
④企業債残高事業規模比率は、類似団体平均値を大幅に上回っている。施設整備が完了しているため、建設改良費に対する企業債残高は年々減少していくが、今後、施設の改築更新が想定されるため、効率的かつ効果的な改築更新を検討する必要がある。
⑤経費回収率は類似団体平均値を下回っており、使用料収益で経費を賄うことができていない状況であることから、経費削減に努めるとともに、使用料体系の見直しの検討が必要である。
⑥汚水処理原価は類似団体平均値を上回っていることから、経費削減に努るとともに、未水洗化世帯の解消に努めていく。
⑦施設利用率は、1日に施設で処理した汚水量の平均値を用いているため、指標は低くなっているが、1日の最大汚水量を考慮すると約82％となっている。
⑧水洗化率は類似団体の平均値を下回っている。未水洗化世帯へ普及啓発活動を行い、水洗化率の向上を図っていく。</t>
    <rPh sb="1" eb="3">
      <t>トウチョウ</t>
    </rPh>
    <rPh sb="44" eb="48">
      <t>キョウヨウカイシ</t>
    </rPh>
    <rPh sb="85" eb="87">
      <t>ハンエイ</t>
    </rPh>
    <rPh sb="194" eb="195">
      <t>ナ</t>
    </rPh>
    <rPh sb="236" eb="237">
      <t>キン</t>
    </rPh>
    <rPh sb="273" eb="275">
      <t>キギョウ</t>
    </rPh>
    <rPh sb="275" eb="276">
      <t>サイ</t>
    </rPh>
    <rPh sb="276" eb="278">
      <t>ザンダカ</t>
    </rPh>
    <rPh sb="278" eb="280">
      <t>ジギョウ</t>
    </rPh>
    <rPh sb="280" eb="282">
      <t>キボ</t>
    </rPh>
    <rPh sb="282" eb="284">
      <t>ヒリツ</t>
    </rPh>
    <rPh sb="286" eb="288">
      <t>ルイジ</t>
    </rPh>
    <rPh sb="288" eb="290">
      <t>ダンタイ</t>
    </rPh>
    <rPh sb="297" eb="299">
      <t>ウワマワ</t>
    </rPh>
    <rPh sb="376" eb="378">
      <t>ケントウ</t>
    </rPh>
    <rPh sb="400" eb="401">
      <t>シタ</t>
    </rPh>
    <rPh sb="402" eb="403">
      <t>ウエ</t>
    </rPh>
    <rPh sb="621" eb="624">
      <t>スイセンカ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</si>
</sst>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189-4D7E-8492-D2D8FA48C73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4189-4D7E-8492-D2D8FA48C73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33.76</c:v>
                </c:pt>
                <c:pt idx="4">
                  <c:v>36.130000000000003</c:v>
                </c:pt>
              </c:numCache>
            </c:numRef>
          </c:val>
          <c:extLst>
            <c:ext xmlns:c16="http://schemas.microsoft.com/office/drawing/2014/chart" uri="{C3380CC4-5D6E-409C-BE32-E72D297353CC}">
              <c16:uniqueId val="{00000000-7F3D-4EF5-BED9-EBC9E0FAB94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7F3D-4EF5-BED9-EBC9E0FAB94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82.6</c:v>
                </c:pt>
                <c:pt idx="4">
                  <c:v>82.5</c:v>
                </c:pt>
              </c:numCache>
            </c:numRef>
          </c:val>
          <c:extLst>
            <c:ext xmlns:c16="http://schemas.microsoft.com/office/drawing/2014/chart" uri="{C3380CC4-5D6E-409C-BE32-E72D297353CC}">
              <c16:uniqueId val="{00000000-EC26-4476-96F4-1B3F76BE755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EC26-4476-96F4-1B3F76BE755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105.77</c:v>
                </c:pt>
                <c:pt idx="4">
                  <c:v>103.57</c:v>
                </c:pt>
              </c:numCache>
            </c:numRef>
          </c:val>
          <c:extLst>
            <c:ext xmlns:c16="http://schemas.microsoft.com/office/drawing/2014/chart" uri="{C3380CC4-5D6E-409C-BE32-E72D297353CC}">
              <c16:uniqueId val="{00000000-482C-46AD-8A40-300CEBCB7DB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482C-46AD-8A40-300CEBCB7DB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4.24</c:v>
                </c:pt>
                <c:pt idx="4">
                  <c:v>8.49</c:v>
                </c:pt>
              </c:numCache>
            </c:numRef>
          </c:val>
          <c:extLst>
            <c:ext xmlns:c16="http://schemas.microsoft.com/office/drawing/2014/chart" uri="{C3380CC4-5D6E-409C-BE32-E72D297353CC}">
              <c16:uniqueId val="{00000000-9946-48B9-967C-55A8ED50EEB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9946-48B9-967C-55A8ED50EEB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0CA-4B6E-AB8F-FA9D3D1AE34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30CA-4B6E-AB8F-FA9D3D1AE34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48D-4B75-BFCD-348E82FF454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848D-4B75-BFCD-348E82FF454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30.64</c:v>
                </c:pt>
                <c:pt idx="4">
                  <c:v>34.200000000000003</c:v>
                </c:pt>
              </c:numCache>
            </c:numRef>
          </c:val>
          <c:extLst>
            <c:ext xmlns:c16="http://schemas.microsoft.com/office/drawing/2014/chart" uri="{C3380CC4-5D6E-409C-BE32-E72D297353CC}">
              <c16:uniqueId val="{00000000-33F4-4EAE-A774-1F3E28C081C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33F4-4EAE-A774-1F3E28C081C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1701.96</c:v>
                </c:pt>
                <c:pt idx="4">
                  <c:v>2953.49</c:v>
                </c:pt>
              </c:numCache>
            </c:numRef>
          </c:val>
          <c:extLst>
            <c:ext xmlns:c16="http://schemas.microsoft.com/office/drawing/2014/chart" uri="{C3380CC4-5D6E-409C-BE32-E72D297353CC}">
              <c16:uniqueId val="{00000000-54FB-4F96-A92D-3C3483FB477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54FB-4F96-A92D-3C3483FB477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58.11</c:v>
                </c:pt>
                <c:pt idx="4">
                  <c:v>55.95</c:v>
                </c:pt>
              </c:numCache>
            </c:numRef>
          </c:val>
          <c:extLst>
            <c:ext xmlns:c16="http://schemas.microsoft.com/office/drawing/2014/chart" uri="{C3380CC4-5D6E-409C-BE32-E72D297353CC}">
              <c16:uniqueId val="{00000000-1627-445D-BE46-F423ABB287F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1627-445D-BE46-F423ABB287F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298.88</c:v>
                </c:pt>
                <c:pt idx="4">
                  <c:v>309.83999999999997</c:v>
                </c:pt>
              </c:numCache>
            </c:numRef>
          </c:val>
          <c:extLst>
            <c:ext xmlns:c16="http://schemas.microsoft.com/office/drawing/2014/chart" uri="{C3380CC4-5D6E-409C-BE32-E72D297353CC}">
              <c16:uniqueId val="{00000000-47F9-48BA-8A25-1AF1500F137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47F9-48BA-8A25-1AF1500F137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6"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岩手県　平泉町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7232</v>
      </c>
      <c r="AM8" s="37"/>
      <c r="AN8" s="37"/>
      <c r="AO8" s="37"/>
      <c r="AP8" s="37"/>
      <c r="AQ8" s="37"/>
      <c r="AR8" s="37"/>
      <c r="AS8" s="37"/>
      <c r="AT8" s="38">
        <f>データ!T6</f>
        <v>63.39</v>
      </c>
      <c r="AU8" s="38"/>
      <c r="AV8" s="38"/>
      <c r="AW8" s="38"/>
      <c r="AX8" s="38"/>
      <c r="AY8" s="38"/>
      <c r="AZ8" s="38"/>
      <c r="BA8" s="38"/>
      <c r="BB8" s="38">
        <f>データ!U6</f>
        <v>114.09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57.26</v>
      </c>
      <c r="J10" s="38"/>
      <c r="K10" s="38"/>
      <c r="L10" s="38"/>
      <c r="M10" s="38"/>
      <c r="N10" s="38"/>
      <c r="O10" s="38"/>
      <c r="P10" s="38">
        <f>データ!P6</f>
        <v>10.1</v>
      </c>
      <c r="Q10" s="38"/>
      <c r="R10" s="38"/>
      <c r="S10" s="38"/>
      <c r="T10" s="38"/>
      <c r="U10" s="38"/>
      <c r="V10" s="38"/>
      <c r="W10" s="38">
        <f>データ!Q6</f>
        <v>92.7</v>
      </c>
      <c r="X10" s="38"/>
      <c r="Y10" s="38"/>
      <c r="Z10" s="38"/>
      <c r="AA10" s="38"/>
      <c r="AB10" s="38"/>
      <c r="AC10" s="38"/>
      <c r="AD10" s="37">
        <f>データ!R6</f>
        <v>3456</v>
      </c>
      <c r="AE10" s="37"/>
      <c r="AF10" s="37"/>
      <c r="AG10" s="37"/>
      <c r="AH10" s="37"/>
      <c r="AI10" s="37"/>
      <c r="AJ10" s="37"/>
      <c r="AK10" s="2"/>
      <c r="AL10" s="37">
        <f>データ!V6</f>
        <v>720</v>
      </c>
      <c r="AM10" s="37"/>
      <c r="AN10" s="37"/>
      <c r="AO10" s="37"/>
      <c r="AP10" s="37"/>
      <c r="AQ10" s="37"/>
      <c r="AR10" s="37"/>
      <c r="AS10" s="37"/>
      <c r="AT10" s="38">
        <f>データ!W6</f>
        <v>0.75</v>
      </c>
      <c r="AU10" s="38"/>
      <c r="AV10" s="38"/>
      <c r="AW10" s="38"/>
      <c r="AX10" s="38"/>
      <c r="AY10" s="38"/>
      <c r="AZ10" s="38"/>
      <c r="BA10" s="38"/>
      <c r="BB10" s="38">
        <f>データ!X6</f>
        <v>960</v>
      </c>
      <c r="BC10" s="38"/>
      <c r="BD10" s="38"/>
      <c r="BE10" s="38"/>
      <c r="BF10" s="38"/>
      <c r="BG10" s="38"/>
      <c r="BH10" s="38"/>
      <c r="BI10" s="38"/>
      <c r="BJ10" s="2"/>
      <c r="BK10" s="2"/>
      <c r="BL10" s="53" t="s">
        <v>22</v>
      </c>
      <c r="BM10" s="54"/>
      <c r="BN10" s="61" t="s">
        <v>23</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5" t="s">
        <v>117</v>
      </c>
      <c r="BM16" s="56"/>
      <c r="BN16" s="56"/>
      <c r="BO16" s="56"/>
      <c r="BP16" s="56"/>
      <c r="BQ16" s="56"/>
      <c r="BR16" s="56"/>
      <c r="BS16" s="56"/>
      <c r="BT16" s="56"/>
      <c r="BU16" s="56"/>
      <c r="BV16" s="56"/>
      <c r="BW16" s="56"/>
      <c r="BX16" s="56"/>
      <c r="BY16" s="56"/>
      <c r="BZ16" s="5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5"/>
      <c r="BM17" s="56"/>
      <c r="BN17" s="56"/>
      <c r="BO17" s="56"/>
      <c r="BP17" s="56"/>
      <c r="BQ17" s="56"/>
      <c r="BR17" s="56"/>
      <c r="BS17" s="56"/>
      <c r="BT17" s="56"/>
      <c r="BU17" s="56"/>
      <c r="BV17" s="56"/>
      <c r="BW17" s="56"/>
      <c r="BX17" s="56"/>
      <c r="BY17" s="56"/>
      <c r="BZ17" s="5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5"/>
      <c r="BM18" s="56"/>
      <c r="BN18" s="56"/>
      <c r="BO18" s="56"/>
      <c r="BP18" s="56"/>
      <c r="BQ18" s="56"/>
      <c r="BR18" s="56"/>
      <c r="BS18" s="56"/>
      <c r="BT18" s="56"/>
      <c r="BU18" s="56"/>
      <c r="BV18" s="56"/>
      <c r="BW18" s="56"/>
      <c r="BX18" s="56"/>
      <c r="BY18" s="56"/>
      <c r="BZ18" s="5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5"/>
      <c r="BM19" s="56"/>
      <c r="BN19" s="56"/>
      <c r="BO19" s="56"/>
      <c r="BP19" s="56"/>
      <c r="BQ19" s="56"/>
      <c r="BR19" s="56"/>
      <c r="BS19" s="56"/>
      <c r="BT19" s="56"/>
      <c r="BU19" s="56"/>
      <c r="BV19" s="56"/>
      <c r="BW19" s="56"/>
      <c r="BX19" s="56"/>
      <c r="BY19" s="56"/>
      <c r="BZ19" s="5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5"/>
      <c r="BM20" s="56"/>
      <c r="BN20" s="56"/>
      <c r="BO20" s="56"/>
      <c r="BP20" s="56"/>
      <c r="BQ20" s="56"/>
      <c r="BR20" s="56"/>
      <c r="BS20" s="56"/>
      <c r="BT20" s="56"/>
      <c r="BU20" s="56"/>
      <c r="BV20" s="56"/>
      <c r="BW20" s="56"/>
      <c r="BX20" s="56"/>
      <c r="BY20" s="56"/>
      <c r="BZ20" s="5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5"/>
      <c r="BM21" s="56"/>
      <c r="BN21" s="56"/>
      <c r="BO21" s="56"/>
      <c r="BP21" s="56"/>
      <c r="BQ21" s="56"/>
      <c r="BR21" s="56"/>
      <c r="BS21" s="56"/>
      <c r="BT21" s="56"/>
      <c r="BU21" s="56"/>
      <c r="BV21" s="56"/>
      <c r="BW21" s="56"/>
      <c r="BX21" s="56"/>
      <c r="BY21" s="56"/>
      <c r="BZ21" s="5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5"/>
      <c r="BM22" s="56"/>
      <c r="BN22" s="56"/>
      <c r="BO22" s="56"/>
      <c r="BP22" s="56"/>
      <c r="BQ22" s="56"/>
      <c r="BR22" s="56"/>
      <c r="BS22" s="56"/>
      <c r="BT22" s="56"/>
      <c r="BU22" s="56"/>
      <c r="BV22" s="56"/>
      <c r="BW22" s="56"/>
      <c r="BX22" s="56"/>
      <c r="BY22" s="56"/>
      <c r="BZ22" s="5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5"/>
      <c r="BM23" s="56"/>
      <c r="BN23" s="56"/>
      <c r="BO23" s="56"/>
      <c r="BP23" s="56"/>
      <c r="BQ23" s="56"/>
      <c r="BR23" s="56"/>
      <c r="BS23" s="56"/>
      <c r="BT23" s="56"/>
      <c r="BU23" s="56"/>
      <c r="BV23" s="56"/>
      <c r="BW23" s="56"/>
      <c r="BX23" s="56"/>
      <c r="BY23" s="56"/>
      <c r="BZ23" s="5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5"/>
      <c r="BM24" s="56"/>
      <c r="BN24" s="56"/>
      <c r="BO24" s="56"/>
      <c r="BP24" s="56"/>
      <c r="BQ24" s="56"/>
      <c r="BR24" s="56"/>
      <c r="BS24" s="56"/>
      <c r="BT24" s="56"/>
      <c r="BU24" s="56"/>
      <c r="BV24" s="56"/>
      <c r="BW24" s="56"/>
      <c r="BX24" s="56"/>
      <c r="BY24" s="56"/>
      <c r="BZ24" s="5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5"/>
      <c r="BM25" s="56"/>
      <c r="BN25" s="56"/>
      <c r="BO25" s="56"/>
      <c r="BP25" s="56"/>
      <c r="BQ25" s="56"/>
      <c r="BR25" s="56"/>
      <c r="BS25" s="56"/>
      <c r="BT25" s="56"/>
      <c r="BU25" s="56"/>
      <c r="BV25" s="56"/>
      <c r="BW25" s="56"/>
      <c r="BX25" s="56"/>
      <c r="BY25" s="56"/>
      <c r="BZ25" s="5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5"/>
      <c r="BM26" s="56"/>
      <c r="BN26" s="56"/>
      <c r="BO26" s="56"/>
      <c r="BP26" s="56"/>
      <c r="BQ26" s="56"/>
      <c r="BR26" s="56"/>
      <c r="BS26" s="56"/>
      <c r="BT26" s="56"/>
      <c r="BU26" s="56"/>
      <c r="BV26" s="56"/>
      <c r="BW26" s="56"/>
      <c r="BX26" s="56"/>
      <c r="BY26" s="56"/>
      <c r="BZ26" s="5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5"/>
      <c r="BM27" s="56"/>
      <c r="BN27" s="56"/>
      <c r="BO27" s="56"/>
      <c r="BP27" s="56"/>
      <c r="BQ27" s="56"/>
      <c r="BR27" s="56"/>
      <c r="BS27" s="56"/>
      <c r="BT27" s="56"/>
      <c r="BU27" s="56"/>
      <c r="BV27" s="56"/>
      <c r="BW27" s="56"/>
      <c r="BX27" s="56"/>
      <c r="BY27" s="56"/>
      <c r="BZ27" s="5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5"/>
      <c r="BM28" s="56"/>
      <c r="BN28" s="56"/>
      <c r="BO28" s="56"/>
      <c r="BP28" s="56"/>
      <c r="BQ28" s="56"/>
      <c r="BR28" s="56"/>
      <c r="BS28" s="56"/>
      <c r="BT28" s="56"/>
      <c r="BU28" s="56"/>
      <c r="BV28" s="56"/>
      <c r="BW28" s="56"/>
      <c r="BX28" s="56"/>
      <c r="BY28" s="56"/>
      <c r="BZ28" s="5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5"/>
      <c r="BM29" s="56"/>
      <c r="BN29" s="56"/>
      <c r="BO29" s="56"/>
      <c r="BP29" s="56"/>
      <c r="BQ29" s="56"/>
      <c r="BR29" s="56"/>
      <c r="BS29" s="56"/>
      <c r="BT29" s="56"/>
      <c r="BU29" s="56"/>
      <c r="BV29" s="56"/>
      <c r="BW29" s="56"/>
      <c r="BX29" s="56"/>
      <c r="BY29" s="56"/>
      <c r="BZ29" s="5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5"/>
      <c r="BM30" s="56"/>
      <c r="BN30" s="56"/>
      <c r="BO30" s="56"/>
      <c r="BP30" s="56"/>
      <c r="BQ30" s="56"/>
      <c r="BR30" s="56"/>
      <c r="BS30" s="56"/>
      <c r="BT30" s="56"/>
      <c r="BU30" s="56"/>
      <c r="BV30" s="56"/>
      <c r="BW30" s="56"/>
      <c r="BX30" s="56"/>
      <c r="BY30" s="56"/>
      <c r="BZ30" s="5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5"/>
      <c r="BM31" s="56"/>
      <c r="BN31" s="56"/>
      <c r="BO31" s="56"/>
      <c r="BP31" s="56"/>
      <c r="BQ31" s="56"/>
      <c r="BR31" s="56"/>
      <c r="BS31" s="56"/>
      <c r="BT31" s="56"/>
      <c r="BU31" s="56"/>
      <c r="BV31" s="56"/>
      <c r="BW31" s="56"/>
      <c r="BX31" s="56"/>
      <c r="BY31" s="56"/>
      <c r="BZ31" s="5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5"/>
      <c r="BM32" s="56"/>
      <c r="BN32" s="56"/>
      <c r="BO32" s="56"/>
      <c r="BP32" s="56"/>
      <c r="BQ32" s="56"/>
      <c r="BR32" s="56"/>
      <c r="BS32" s="56"/>
      <c r="BT32" s="56"/>
      <c r="BU32" s="56"/>
      <c r="BV32" s="56"/>
      <c r="BW32" s="56"/>
      <c r="BX32" s="56"/>
      <c r="BY32" s="56"/>
      <c r="BZ32" s="5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5"/>
      <c r="BM33" s="56"/>
      <c r="BN33" s="56"/>
      <c r="BO33" s="56"/>
      <c r="BP33" s="56"/>
      <c r="BQ33" s="56"/>
      <c r="BR33" s="56"/>
      <c r="BS33" s="56"/>
      <c r="BT33" s="56"/>
      <c r="BU33" s="56"/>
      <c r="BV33" s="56"/>
      <c r="BW33" s="56"/>
      <c r="BX33" s="56"/>
      <c r="BY33" s="56"/>
      <c r="BZ33" s="5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5"/>
      <c r="BM34" s="56"/>
      <c r="BN34" s="56"/>
      <c r="BO34" s="56"/>
      <c r="BP34" s="56"/>
      <c r="BQ34" s="56"/>
      <c r="BR34" s="56"/>
      <c r="BS34" s="56"/>
      <c r="BT34" s="56"/>
      <c r="BU34" s="56"/>
      <c r="BV34" s="56"/>
      <c r="BW34" s="56"/>
      <c r="BX34" s="56"/>
      <c r="BY34" s="56"/>
      <c r="BZ34" s="5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5"/>
      <c r="BM35" s="56"/>
      <c r="BN35" s="56"/>
      <c r="BO35" s="56"/>
      <c r="BP35" s="56"/>
      <c r="BQ35" s="56"/>
      <c r="BR35" s="56"/>
      <c r="BS35" s="56"/>
      <c r="BT35" s="56"/>
      <c r="BU35" s="56"/>
      <c r="BV35" s="56"/>
      <c r="BW35" s="56"/>
      <c r="BX35" s="56"/>
      <c r="BY35" s="56"/>
      <c r="BZ35" s="5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5"/>
      <c r="BM36" s="56"/>
      <c r="BN36" s="56"/>
      <c r="BO36" s="56"/>
      <c r="BP36" s="56"/>
      <c r="BQ36" s="56"/>
      <c r="BR36" s="56"/>
      <c r="BS36" s="56"/>
      <c r="BT36" s="56"/>
      <c r="BU36" s="56"/>
      <c r="BV36" s="56"/>
      <c r="BW36" s="56"/>
      <c r="BX36" s="56"/>
      <c r="BY36" s="56"/>
      <c r="BZ36" s="5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5"/>
      <c r="BM37" s="56"/>
      <c r="BN37" s="56"/>
      <c r="BO37" s="56"/>
      <c r="BP37" s="56"/>
      <c r="BQ37" s="56"/>
      <c r="BR37" s="56"/>
      <c r="BS37" s="56"/>
      <c r="BT37" s="56"/>
      <c r="BU37" s="56"/>
      <c r="BV37" s="56"/>
      <c r="BW37" s="56"/>
      <c r="BX37" s="56"/>
      <c r="BY37" s="56"/>
      <c r="BZ37" s="5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5"/>
      <c r="BM38" s="56"/>
      <c r="BN38" s="56"/>
      <c r="BO38" s="56"/>
      <c r="BP38" s="56"/>
      <c r="BQ38" s="56"/>
      <c r="BR38" s="56"/>
      <c r="BS38" s="56"/>
      <c r="BT38" s="56"/>
      <c r="BU38" s="56"/>
      <c r="BV38" s="56"/>
      <c r="BW38" s="56"/>
      <c r="BX38" s="56"/>
      <c r="BY38" s="56"/>
      <c r="BZ38" s="5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5"/>
      <c r="BM39" s="56"/>
      <c r="BN39" s="56"/>
      <c r="BO39" s="56"/>
      <c r="BP39" s="56"/>
      <c r="BQ39" s="56"/>
      <c r="BR39" s="56"/>
      <c r="BS39" s="56"/>
      <c r="BT39" s="56"/>
      <c r="BU39" s="56"/>
      <c r="BV39" s="56"/>
      <c r="BW39" s="56"/>
      <c r="BX39" s="56"/>
      <c r="BY39" s="56"/>
      <c r="BZ39" s="5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5"/>
      <c r="BM40" s="56"/>
      <c r="BN40" s="56"/>
      <c r="BO40" s="56"/>
      <c r="BP40" s="56"/>
      <c r="BQ40" s="56"/>
      <c r="BR40" s="56"/>
      <c r="BS40" s="56"/>
      <c r="BT40" s="56"/>
      <c r="BU40" s="56"/>
      <c r="BV40" s="56"/>
      <c r="BW40" s="56"/>
      <c r="BX40" s="56"/>
      <c r="BY40" s="56"/>
      <c r="BZ40" s="5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5"/>
      <c r="BM41" s="56"/>
      <c r="BN41" s="56"/>
      <c r="BO41" s="56"/>
      <c r="BP41" s="56"/>
      <c r="BQ41" s="56"/>
      <c r="BR41" s="56"/>
      <c r="BS41" s="56"/>
      <c r="BT41" s="56"/>
      <c r="BU41" s="56"/>
      <c r="BV41" s="56"/>
      <c r="BW41" s="56"/>
      <c r="BX41" s="56"/>
      <c r="BY41" s="56"/>
      <c r="BZ41" s="5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5"/>
      <c r="BM42" s="56"/>
      <c r="BN42" s="56"/>
      <c r="BO42" s="56"/>
      <c r="BP42" s="56"/>
      <c r="BQ42" s="56"/>
      <c r="BR42" s="56"/>
      <c r="BS42" s="56"/>
      <c r="BT42" s="56"/>
      <c r="BU42" s="56"/>
      <c r="BV42" s="56"/>
      <c r="BW42" s="56"/>
      <c r="BX42" s="56"/>
      <c r="BY42" s="56"/>
      <c r="BZ42" s="5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5"/>
      <c r="BM43" s="56"/>
      <c r="BN43" s="56"/>
      <c r="BO43" s="56"/>
      <c r="BP43" s="56"/>
      <c r="BQ43" s="56"/>
      <c r="BR43" s="56"/>
      <c r="BS43" s="56"/>
      <c r="BT43" s="56"/>
      <c r="BU43" s="56"/>
      <c r="BV43" s="56"/>
      <c r="BW43" s="56"/>
      <c r="BX43" s="56"/>
      <c r="BY43" s="56"/>
      <c r="BZ43" s="5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8"/>
      <c r="BM44" s="59"/>
      <c r="BN44" s="59"/>
      <c r="BO44" s="59"/>
      <c r="BP44" s="59"/>
      <c r="BQ44" s="59"/>
      <c r="BR44" s="59"/>
      <c r="BS44" s="59"/>
      <c r="BT44" s="59"/>
      <c r="BU44" s="59"/>
      <c r="BV44" s="59"/>
      <c r="BW44" s="59"/>
      <c r="BX44" s="59"/>
      <c r="BY44" s="59"/>
      <c r="BZ44" s="6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2" t="s">
        <v>115</v>
      </c>
      <c r="BM47" s="73"/>
      <c r="BN47" s="73"/>
      <c r="BO47" s="73"/>
      <c r="BP47" s="73"/>
      <c r="BQ47" s="73"/>
      <c r="BR47" s="73"/>
      <c r="BS47" s="73"/>
      <c r="BT47" s="73"/>
      <c r="BU47" s="73"/>
      <c r="BV47" s="73"/>
      <c r="BW47" s="73"/>
      <c r="BX47" s="73"/>
      <c r="BY47" s="73"/>
      <c r="BZ47" s="7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2"/>
      <c r="BM48" s="73"/>
      <c r="BN48" s="73"/>
      <c r="BO48" s="73"/>
      <c r="BP48" s="73"/>
      <c r="BQ48" s="73"/>
      <c r="BR48" s="73"/>
      <c r="BS48" s="73"/>
      <c r="BT48" s="73"/>
      <c r="BU48" s="73"/>
      <c r="BV48" s="73"/>
      <c r="BW48" s="73"/>
      <c r="BX48" s="73"/>
      <c r="BY48" s="73"/>
      <c r="BZ48" s="7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2"/>
      <c r="BM49" s="73"/>
      <c r="BN49" s="73"/>
      <c r="BO49" s="73"/>
      <c r="BP49" s="73"/>
      <c r="BQ49" s="73"/>
      <c r="BR49" s="73"/>
      <c r="BS49" s="73"/>
      <c r="BT49" s="73"/>
      <c r="BU49" s="73"/>
      <c r="BV49" s="73"/>
      <c r="BW49" s="73"/>
      <c r="BX49" s="73"/>
      <c r="BY49" s="73"/>
      <c r="BZ49" s="7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2"/>
      <c r="BM50" s="73"/>
      <c r="BN50" s="73"/>
      <c r="BO50" s="73"/>
      <c r="BP50" s="73"/>
      <c r="BQ50" s="73"/>
      <c r="BR50" s="73"/>
      <c r="BS50" s="73"/>
      <c r="BT50" s="73"/>
      <c r="BU50" s="73"/>
      <c r="BV50" s="73"/>
      <c r="BW50" s="73"/>
      <c r="BX50" s="73"/>
      <c r="BY50" s="73"/>
      <c r="BZ50" s="7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2"/>
      <c r="BM51" s="73"/>
      <c r="BN51" s="73"/>
      <c r="BO51" s="73"/>
      <c r="BP51" s="73"/>
      <c r="BQ51" s="73"/>
      <c r="BR51" s="73"/>
      <c r="BS51" s="73"/>
      <c r="BT51" s="73"/>
      <c r="BU51" s="73"/>
      <c r="BV51" s="73"/>
      <c r="BW51" s="73"/>
      <c r="BX51" s="73"/>
      <c r="BY51" s="73"/>
      <c r="BZ51" s="7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2"/>
      <c r="BM52" s="73"/>
      <c r="BN52" s="73"/>
      <c r="BO52" s="73"/>
      <c r="BP52" s="73"/>
      <c r="BQ52" s="73"/>
      <c r="BR52" s="73"/>
      <c r="BS52" s="73"/>
      <c r="BT52" s="73"/>
      <c r="BU52" s="73"/>
      <c r="BV52" s="73"/>
      <c r="BW52" s="73"/>
      <c r="BX52" s="73"/>
      <c r="BY52" s="73"/>
      <c r="BZ52" s="7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2"/>
      <c r="BM53" s="73"/>
      <c r="BN53" s="73"/>
      <c r="BO53" s="73"/>
      <c r="BP53" s="73"/>
      <c r="BQ53" s="73"/>
      <c r="BR53" s="73"/>
      <c r="BS53" s="73"/>
      <c r="BT53" s="73"/>
      <c r="BU53" s="73"/>
      <c r="BV53" s="73"/>
      <c r="BW53" s="73"/>
      <c r="BX53" s="73"/>
      <c r="BY53" s="73"/>
      <c r="BZ53" s="7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2"/>
      <c r="BM54" s="73"/>
      <c r="BN54" s="73"/>
      <c r="BO54" s="73"/>
      <c r="BP54" s="73"/>
      <c r="BQ54" s="73"/>
      <c r="BR54" s="73"/>
      <c r="BS54" s="73"/>
      <c r="BT54" s="73"/>
      <c r="BU54" s="73"/>
      <c r="BV54" s="73"/>
      <c r="BW54" s="73"/>
      <c r="BX54" s="73"/>
      <c r="BY54" s="73"/>
      <c r="BZ54" s="7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2"/>
      <c r="BM55" s="73"/>
      <c r="BN55" s="73"/>
      <c r="BO55" s="73"/>
      <c r="BP55" s="73"/>
      <c r="BQ55" s="73"/>
      <c r="BR55" s="73"/>
      <c r="BS55" s="73"/>
      <c r="BT55" s="73"/>
      <c r="BU55" s="73"/>
      <c r="BV55" s="73"/>
      <c r="BW55" s="73"/>
      <c r="BX55" s="73"/>
      <c r="BY55" s="73"/>
      <c r="BZ55" s="7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2"/>
      <c r="BM56" s="73"/>
      <c r="BN56" s="73"/>
      <c r="BO56" s="73"/>
      <c r="BP56" s="73"/>
      <c r="BQ56" s="73"/>
      <c r="BR56" s="73"/>
      <c r="BS56" s="73"/>
      <c r="BT56" s="73"/>
      <c r="BU56" s="73"/>
      <c r="BV56" s="73"/>
      <c r="BW56" s="73"/>
      <c r="BX56" s="73"/>
      <c r="BY56" s="73"/>
      <c r="BZ56" s="7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2"/>
      <c r="BM57" s="73"/>
      <c r="BN57" s="73"/>
      <c r="BO57" s="73"/>
      <c r="BP57" s="73"/>
      <c r="BQ57" s="73"/>
      <c r="BR57" s="73"/>
      <c r="BS57" s="73"/>
      <c r="BT57" s="73"/>
      <c r="BU57" s="73"/>
      <c r="BV57" s="73"/>
      <c r="BW57" s="73"/>
      <c r="BX57" s="73"/>
      <c r="BY57" s="73"/>
      <c r="BZ57" s="7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2"/>
      <c r="BM58" s="73"/>
      <c r="BN58" s="73"/>
      <c r="BO58" s="73"/>
      <c r="BP58" s="73"/>
      <c r="BQ58" s="73"/>
      <c r="BR58" s="73"/>
      <c r="BS58" s="73"/>
      <c r="BT58" s="73"/>
      <c r="BU58" s="73"/>
      <c r="BV58" s="73"/>
      <c r="BW58" s="73"/>
      <c r="BX58" s="73"/>
      <c r="BY58" s="73"/>
      <c r="BZ58" s="7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2"/>
      <c r="BM59" s="73"/>
      <c r="BN59" s="73"/>
      <c r="BO59" s="73"/>
      <c r="BP59" s="73"/>
      <c r="BQ59" s="73"/>
      <c r="BR59" s="73"/>
      <c r="BS59" s="73"/>
      <c r="BT59" s="73"/>
      <c r="BU59" s="73"/>
      <c r="BV59" s="73"/>
      <c r="BW59" s="73"/>
      <c r="BX59" s="73"/>
      <c r="BY59" s="73"/>
      <c r="BZ59" s="74"/>
    </row>
    <row r="60" spans="1:78" ht="13.5" customHeight="1" x14ac:dyDescent="0.15">
      <c r="A60" s="2"/>
      <c r="B60" s="68" t="s">
        <v>28</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72"/>
      <c r="BM60" s="73"/>
      <c r="BN60" s="73"/>
      <c r="BO60" s="73"/>
      <c r="BP60" s="73"/>
      <c r="BQ60" s="73"/>
      <c r="BR60" s="73"/>
      <c r="BS60" s="73"/>
      <c r="BT60" s="73"/>
      <c r="BU60" s="73"/>
      <c r="BV60" s="73"/>
      <c r="BW60" s="73"/>
      <c r="BX60" s="73"/>
      <c r="BY60" s="73"/>
      <c r="BZ60" s="74"/>
    </row>
    <row r="61" spans="1:78" ht="13.5" customHeight="1" x14ac:dyDescent="0.15">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72"/>
      <c r="BM61" s="73"/>
      <c r="BN61" s="73"/>
      <c r="BO61" s="73"/>
      <c r="BP61" s="73"/>
      <c r="BQ61" s="73"/>
      <c r="BR61" s="73"/>
      <c r="BS61" s="73"/>
      <c r="BT61" s="73"/>
      <c r="BU61" s="73"/>
      <c r="BV61" s="73"/>
      <c r="BW61" s="73"/>
      <c r="BX61" s="73"/>
      <c r="BY61" s="73"/>
      <c r="BZ61" s="7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2"/>
      <c r="BM62" s="73"/>
      <c r="BN62" s="73"/>
      <c r="BO62" s="73"/>
      <c r="BP62" s="73"/>
      <c r="BQ62" s="73"/>
      <c r="BR62" s="73"/>
      <c r="BS62" s="73"/>
      <c r="BT62" s="73"/>
      <c r="BU62" s="73"/>
      <c r="BV62" s="73"/>
      <c r="BW62" s="73"/>
      <c r="BX62" s="73"/>
      <c r="BY62" s="73"/>
      <c r="BZ62" s="7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5"/>
      <c r="BM63" s="76"/>
      <c r="BN63" s="76"/>
      <c r="BO63" s="76"/>
      <c r="BP63" s="76"/>
      <c r="BQ63" s="76"/>
      <c r="BR63" s="76"/>
      <c r="BS63" s="76"/>
      <c r="BT63" s="76"/>
      <c r="BU63" s="76"/>
      <c r="BV63" s="76"/>
      <c r="BW63" s="76"/>
      <c r="BX63" s="76"/>
      <c r="BY63" s="76"/>
      <c r="BZ63" s="7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2" t="s">
        <v>116</v>
      </c>
      <c r="BM66" s="73"/>
      <c r="BN66" s="73"/>
      <c r="BO66" s="73"/>
      <c r="BP66" s="73"/>
      <c r="BQ66" s="73"/>
      <c r="BR66" s="73"/>
      <c r="BS66" s="73"/>
      <c r="BT66" s="73"/>
      <c r="BU66" s="73"/>
      <c r="BV66" s="73"/>
      <c r="BW66" s="73"/>
      <c r="BX66" s="73"/>
      <c r="BY66" s="73"/>
      <c r="BZ66" s="7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2"/>
      <c r="BM67" s="73"/>
      <c r="BN67" s="73"/>
      <c r="BO67" s="73"/>
      <c r="BP67" s="73"/>
      <c r="BQ67" s="73"/>
      <c r="BR67" s="73"/>
      <c r="BS67" s="73"/>
      <c r="BT67" s="73"/>
      <c r="BU67" s="73"/>
      <c r="BV67" s="73"/>
      <c r="BW67" s="73"/>
      <c r="BX67" s="73"/>
      <c r="BY67" s="73"/>
      <c r="BZ67" s="7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2"/>
      <c r="BM68" s="73"/>
      <c r="BN68" s="73"/>
      <c r="BO68" s="73"/>
      <c r="BP68" s="73"/>
      <c r="BQ68" s="73"/>
      <c r="BR68" s="73"/>
      <c r="BS68" s="73"/>
      <c r="BT68" s="73"/>
      <c r="BU68" s="73"/>
      <c r="BV68" s="73"/>
      <c r="BW68" s="73"/>
      <c r="BX68" s="73"/>
      <c r="BY68" s="73"/>
      <c r="BZ68" s="7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2"/>
      <c r="BM69" s="73"/>
      <c r="BN69" s="73"/>
      <c r="BO69" s="73"/>
      <c r="BP69" s="73"/>
      <c r="BQ69" s="73"/>
      <c r="BR69" s="73"/>
      <c r="BS69" s="73"/>
      <c r="BT69" s="73"/>
      <c r="BU69" s="73"/>
      <c r="BV69" s="73"/>
      <c r="BW69" s="73"/>
      <c r="BX69" s="73"/>
      <c r="BY69" s="73"/>
      <c r="BZ69" s="7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2"/>
      <c r="BM70" s="73"/>
      <c r="BN70" s="73"/>
      <c r="BO70" s="73"/>
      <c r="BP70" s="73"/>
      <c r="BQ70" s="73"/>
      <c r="BR70" s="73"/>
      <c r="BS70" s="73"/>
      <c r="BT70" s="73"/>
      <c r="BU70" s="73"/>
      <c r="BV70" s="73"/>
      <c r="BW70" s="73"/>
      <c r="BX70" s="73"/>
      <c r="BY70" s="73"/>
      <c r="BZ70" s="7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2"/>
      <c r="BM71" s="73"/>
      <c r="BN71" s="73"/>
      <c r="BO71" s="73"/>
      <c r="BP71" s="73"/>
      <c r="BQ71" s="73"/>
      <c r="BR71" s="73"/>
      <c r="BS71" s="73"/>
      <c r="BT71" s="73"/>
      <c r="BU71" s="73"/>
      <c r="BV71" s="73"/>
      <c r="BW71" s="73"/>
      <c r="BX71" s="73"/>
      <c r="BY71" s="73"/>
      <c r="BZ71" s="7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2"/>
      <c r="BM72" s="73"/>
      <c r="BN72" s="73"/>
      <c r="BO72" s="73"/>
      <c r="BP72" s="73"/>
      <c r="BQ72" s="73"/>
      <c r="BR72" s="73"/>
      <c r="BS72" s="73"/>
      <c r="BT72" s="73"/>
      <c r="BU72" s="73"/>
      <c r="BV72" s="73"/>
      <c r="BW72" s="73"/>
      <c r="BX72" s="73"/>
      <c r="BY72" s="73"/>
      <c r="BZ72" s="7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2"/>
      <c r="BM73" s="73"/>
      <c r="BN73" s="73"/>
      <c r="BO73" s="73"/>
      <c r="BP73" s="73"/>
      <c r="BQ73" s="73"/>
      <c r="BR73" s="73"/>
      <c r="BS73" s="73"/>
      <c r="BT73" s="73"/>
      <c r="BU73" s="73"/>
      <c r="BV73" s="73"/>
      <c r="BW73" s="73"/>
      <c r="BX73" s="73"/>
      <c r="BY73" s="73"/>
      <c r="BZ73" s="7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2"/>
      <c r="BM74" s="73"/>
      <c r="BN74" s="73"/>
      <c r="BO74" s="73"/>
      <c r="BP74" s="73"/>
      <c r="BQ74" s="73"/>
      <c r="BR74" s="73"/>
      <c r="BS74" s="73"/>
      <c r="BT74" s="73"/>
      <c r="BU74" s="73"/>
      <c r="BV74" s="73"/>
      <c r="BW74" s="73"/>
      <c r="BX74" s="73"/>
      <c r="BY74" s="73"/>
      <c r="BZ74" s="7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2"/>
      <c r="BM75" s="73"/>
      <c r="BN75" s="73"/>
      <c r="BO75" s="73"/>
      <c r="BP75" s="73"/>
      <c r="BQ75" s="73"/>
      <c r="BR75" s="73"/>
      <c r="BS75" s="73"/>
      <c r="BT75" s="73"/>
      <c r="BU75" s="73"/>
      <c r="BV75" s="73"/>
      <c r="BW75" s="73"/>
      <c r="BX75" s="73"/>
      <c r="BY75" s="73"/>
      <c r="BZ75" s="7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2"/>
      <c r="BM76" s="73"/>
      <c r="BN76" s="73"/>
      <c r="BO76" s="73"/>
      <c r="BP76" s="73"/>
      <c r="BQ76" s="73"/>
      <c r="BR76" s="73"/>
      <c r="BS76" s="73"/>
      <c r="BT76" s="73"/>
      <c r="BU76" s="73"/>
      <c r="BV76" s="73"/>
      <c r="BW76" s="73"/>
      <c r="BX76" s="73"/>
      <c r="BY76" s="73"/>
      <c r="BZ76" s="7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2"/>
      <c r="BM77" s="73"/>
      <c r="BN77" s="73"/>
      <c r="BO77" s="73"/>
      <c r="BP77" s="73"/>
      <c r="BQ77" s="73"/>
      <c r="BR77" s="73"/>
      <c r="BS77" s="73"/>
      <c r="BT77" s="73"/>
      <c r="BU77" s="73"/>
      <c r="BV77" s="73"/>
      <c r="BW77" s="73"/>
      <c r="BX77" s="73"/>
      <c r="BY77" s="73"/>
      <c r="BZ77" s="7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2"/>
      <c r="BM78" s="73"/>
      <c r="BN78" s="73"/>
      <c r="BO78" s="73"/>
      <c r="BP78" s="73"/>
      <c r="BQ78" s="73"/>
      <c r="BR78" s="73"/>
      <c r="BS78" s="73"/>
      <c r="BT78" s="73"/>
      <c r="BU78" s="73"/>
      <c r="BV78" s="73"/>
      <c r="BW78" s="73"/>
      <c r="BX78" s="73"/>
      <c r="BY78" s="73"/>
      <c r="BZ78" s="7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2"/>
      <c r="BM79" s="73"/>
      <c r="BN79" s="73"/>
      <c r="BO79" s="73"/>
      <c r="BP79" s="73"/>
      <c r="BQ79" s="73"/>
      <c r="BR79" s="73"/>
      <c r="BS79" s="73"/>
      <c r="BT79" s="73"/>
      <c r="BU79" s="73"/>
      <c r="BV79" s="73"/>
      <c r="BW79" s="73"/>
      <c r="BX79" s="73"/>
      <c r="BY79" s="73"/>
      <c r="BZ79" s="7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2"/>
      <c r="BM80" s="73"/>
      <c r="BN80" s="73"/>
      <c r="BO80" s="73"/>
      <c r="BP80" s="73"/>
      <c r="BQ80" s="73"/>
      <c r="BR80" s="73"/>
      <c r="BS80" s="73"/>
      <c r="BT80" s="73"/>
      <c r="BU80" s="73"/>
      <c r="BV80" s="73"/>
      <c r="BW80" s="73"/>
      <c r="BX80" s="73"/>
      <c r="BY80" s="73"/>
      <c r="BZ80" s="7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2"/>
      <c r="BM81" s="73"/>
      <c r="BN81" s="73"/>
      <c r="BO81" s="73"/>
      <c r="BP81" s="73"/>
      <c r="BQ81" s="73"/>
      <c r="BR81" s="73"/>
      <c r="BS81" s="73"/>
      <c r="BT81" s="73"/>
      <c r="BU81" s="73"/>
      <c r="BV81" s="73"/>
      <c r="BW81" s="73"/>
      <c r="BX81" s="73"/>
      <c r="BY81" s="73"/>
      <c r="BZ81" s="7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5"/>
      <c r="BM82" s="76"/>
      <c r="BN82" s="76"/>
      <c r="BO82" s="76"/>
      <c r="BP82" s="76"/>
      <c r="BQ82" s="76"/>
      <c r="BR82" s="76"/>
      <c r="BS82" s="76"/>
      <c r="BT82" s="76"/>
      <c r="BU82" s="76"/>
      <c r="BV82" s="76"/>
      <c r="BW82" s="76"/>
      <c r="BX82" s="76"/>
      <c r="BY82" s="76"/>
      <c r="BZ82" s="77"/>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gXQTmypSmbWPw8z7i/60YCD+9G27LP8dCqClsO+jeAWVSKYkcr97ja3iG9FFQ8HM/6Nsw6Pc8jrNJp/cH2rxfA==" saltValue="wt6RigGyZsjmIQ6Z9R78ag==" spinCount="100000" sheet="1" objects="1" scenarios="1" formatCells="0" formatColumns="0" formatRows="0"/>
  <mergeCells count="51">
    <mergeCell ref="B60:BJ61"/>
    <mergeCell ref="BL64:BZ65"/>
    <mergeCell ref="C83:BJ83"/>
    <mergeCell ref="BL47:BZ63"/>
    <mergeCell ref="BL66:BZ82"/>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L16:BZ44"/>
    <mergeCell ref="BN10:BY10"/>
    <mergeCell ref="BL11:BZ13"/>
    <mergeCell ref="B14:BJ15"/>
    <mergeCell ref="BL14:BZ15"/>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34029</v>
      </c>
      <c r="D6" s="19">
        <f t="shared" si="3"/>
        <v>46</v>
      </c>
      <c r="E6" s="19">
        <f t="shared" si="3"/>
        <v>17</v>
      </c>
      <c r="F6" s="19">
        <f t="shared" si="3"/>
        <v>5</v>
      </c>
      <c r="G6" s="19">
        <f t="shared" si="3"/>
        <v>0</v>
      </c>
      <c r="H6" s="19" t="str">
        <f t="shared" si="3"/>
        <v>岩手県　平泉町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57.26</v>
      </c>
      <c r="P6" s="20">
        <f t="shared" si="3"/>
        <v>10.1</v>
      </c>
      <c r="Q6" s="20">
        <f t="shared" si="3"/>
        <v>92.7</v>
      </c>
      <c r="R6" s="20">
        <f t="shared" si="3"/>
        <v>3456</v>
      </c>
      <c r="S6" s="20">
        <f t="shared" si="3"/>
        <v>7232</v>
      </c>
      <c r="T6" s="20">
        <f t="shared" si="3"/>
        <v>63.39</v>
      </c>
      <c r="U6" s="20">
        <f t="shared" si="3"/>
        <v>114.09</v>
      </c>
      <c r="V6" s="20">
        <f t="shared" si="3"/>
        <v>720</v>
      </c>
      <c r="W6" s="20">
        <f t="shared" si="3"/>
        <v>0.75</v>
      </c>
      <c r="X6" s="20">
        <f t="shared" si="3"/>
        <v>960</v>
      </c>
      <c r="Y6" s="21" t="str">
        <f>IF(Y7="",NA(),Y7)</f>
        <v>-</v>
      </c>
      <c r="Z6" s="21" t="str">
        <f t="shared" ref="Z6:AH6" si="4">IF(Z7="",NA(),Z7)</f>
        <v>-</v>
      </c>
      <c r="AA6" s="21" t="str">
        <f t="shared" si="4"/>
        <v>-</v>
      </c>
      <c r="AB6" s="21">
        <f t="shared" si="4"/>
        <v>105.77</v>
      </c>
      <c r="AC6" s="21">
        <f t="shared" si="4"/>
        <v>103.57</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30.64</v>
      </c>
      <c r="AY6" s="21">
        <f t="shared" si="6"/>
        <v>34.200000000000003</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1">
        <f t="shared" si="7"/>
        <v>1701.96</v>
      </c>
      <c r="BJ6" s="21">
        <f t="shared" si="7"/>
        <v>2953.49</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58.11</v>
      </c>
      <c r="BU6" s="21">
        <f t="shared" si="8"/>
        <v>55.95</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298.88</v>
      </c>
      <c r="CF6" s="21">
        <f t="shared" si="9"/>
        <v>309.83999999999997</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33.76</v>
      </c>
      <c r="CQ6" s="21">
        <f t="shared" si="10"/>
        <v>36.130000000000003</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82.6</v>
      </c>
      <c r="DB6" s="21">
        <f t="shared" si="11"/>
        <v>82.5</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4.24</v>
      </c>
      <c r="DM6" s="21">
        <f t="shared" si="12"/>
        <v>8.49</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15">
      <c r="A7" s="14"/>
      <c r="B7" s="23">
        <v>2021</v>
      </c>
      <c r="C7" s="23">
        <v>34029</v>
      </c>
      <c r="D7" s="23">
        <v>46</v>
      </c>
      <c r="E7" s="23">
        <v>17</v>
      </c>
      <c r="F7" s="23">
        <v>5</v>
      </c>
      <c r="G7" s="23">
        <v>0</v>
      </c>
      <c r="H7" s="23" t="s">
        <v>96</v>
      </c>
      <c r="I7" s="23" t="s">
        <v>97</v>
      </c>
      <c r="J7" s="23" t="s">
        <v>98</v>
      </c>
      <c r="K7" s="23" t="s">
        <v>99</v>
      </c>
      <c r="L7" s="23" t="s">
        <v>100</v>
      </c>
      <c r="M7" s="23" t="s">
        <v>101</v>
      </c>
      <c r="N7" s="24" t="s">
        <v>102</v>
      </c>
      <c r="O7" s="24">
        <v>57.26</v>
      </c>
      <c r="P7" s="24">
        <v>10.1</v>
      </c>
      <c r="Q7" s="24">
        <v>92.7</v>
      </c>
      <c r="R7" s="24">
        <v>3456</v>
      </c>
      <c r="S7" s="24">
        <v>7232</v>
      </c>
      <c r="T7" s="24">
        <v>63.39</v>
      </c>
      <c r="U7" s="24">
        <v>114.09</v>
      </c>
      <c r="V7" s="24">
        <v>720</v>
      </c>
      <c r="W7" s="24">
        <v>0.75</v>
      </c>
      <c r="X7" s="24">
        <v>960</v>
      </c>
      <c r="Y7" s="24" t="s">
        <v>102</v>
      </c>
      <c r="Z7" s="24" t="s">
        <v>102</v>
      </c>
      <c r="AA7" s="24" t="s">
        <v>102</v>
      </c>
      <c r="AB7" s="24">
        <v>105.77</v>
      </c>
      <c r="AC7" s="24">
        <v>103.57</v>
      </c>
      <c r="AD7" s="24" t="s">
        <v>102</v>
      </c>
      <c r="AE7" s="24" t="s">
        <v>102</v>
      </c>
      <c r="AF7" s="24" t="s">
        <v>102</v>
      </c>
      <c r="AG7" s="24">
        <v>106.37</v>
      </c>
      <c r="AH7" s="24">
        <v>106.07</v>
      </c>
      <c r="AI7" s="24">
        <v>104.16</v>
      </c>
      <c r="AJ7" s="24" t="s">
        <v>102</v>
      </c>
      <c r="AK7" s="24" t="s">
        <v>102</v>
      </c>
      <c r="AL7" s="24" t="s">
        <v>102</v>
      </c>
      <c r="AM7" s="24">
        <v>0</v>
      </c>
      <c r="AN7" s="24">
        <v>0</v>
      </c>
      <c r="AO7" s="24" t="s">
        <v>102</v>
      </c>
      <c r="AP7" s="24" t="s">
        <v>102</v>
      </c>
      <c r="AQ7" s="24" t="s">
        <v>102</v>
      </c>
      <c r="AR7" s="24">
        <v>139.02000000000001</v>
      </c>
      <c r="AS7" s="24">
        <v>132.04</v>
      </c>
      <c r="AT7" s="24">
        <v>128.22999999999999</v>
      </c>
      <c r="AU7" s="24" t="s">
        <v>102</v>
      </c>
      <c r="AV7" s="24" t="s">
        <v>102</v>
      </c>
      <c r="AW7" s="24" t="s">
        <v>102</v>
      </c>
      <c r="AX7" s="24">
        <v>30.64</v>
      </c>
      <c r="AY7" s="24">
        <v>34.200000000000003</v>
      </c>
      <c r="AZ7" s="24" t="s">
        <v>102</v>
      </c>
      <c r="BA7" s="24" t="s">
        <v>102</v>
      </c>
      <c r="BB7" s="24" t="s">
        <v>102</v>
      </c>
      <c r="BC7" s="24">
        <v>29.13</v>
      </c>
      <c r="BD7" s="24">
        <v>35.69</v>
      </c>
      <c r="BE7" s="24">
        <v>34.770000000000003</v>
      </c>
      <c r="BF7" s="24" t="s">
        <v>102</v>
      </c>
      <c r="BG7" s="24" t="s">
        <v>102</v>
      </c>
      <c r="BH7" s="24" t="s">
        <v>102</v>
      </c>
      <c r="BI7" s="24">
        <v>1701.96</v>
      </c>
      <c r="BJ7" s="24">
        <v>2953.49</v>
      </c>
      <c r="BK7" s="24" t="s">
        <v>102</v>
      </c>
      <c r="BL7" s="24" t="s">
        <v>102</v>
      </c>
      <c r="BM7" s="24" t="s">
        <v>102</v>
      </c>
      <c r="BN7" s="24">
        <v>867.83</v>
      </c>
      <c r="BO7" s="24">
        <v>791.76</v>
      </c>
      <c r="BP7" s="24">
        <v>786.37</v>
      </c>
      <c r="BQ7" s="24" t="s">
        <v>102</v>
      </c>
      <c r="BR7" s="24" t="s">
        <v>102</v>
      </c>
      <c r="BS7" s="24" t="s">
        <v>102</v>
      </c>
      <c r="BT7" s="24">
        <v>58.11</v>
      </c>
      <c r="BU7" s="24">
        <v>55.95</v>
      </c>
      <c r="BV7" s="24" t="s">
        <v>102</v>
      </c>
      <c r="BW7" s="24" t="s">
        <v>102</v>
      </c>
      <c r="BX7" s="24" t="s">
        <v>102</v>
      </c>
      <c r="BY7" s="24">
        <v>57.08</v>
      </c>
      <c r="BZ7" s="24">
        <v>56.26</v>
      </c>
      <c r="CA7" s="24">
        <v>60.65</v>
      </c>
      <c r="CB7" s="24" t="s">
        <v>102</v>
      </c>
      <c r="CC7" s="24" t="s">
        <v>102</v>
      </c>
      <c r="CD7" s="24" t="s">
        <v>102</v>
      </c>
      <c r="CE7" s="24">
        <v>298.88</v>
      </c>
      <c r="CF7" s="24">
        <v>309.83999999999997</v>
      </c>
      <c r="CG7" s="24" t="s">
        <v>102</v>
      </c>
      <c r="CH7" s="24" t="s">
        <v>102</v>
      </c>
      <c r="CI7" s="24" t="s">
        <v>102</v>
      </c>
      <c r="CJ7" s="24">
        <v>274.99</v>
      </c>
      <c r="CK7" s="24">
        <v>282.08999999999997</v>
      </c>
      <c r="CL7" s="24">
        <v>256.97000000000003</v>
      </c>
      <c r="CM7" s="24" t="s">
        <v>102</v>
      </c>
      <c r="CN7" s="24" t="s">
        <v>102</v>
      </c>
      <c r="CO7" s="24" t="s">
        <v>102</v>
      </c>
      <c r="CP7" s="24">
        <v>33.76</v>
      </c>
      <c r="CQ7" s="24">
        <v>36.130000000000003</v>
      </c>
      <c r="CR7" s="24" t="s">
        <v>102</v>
      </c>
      <c r="CS7" s="24" t="s">
        <v>102</v>
      </c>
      <c r="CT7" s="24" t="s">
        <v>102</v>
      </c>
      <c r="CU7" s="24">
        <v>54.83</v>
      </c>
      <c r="CV7" s="24">
        <v>66.53</v>
      </c>
      <c r="CW7" s="24">
        <v>61.14</v>
      </c>
      <c r="CX7" s="24" t="s">
        <v>102</v>
      </c>
      <c r="CY7" s="24" t="s">
        <v>102</v>
      </c>
      <c r="CZ7" s="24" t="s">
        <v>102</v>
      </c>
      <c r="DA7" s="24">
        <v>82.6</v>
      </c>
      <c r="DB7" s="24">
        <v>82.5</v>
      </c>
      <c r="DC7" s="24" t="s">
        <v>102</v>
      </c>
      <c r="DD7" s="24" t="s">
        <v>102</v>
      </c>
      <c r="DE7" s="24" t="s">
        <v>102</v>
      </c>
      <c r="DF7" s="24">
        <v>84.7</v>
      </c>
      <c r="DG7" s="24">
        <v>84.67</v>
      </c>
      <c r="DH7" s="24">
        <v>86.91</v>
      </c>
      <c r="DI7" s="24" t="s">
        <v>102</v>
      </c>
      <c r="DJ7" s="24" t="s">
        <v>102</v>
      </c>
      <c r="DK7" s="24" t="s">
        <v>102</v>
      </c>
      <c r="DL7" s="24">
        <v>4.24</v>
      </c>
      <c r="DM7" s="24">
        <v>8.49</v>
      </c>
      <c r="DN7" s="24" t="s">
        <v>102</v>
      </c>
      <c r="DO7" s="24" t="s">
        <v>102</v>
      </c>
      <c r="DP7" s="24" t="s">
        <v>102</v>
      </c>
      <c r="DQ7" s="24">
        <v>20.34</v>
      </c>
      <c r="DR7" s="24">
        <v>21.85</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菅原勇弥</cp:lastModifiedBy>
  <dcterms:created xsi:type="dcterms:W3CDTF">2022-12-01T01:32:18Z</dcterms:created>
  <dcterms:modified xsi:type="dcterms:W3CDTF">2023-01-19T05:32:39Z</dcterms:modified>
  <cp:category/>
</cp:coreProperties>
</file>