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Y:\建設水道課\上下水道課\経営比較分析表\R3年度決算\"/>
    </mc:Choice>
  </mc:AlternateContent>
  <xr:revisionPtr revIDLastSave="0" documentId="13_ncr:1_{581E759D-AF9F-45F4-AEB5-E968B9C3C2DE}" xr6:coauthVersionLast="36" xr6:coauthVersionMax="36" xr10:uidLastSave="{00000000-0000-0000-0000-000000000000}"/>
  <workbookProtection workbookAlgorithmName="SHA-512" workbookHashValue="6yl5HsE2Zjd0dhb27b7ucpEdwy7dKt7D1YAJj62J0NSVKG9NEwFFd41OfYN7HKvE3CURbbfHnIsa0Uyhh3nx2A==" workbookSaltValue="NorMjOehzeghSaGF6i7sUw==" workbookSpinCount="100000" lockStructure="1"/>
  <bookViews>
    <workbookView xWindow="0" yWindow="0" windowWidth="28800" windowHeight="1222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W10" i="4"/>
  <c r="P10" i="4"/>
  <c r="BB8" i="4"/>
  <c r="AT8" i="4"/>
  <c r="AD8" i="4"/>
  <c r="P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<sst xmlns="http://schemas.openxmlformats.org/spreadsheetml/2006/main" count="299" uniqueCount="116">
  <si>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</si>
  <si>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</si>
  <si>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</si>
  <si>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</si>
  <si>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</si>
  <si>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</si>
  <si>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</si>
  <si>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</si>
  <si>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</si>
  <si>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</si>
  <si>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</si>
  <si>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</si>
  <si>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</si>
  <si>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</si>
  <si>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</si>
  <si>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</si>
  <si>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</si>
  <si>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</si>
  <si>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</si>
  <si>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</si>
  <si>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</si>
  <si>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</si>
  <si>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</si>
  <si>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</si>
  <si>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</si>
  <si>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</si>
  <si>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</si>
  <si>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</si>
  <si>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</si>
  <si>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</si>
  <si>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</si>
  <si>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</si>
  <si>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</si>
  <si>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</si>
  <si>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</si>
  <si>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</si>
  <si>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</si>
  <si>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</si>
  <si>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</si>
  <si>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</si>
  <si>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</si>
  <si>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</si>
  <si>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</si>
  <si>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</si>
  <si>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</si>
  <si>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</si>
  <si>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</si>
  <si>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</si>
  <si>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</si>
  <si>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</si>
  <si>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</si>
  <si>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</si>
  <si>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</si>
  <si>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</si>
  <si>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</si>
  <si>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</si>
  <si>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</si>
  <si>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</si>
  <si>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</si>
  <si>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</si>
  <si>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</si>
  <si>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</si>
  <si>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</si>
  <si>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</si>
  <si>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</si>
  <si>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</si>
  <si>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</si>
  <si>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</si>
  <si>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</si>
  <si>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</si>
  <si>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</si>
  <si>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</si>
  <si>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</si>
  <si>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</si>
  <si>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</si>
  <si>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</si>
  <si>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</si>
  <si>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</si>
  <si>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</si>
  <si>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</si>
  <si>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</si>
  <si>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</si>
  <si>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</si>
  <si>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</si>
  <si>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</si>
  <si>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</si>
  <si>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</si>
  <si>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</si>
  <si>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</si>
  <si>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</si>
  <si>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</si>
  <si>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</si>
  <si>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</si>
  <si>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</si>
  <si>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</si>
  <si>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</si>
  <si>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平泉町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</si>
  <si>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</si>
  <si>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</si>
  <si>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</si>
  <si>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</si>
  <si>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</si>
  <si>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</si>
  <si>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</si>
  <si>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</si>
  <si>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</si>
  <si>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</si>
  <si>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</si>
  <si>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</si>
  <si>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</si>
  <si>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</si>
  <si>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</si>
  <si>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</si>
  <si>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比較的新しい管渠であり耐用年数の範囲内であり、現状では更新等が必要な管渠はない状況である。</t>
    <rPh sb="1" eb="4">
      <t>ヒカクテキ</t>
    </rPh>
    <rPh sb="4" eb="5">
      <t>アタラ</t>
    </rPh>
    <rPh sb="7" eb="8">
      <t>カン</t>
    </rPh>
    <rPh sb="8" eb="9">
      <t>キョ</t>
    </rPh>
    <rPh sb="12" eb="14">
      <t>タイヨウ</t>
    </rPh>
    <rPh sb="14" eb="16">
      <t>ネンスウ</t>
    </rPh>
    <rPh sb="17" eb="20">
      <t>ハンイナイ</t>
    </rPh>
    <rPh sb="40" eb="42">
      <t>ジョウキョウ</t>
    </rPh>
    <phoneticPr fontId="16"/>
  </si>
  <si>
    <t>　経費回収率から判断すると、使用料収益で経費を賄うことができておらず、一般会計繰入金に頼らざるを得ない状況である。
　令和２年度から公営企業会計(法適)移行したことから、より詳細な経営内容を分析し、収入の確保、維持管理費の削減、料金改定等についての検討を行い、経営の健全化に向けた取組を行っていく。
　また、効率的な事業運営に向けて、近隣他団体と広域化・共同化について、引き続き検討していく必要がある。</t>
    <rPh sb="195" eb="197">
      <t>ヒツヨウ</t>
    </rPh>
    <phoneticPr fontId="4"/>
  </si>
  <si>
    <t>　当町の下水道事業は、平成７年度から供用開始をしており、供用開始から26年経過している。また、令和２年度より法適用したため前年以前の数値が反映されていない。
①経常収支比率は100％を上回っているが、一般会計からの繰入金に頼らざるを得ない状況であり、今後、使用料体系の見直しの検討が必要である。
②累積欠損金は発生していない。
③流動比率は類似団体平均値を下回っている。また現金化できる資産が少なく一般会計からの繰入額で賄っている状況から、より一層の自主財源確保に努める必要がある。
④企業債残高事業規模比率は、類似団体平均値を大幅に上回っている。管渠整備が概ね完了しているため、今後、企業債残高は年々減少していく見込みである。
⑤経費回収率は類似団体平均値を上回っているが、使用料収益で経費を賄うことができていない状況であることから、経費削減に努めるとともに、使用料体系の見直しの検討が必要である。
⑥汚水処理原価は類似団体平均値を下回っているが、今後も経費削減に努るとともに、未水洗化世帯の解消に努めていく。
⑧水洗化率は類似団体の平均値を下回っているため、未水洗化世帯へ普及啓発活動を行い、水洗化率の向上を図っていく。</t>
    <rPh sb="1" eb="3">
      <t>トウチョウ</t>
    </rPh>
    <rPh sb="4" eb="6">
      <t>ゲスイ</t>
    </rPh>
    <rPh sb="6" eb="7">
      <t>ドウ</t>
    </rPh>
    <rPh sb="69" eb="71">
      <t>ハンエイ</t>
    </rPh>
    <rPh sb="246" eb="248">
      <t>キギョウ</t>
    </rPh>
    <rPh sb="248" eb="249">
      <t>サイ</t>
    </rPh>
    <rPh sb="249" eb="251">
      <t>ザンダカ</t>
    </rPh>
    <rPh sb="251" eb="253">
      <t>ジギョウ</t>
    </rPh>
    <rPh sb="253" eb="255">
      <t>キボ</t>
    </rPh>
    <rPh sb="255" eb="257">
      <t>ヒリツ</t>
    </rPh>
    <rPh sb="259" eb="261">
      <t>ルイジ</t>
    </rPh>
    <rPh sb="261" eb="263">
      <t>ダンタイ</t>
    </rPh>
    <rPh sb="265" eb="267">
      <t>オオハバ</t>
    </rPh>
    <rPh sb="268" eb="270">
      <t>ウワマワ</t>
    </rPh>
    <rPh sb="275" eb="277">
      <t>カンキョ</t>
    </rPh>
    <rPh sb="280" eb="281">
      <t>オオム</t>
    </rPh>
    <rPh sb="291" eb="293">
      <t>コンゴ</t>
    </rPh>
    <rPh sb="308" eb="310">
      <t>ミコ</t>
    </rPh>
    <rPh sb="331" eb="333">
      <t>ウワマワ</t>
    </rPh>
    <rPh sb="418" eb="419">
      <t>シタ</t>
    </rPh>
    <rPh sb="426" eb="428">
      <t>コンゴ</t>
    </rPh>
    <rPh sb="483" eb="486">
      <t>スイセンカ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</si>
</sst>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cellXfs>
  <cellStyles count="3">
    <cellStyle name="桁区切り" xfId="1" builtinId="6"/>
    <cellStyle name="標準" xfId="0" builtinId="0"/>
    <cellStyle name="標準 2" xfId="2" xr:uid="{DB657A7A-ACDD-4F0A-8CFB-2D231A62B7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00D-469E-B573-3FF997A230D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500D-469E-B573-3FF997A230D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40-42AF-837A-59DA848BC5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1540-42AF-837A-59DA848BC5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77.930000000000007</c:v>
                </c:pt>
                <c:pt idx="4">
                  <c:v>79.13</c:v>
                </c:pt>
              </c:numCache>
            </c:numRef>
          </c:val>
          <c:extLst>
            <c:ext xmlns:c16="http://schemas.microsoft.com/office/drawing/2014/chart" uri="{C3380CC4-5D6E-409C-BE32-E72D297353CC}">
              <c16:uniqueId val="{00000000-DEDA-4CE7-9C8D-0F975249F7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DEDA-4CE7-9C8D-0F975249F7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103.42</c:v>
                </c:pt>
                <c:pt idx="4">
                  <c:v>101.51</c:v>
                </c:pt>
              </c:numCache>
            </c:numRef>
          </c:val>
          <c:extLst>
            <c:ext xmlns:c16="http://schemas.microsoft.com/office/drawing/2014/chart" uri="{C3380CC4-5D6E-409C-BE32-E72D297353CC}">
              <c16:uniqueId val="{00000000-D281-4840-A11B-096EFA4ECD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D281-4840-A11B-096EFA4ECD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3.11</c:v>
                </c:pt>
                <c:pt idx="4">
                  <c:v>6.2</c:v>
                </c:pt>
              </c:numCache>
            </c:numRef>
          </c:val>
          <c:extLst>
            <c:ext xmlns:c16="http://schemas.microsoft.com/office/drawing/2014/chart" uri="{C3380CC4-5D6E-409C-BE32-E72D297353CC}">
              <c16:uniqueId val="{00000000-43BF-460D-89EB-91FFC698596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43BF-460D-89EB-91FFC698596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983-4CF3-86B3-0E8D1F8C7D8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983-4CF3-86B3-0E8D1F8C7D8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75D-4D1E-B3D3-160E8C3088D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F75D-4D1E-B3D3-160E8C3088D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13.48</c:v>
                </c:pt>
                <c:pt idx="4">
                  <c:v>18.510000000000002</c:v>
                </c:pt>
              </c:numCache>
            </c:numRef>
          </c:val>
          <c:extLst>
            <c:ext xmlns:c16="http://schemas.microsoft.com/office/drawing/2014/chart" uri="{C3380CC4-5D6E-409C-BE32-E72D297353CC}">
              <c16:uniqueId val="{00000000-F3EA-4557-8DAB-2EE3FEAA0C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F3EA-4557-8DAB-2EE3FEAA0C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161.01</c:v>
                </c:pt>
                <c:pt idx="4">
                  <c:v>2204.6799999999998</c:v>
                </c:pt>
              </c:numCache>
            </c:numRef>
          </c:val>
          <c:extLst>
            <c:ext xmlns:c16="http://schemas.microsoft.com/office/drawing/2014/chart" uri="{C3380CC4-5D6E-409C-BE32-E72D297353CC}">
              <c16:uniqueId val="{00000000-7466-4DFC-AC4F-7147380D58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7466-4DFC-AC4F-7147380D58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96.82</c:v>
                </c:pt>
                <c:pt idx="4">
                  <c:v>88.44</c:v>
                </c:pt>
              </c:numCache>
            </c:numRef>
          </c:val>
          <c:extLst>
            <c:ext xmlns:c16="http://schemas.microsoft.com/office/drawing/2014/chart" uri="{C3380CC4-5D6E-409C-BE32-E72D297353CC}">
              <c16:uniqueId val="{00000000-E968-457E-A1B3-993A8B36E3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E968-457E-A1B3-993A8B36E3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177.29</c:v>
                </c:pt>
                <c:pt idx="4">
                  <c:v>194.59</c:v>
                </c:pt>
              </c:numCache>
            </c:numRef>
          </c:val>
          <c:extLst>
            <c:ext xmlns:c16="http://schemas.microsoft.com/office/drawing/2014/chart" uri="{C3380CC4-5D6E-409C-BE32-E72D297353CC}">
              <c16:uniqueId val="{00000000-6C6B-4478-AF0A-C95B513A69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6C6B-4478-AF0A-C95B513A69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岩手県　平泉町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54">
        <f>データ!S6</f>
        <v>7232</v>
      </c>
      <c r="AM8" s="54"/>
      <c r="AN8" s="54"/>
      <c r="AO8" s="54"/>
      <c r="AP8" s="54"/>
      <c r="AQ8" s="54"/>
      <c r="AR8" s="54"/>
      <c r="AS8" s="54"/>
      <c r="AT8" s="53">
        <f>データ!T6</f>
        <v>63.39</v>
      </c>
      <c r="AU8" s="53"/>
      <c r="AV8" s="53"/>
      <c r="AW8" s="53"/>
      <c r="AX8" s="53"/>
      <c r="AY8" s="53"/>
      <c r="AZ8" s="53"/>
      <c r="BA8" s="53"/>
      <c r="BB8" s="53">
        <f>データ!U6</f>
        <v>114.09</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53.18</v>
      </c>
      <c r="J10" s="53"/>
      <c r="K10" s="53"/>
      <c r="L10" s="53"/>
      <c r="M10" s="53"/>
      <c r="N10" s="53"/>
      <c r="O10" s="53"/>
      <c r="P10" s="53">
        <f>データ!P6</f>
        <v>41.34</v>
      </c>
      <c r="Q10" s="53"/>
      <c r="R10" s="53"/>
      <c r="S10" s="53"/>
      <c r="T10" s="53"/>
      <c r="U10" s="53"/>
      <c r="V10" s="53"/>
      <c r="W10" s="53">
        <f>データ!Q6</f>
        <v>94.7</v>
      </c>
      <c r="X10" s="53"/>
      <c r="Y10" s="53"/>
      <c r="Z10" s="53"/>
      <c r="AA10" s="53"/>
      <c r="AB10" s="53"/>
      <c r="AC10" s="53"/>
      <c r="AD10" s="54">
        <f>データ!R6</f>
        <v>3456</v>
      </c>
      <c r="AE10" s="54"/>
      <c r="AF10" s="54"/>
      <c r="AG10" s="54"/>
      <c r="AH10" s="54"/>
      <c r="AI10" s="54"/>
      <c r="AJ10" s="54"/>
      <c r="AK10" s="2"/>
      <c r="AL10" s="54">
        <f>データ!V6</f>
        <v>2947</v>
      </c>
      <c r="AM10" s="54"/>
      <c r="AN10" s="54"/>
      <c r="AO10" s="54"/>
      <c r="AP10" s="54"/>
      <c r="AQ10" s="54"/>
      <c r="AR10" s="54"/>
      <c r="AS10" s="54"/>
      <c r="AT10" s="53">
        <f>データ!W6</f>
        <v>1.9</v>
      </c>
      <c r="AU10" s="53"/>
      <c r="AV10" s="53"/>
      <c r="AW10" s="53"/>
      <c r="AX10" s="53"/>
      <c r="AY10" s="53"/>
      <c r="AZ10" s="53"/>
      <c r="BA10" s="53"/>
      <c r="BB10" s="53">
        <f>データ!X6</f>
        <v>1551.05</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115</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113</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85"/>
      <c r="BM60" s="86"/>
      <c r="BN60" s="86"/>
      <c r="BO60" s="86"/>
      <c r="BP60" s="86"/>
      <c r="BQ60" s="86"/>
      <c r="BR60" s="86"/>
      <c r="BS60" s="86"/>
      <c r="BT60" s="86"/>
      <c r="BU60" s="86"/>
      <c r="BV60" s="86"/>
      <c r="BW60" s="86"/>
      <c r="BX60" s="86"/>
      <c r="BY60" s="86"/>
      <c r="BZ60" s="87"/>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8"/>
      <c r="BM63" s="89"/>
      <c r="BN63" s="89"/>
      <c r="BO63" s="89"/>
      <c r="BP63" s="89"/>
      <c r="BQ63" s="89"/>
      <c r="BR63" s="89"/>
      <c r="BS63" s="89"/>
      <c r="BT63" s="89"/>
      <c r="BU63" s="89"/>
      <c r="BV63" s="89"/>
      <c r="BW63" s="89"/>
      <c r="BX63" s="89"/>
      <c r="BY63" s="89"/>
      <c r="BZ63" s="9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91"/>
      <c r="BN66" s="91"/>
      <c r="BO66" s="91"/>
      <c r="BP66" s="91"/>
      <c r="BQ66" s="91"/>
      <c r="BR66" s="91"/>
      <c r="BS66" s="91"/>
      <c r="BT66" s="91"/>
      <c r="BU66" s="91"/>
      <c r="BV66" s="91"/>
      <c r="BW66" s="91"/>
      <c r="BX66" s="91"/>
      <c r="BY66" s="91"/>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91"/>
      <c r="BN67" s="91"/>
      <c r="BO67" s="91"/>
      <c r="BP67" s="91"/>
      <c r="BQ67" s="91"/>
      <c r="BR67" s="91"/>
      <c r="BS67" s="91"/>
      <c r="BT67" s="91"/>
      <c r="BU67" s="91"/>
      <c r="BV67" s="91"/>
      <c r="BW67" s="91"/>
      <c r="BX67" s="91"/>
      <c r="BY67" s="91"/>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91"/>
      <c r="BN68" s="91"/>
      <c r="BO68" s="91"/>
      <c r="BP68" s="91"/>
      <c r="BQ68" s="91"/>
      <c r="BR68" s="91"/>
      <c r="BS68" s="91"/>
      <c r="BT68" s="91"/>
      <c r="BU68" s="91"/>
      <c r="BV68" s="91"/>
      <c r="BW68" s="91"/>
      <c r="BX68" s="91"/>
      <c r="BY68" s="91"/>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91"/>
      <c r="BN69" s="91"/>
      <c r="BO69" s="91"/>
      <c r="BP69" s="91"/>
      <c r="BQ69" s="91"/>
      <c r="BR69" s="91"/>
      <c r="BS69" s="91"/>
      <c r="BT69" s="91"/>
      <c r="BU69" s="91"/>
      <c r="BV69" s="91"/>
      <c r="BW69" s="91"/>
      <c r="BX69" s="91"/>
      <c r="BY69" s="91"/>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91"/>
      <c r="BN70" s="91"/>
      <c r="BO70" s="91"/>
      <c r="BP70" s="91"/>
      <c r="BQ70" s="91"/>
      <c r="BR70" s="91"/>
      <c r="BS70" s="91"/>
      <c r="BT70" s="91"/>
      <c r="BU70" s="91"/>
      <c r="BV70" s="91"/>
      <c r="BW70" s="91"/>
      <c r="BX70" s="91"/>
      <c r="BY70" s="91"/>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91"/>
      <c r="BN71" s="91"/>
      <c r="BO71" s="91"/>
      <c r="BP71" s="91"/>
      <c r="BQ71" s="91"/>
      <c r="BR71" s="91"/>
      <c r="BS71" s="91"/>
      <c r="BT71" s="91"/>
      <c r="BU71" s="91"/>
      <c r="BV71" s="91"/>
      <c r="BW71" s="91"/>
      <c r="BX71" s="91"/>
      <c r="BY71" s="91"/>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91"/>
      <c r="BN72" s="91"/>
      <c r="BO72" s="91"/>
      <c r="BP72" s="91"/>
      <c r="BQ72" s="91"/>
      <c r="BR72" s="91"/>
      <c r="BS72" s="91"/>
      <c r="BT72" s="91"/>
      <c r="BU72" s="91"/>
      <c r="BV72" s="91"/>
      <c r="BW72" s="91"/>
      <c r="BX72" s="91"/>
      <c r="BY72" s="91"/>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91"/>
      <c r="BN73" s="91"/>
      <c r="BO73" s="91"/>
      <c r="BP73" s="91"/>
      <c r="BQ73" s="91"/>
      <c r="BR73" s="91"/>
      <c r="BS73" s="91"/>
      <c r="BT73" s="91"/>
      <c r="BU73" s="91"/>
      <c r="BV73" s="91"/>
      <c r="BW73" s="91"/>
      <c r="BX73" s="91"/>
      <c r="BY73" s="91"/>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91"/>
      <c r="BN74" s="91"/>
      <c r="BO74" s="91"/>
      <c r="BP74" s="91"/>
      <c r="BQ74" s="91"/>
      <c r="BR74" s="91"/>
      <c r="BS74" s="91"/>
      <c r="BT74" s="91"/>
      <c r="BU74" s="91"/>
      <c r="BV74" s="91"/>
      <c r="BW74" s="91"/>
      <c r="BX74" s="91"/>
      <c r="BY74" s="91"/>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91"/>
      <c r="BN75" s="91"/>
      <c r="BO75" s="91"/>
      <c r="BP75" s="91"/>
      <c r="BQ75" s="91"/>
      <c r="BR75" s="91"/>
      <c r="BS75" s="91"/>
      <c r="BT75" s="91"/>
      <c r="BU75" s="91"/>
      <c r="BV75" s="91"/>
      <c r="BW75" s="91"/>
      <c r="BX75" s="91"/>
      <c r="BY75" s="91"/>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91"/>
      <c r="BN76" s="91"/>
      <c r="BO76" s="91"/>
      <c r="BP76" s="91"/>
      <c r="BQ76" s="91"/>
      <c r="BR76" s="91"/>
      <c r="BS76" s="91"/>
      <c r="BT76" s="91"/>
      <c r="BU76" s="91"/>
      <c r="BV76" s="91"/>
      <c r="BW76" s="91"/>
      <c r="BX76" s="91"/>
      <c r="BY76" s="91"/>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91"/>
      <c r="BN77" s="91"/>
      <c r="BO77" s="91"/>
      <c r="BP77" s="91"/>
      <c r="BQ77" s="91"/>
      <c r="BR77" s="91"/>
      <c r="BS77" s="91"/>
      <c r="BT77" s="91"/>
      <c r="BU77" s="91"/>
      <c r="BV77" s="91"/>
      <c r="BW77" s="91"/>
      <c r="BX77" s="91"/>
      <c r="BY77" s="91"/>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91"/>
      <c r="BN78" s="91"/>
      <c r="BO78" s="91"/>
      <c r="BP78" s="91"/>
      <c r="BQ78" s="91"/>
      <c r="BR78" s="91"/>
      <c r="BS78" s="91"/>
      <c r="BT78" s="91"/>
      <c r="BU78" s="91"/>
      <c r="BV78" s="91"/>
      <c r="BW78" s="91"/>
      <c r="BX78" s="91"/>
      <c r="BY78" s="91"/>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91"/>
      <c r="BN79" s="91"/>
      <c r="BO79" s="91"/>
      <c r="BP79" s="91"/>
      <c r="BQ79" s="91"/>
      <c r="BR79" s="91"/>
      <c r="BS79" s="91"/>
      <c r="BT79" s="91"/>
      <c r="BU79" s="91"/>
      <c r="BV79" s="91"/>
      <c r="BW79" s="91"/>
      <c r="BX79" s="91"/>
      <c r="BY79" s="91"/>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91"/>
      <c r="BN80" s="91"/>
      <c r="BO80" s="91"/>
      <c r="BP80" s="91"/>
      <c r="BQ80" s="91"/>
      <c r="BR80" s="91"/>
      <c r="BS80" s="91"/>
      <c r="BT80" s="91"/>
      <c r="BU80" s="91"/>
      <c r="BV80" s="91"/>
      <c r="BW80" s="91"/>
      <c r="BX80" s="91"/>
      <c r="BY80" s="91"/>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91"/>
      <c r="BN81" s="91"/>
      <c r="BO81" s="91"/>
      <c r="BP81" s="91"/>
      <c r="BQ81" s="91"/>
      <c r="BR81" s="91"/>
      <c r="BS81" s="91"/>
      <c r="BT81" s="91"/>
      <c r="BU81" s="91"/>
      <c r="BV81" s="91"/>
      <c r="BW81" s="91"/>
      <c r="BX81" s="91"/>
      <c r="BY81" s="91"/>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eekdJxeXg4RgrYE3Dl9l5LcmHbzjPbxL/+WutKqpka+zNjKdmtDSEUjjLdkgV4vvab5x0cZqTK1+LFWnL9xkA==" saltValue="urlJO1qsso3pC5iyu0YGK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34029</v>
      </c>
      <c r="D6" s="19">
        <f t="shared" si="3"/>
        <v>46</v>
      </c>
      <c r="E6" s="19">
        <f t="shared" si="3"/>
        <v>17</v>
      </c>
      <c r="F6" s="19">
        <f t="shared" si="3"/>
        <v>1</v>
      </c>
      <c r="G6" s="19">
        <f t="shared" si="3"/>
        <v>0</v>
      </c>
      <c r="H6" s="19" t="str">
        <f t="shared" si="3"/>
        <v>岩手県　平泉町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53.18</v>
      </c>
      <c r="P6" s="20">
        <f t="shared" si="3"/>
        <v>41.34</v>
      </c>
      <c r="Q6" s="20">
        <f t="shared" si="3"/>
        <v>94.7</v>
      </c>
      <c r="R6" s="20">
        <f t="shared" si="3"/>
        <v>3456</v>
      </c>
      <c r="S6" s="20">
        <f t="shared" si="3"/>
        <v>7232</v>
      </c>
      <c r="T6" s="20">
        <f t="shared" si="3"/>
        <v>63.39</v>
      </c>
      <c r="U6" s="20">
        <f t="shared" si="3"/>
        <v>114.09</v>
      </c>
      <c r="V6" s="20">
        <f t="shared" si="3"/>
        <v>2947</v>
      </c>
      <c r="W6" s="20">
        <f t="shared" si="3"/>
        <v>1.9</v>
      </c>
      <c r="X6" s="20">
        <f t="shared" si="3"/>
        <v>1551.05</v>
      </c>
      <c r="Y6" s="21" t="str">
        <f>IF(Y7="",NA(),Y7)</f>
        <v>-</v>
      </c>
      <c r="Z6" s="21" t="str">
        <f t="shared" ref="Z6:AH6" si="4">IF(Z7="",NA(),Z7)</f>
        <v>-</v>
      </c>
      <c r="AA6" s="21" t="str">
        <f t="shared" si="4"/>
        <v>-</v>
      </c>
      <c r="AB6" s="21">
        <f t="shared" si="4"/>
        <v>103.42</v>
      </c>
      <c r="AC6" s="21">
        <f t="shared" si="4"/>
        <v>101.51</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13.48</v>
      </c>
      <c r="AY6" s="21">
        <f t="shared" si="6"/>
        <v>18.510000000000002</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161.01</v>
      </c>
      <c r="BJ6" s="21">
        <f t="shared" si="7"/>
        <v>2204.6799999999998</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96.82</v>
      </c>
      <c r="BU6" s="21">
        <f t="shared" si="8"/>
        <v>88.44</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177.29</v>
      </c>
      <c r="CF6" s="21">
        <f t="shared" si="9"/>
        <v>194.59</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77.930000000000007</v>
      </c>
      <c r="DB6" s="21">
        <f t="shared" si="11"/>
        <v>79.13</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3.11</v>
      </c>
      <c r="DM6" s="21">
        <f t="shared" si="12"/>
        <v>6.2</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34029</v>
      </c>
      <c r="D7" s="23">
        <v>46</v>
      </c>
      <c r="E7" s="23">
        <v>17</v>
      </c>
      <c r="F7" s="23">
        <v>1</v>
      </c>
      <c r="G7" s="23">
        <v>0</v>
      </c>
      <c r="H7" s="23" t="s">
        <v>96</v>
      </c>
      <c r="I7" s="23" t="s">
        <v>97</v>
      </c>
      <c r="J7" s="23" t="s">
        <v>98</v>
      </c>
      <c r="K7" s="23" t="s">
        <v>99</v>
      </c>
      <c r="L7" s="23" t="s">
        <v>100</v>
      </c>
      <c r="M7" s="23" t="s">
        <v>101</v>
      </c>
      <c r="N7" s="24" t="s">
        <v>102</v>
      </c>
      <c r="O7" s="24">
        <v>53.18</v>
      </c>
      <c r="P7" s="24">
        <v>41.34</v>
      </c>
      <c r="Q7" s="24">
        <v>94.7</v>
      </c>
      <c r="R7" s="24">
        <v>3456</v>
      </c>
      <c r="S7" s="24">
        <v>7232</v>
      </c>
      <c r="T7" s="24">
        <v>63.39</v>
      </c>
      <c r="U7" s="24">
        <v>114.09</v>
      </c>
      <c r="V7" s="24">
        <v>2947</v>
      </c>
      <c r="W7" s="24">
        <v>1.9</v>
      </c>
      <c r="X7" s="24">
        <v>1551.05</v>
      </c>
      <c r="Y7" s="24" t="s">
        <v>102</v>
      </c>
      <c r="Z7" s="24" t="s">
        <v>102</v>
      </c>
      <c r="AA7" s="24" t="s">
        <v>102</v>
      </c>
      <c r="AB7" s="24">
        <v>103.42</v>
      </c>
      <c r="AC7" s="24">
        <v>101.51</v>
      </c>
      <c r="AD7" s="24" t="s">
        <v>102</v>
      </c>
      <c r="AE7" s="24" t="s">
        <v>102</v>
      </c>
      <c r="AF7" s="24" t="s">
        <v>102</v>
      </c>
      <c r="AG7" s="24">
        <v>107.81</v>
      </c>
      <c r="AH7" s="24">
        <v>107.54</v>
      </c>
      <c r="AI7" s="24">
        <v>107.02</v>
      </c>
      <c r="AJ7" s="24" t="s">
        <v>102</v>
      </c>
      <c r="AK7" s="24" t="s">
        <v>102</v>
      </c>
      <c r="AL7" s="24" t="s">
        <v>102</v>
      </c>
      <c r="AM7" s="24">
        <v>0</v>
      </c>
      <c r="AN7" s="24">
        <v>0</v>
      </c>
      <c r="AO7" s="24" t="s">
        <v>102</v>
      </c>
      <c r="AP7" s="24" t="s">
        <v>102</v>
      </c>
      <c r="AQ7" s="24" t="s">
        <v>102</v>
      </c>
      <c r="AR7" s="24">
        <v>18.2</v>
      </c>
      <c r="AS7" s="24">
        <v>19.059999999999999</v>
      </c>
      <c r="AT7" s="24">
        <v>3.09</v>
      </c>
      <c r="AU7" s="24" t="s">
        <v>102</v>
      </c>
      <c r="AV7" s="24" t="s">
        <v>102</v>
      </c>
      <c r="AW7" s="24" t="s">
        <v>102</v>
      </c>
      <c r="AX7" s="24">
        <v>13.48</v>
      </c>
      <c r="AY7" s="24">
        <v>18.510000000000002</v>
      </c>
      <c r="AZ7" s="24" t="s">
        <v>102</v>
      </c>
      <c r="BA7" s="24" t="s">
        <v>102</v>
      </c>
      <c r="BB7" s="24" t="s">
        <v>102</v>
      </c>
      <c r="BC7" s="24">
        <v>48.56</v>
      </c>
      <c r="BD7" s="24">
        <v>47.58</v>
      </c>
      <c r="BE7" s="24">
        <v>71.39</v>
      </c>
      <c r="BF7" s="24" t="s">
        <v>102</v>
      </c>
      <c r="BG7" s="24" t="s">
        <v>102</v>
      </c>
      <c r="BH7" s="24" t="s">
        <v>102</v>
      </c>
      <c r="BI7" s="24">
        <v>161.01</v>
      </c>
      <c r="BJ7" s="24">
        <v>2204.6799999999998</v>
      </c>
      <c r="BK7" s="24" t="s">
        <v>102</v>
      </c>
      <c r="BL7" s="24" t="s">
        <v>102</v>
      </c>
      <c r="BM7" s="24" t="s">
        <v>102</v>
      </c>
      <c r="BN7" s="24">
        <v>1245.0999999999999</v>
      </c>
      <c r="BO7" s="24">
        <v>1108.8</v>
      </c>
      <c r="BP7" s="24">
        <v>669.11</v>
      </c>
      <c r="BQ7" s="24" t="s">
        <v>102</v>
      </c>
      <c r="BR7" s="24" t="s">
        <v>102</v>
      </c>
      <c r="BS7" s="24" t="s">
        <v>102</v>
      </c>
      <c r="BT7" s="24">
        <v>96.82</v>
      </c>
      <c r="BU7" s="24">
        <v>88.44</v>
      </c>
      <c r="BV7" s="24" t="s">
        <v>102</v>
      </c>
      <c r="BW7" s="24" t="s">
        <v>102</v>
      </c>
      <c r="BX7" s="24" t="s">
        <v>102</v>
      </c>
      <c r="BY7" s="24">
        <v>79.77</v>
      </c>
      <c r="BZ7" s="24">
        <v>79.63</v>
      </c>
      <c r="CA7" s="24">
        <v>99.73</v>
      </c>
      <c r="CB7" s="24" t="s">
        <v>102</v>
      </c>
      <c r="CC7" s="24" t="s">
        <v>102</v>
      </c>
      <c r="CD7" s="24" t="s">
        <v>102</v>
      </c>
      <c r="CE7" s="24">
        <v>177.29</v>
      </c>
      <c r="CF7" s="24">
        <v>194.59</v>
      </c>
      <c r="CG7" s="24" t="s">
        <v>102</v>
      </c>
      <c r="CH7" s="24" t="s">
        <v>102</v>
      </c>
      <c r="CI7" s="24" t="s">
        <v>102</v>
      </c>
      <c r="CJ7" s="24">
        <v>214.56</v>
      </c>
      <c r="CK7" s="24">
        <v>213.66</v>
      </c>
      <c r="CL7" s="24">
        <v>134.97999999999999</v>
      </c>
      <c r="CM7" s="24" t="s">
        <v>102</v>
      </c>
      <c r="CN7" s="24" t="s">
        <v>102</v>
      </c>
      <c r="CO7" s="24" t="s">
        <v>102</v>
      </c>
      <c r="CP7" s="24" t="s">
        <v>102</v>
      </c>
      <c r="CQ7" s="24" t="s">
        <v>102</v>
      </c>
      <c r="CR7" s="24" t="s">
        <v>102</v>
      </c>
      <c r="CS7" s="24" t="s">
        <v>102</v>
      </c>
      <c r="CT7" s="24" t="s">
        <v>102</v>
      </c>
      <c r="CU7" s="24">
        <v>49.47</v>
      </c>
      <c r="CV7" s="24">
        <v>48.19</v>
      </c>
      <c r="CW7" s="24">
        <v>59.99</v>
      </c>
      <c r="CX7" s="24" t="s">
        <v>102</v>
      </c>
      <c r="CY7" s="24" t="s">
        <v>102</v>
      </c>
      <c r="CZ7" s="24" t="s">
        <v>102</v>
      </c>
      <c r="DA7" s="24">
        <v>77.930000000000007</v>
      </c>
      <c r="DB7" s="24">
        <v>79.13</v>
      </c>
      <c r="DC7" s="24" t="s">
        <v>102</v>
      </c>
      <c r="DD7" s="24" t="s">
        <v>102</v>
      </c>
      <c r="DE7" s="24" t="s">
        <v>102</v>
      </c>
      <c r="DF7" s="24">
        <v>82.06</v>
      </c>
      <c r="DG7" s="24">
        <v>82.26</v>
      </c>
      <c r="DH7" s="24">
        <v>95.72</v>
      </c>
      <c r="DI7" s="24" t="s">
        <v>102</v>
      </c>
      <c r="DJ7" s="24" t="s">
        <v>102</v>
      </c>
      <c r="DK7" s="24" t="s">
        <v>102</v>
      </c>
      <c r="DL7" s="24">
        <v>3.11</v>
      </c>
      <c r="DM7" s="24">
        <v>6.2</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菅原勇弥</cp:lastModifiedBy>
  <cp:lastPrinted>2023-01-26T04:53:36Z</cp:lastPrinted>
  <dcterms:created xsi:type="dcterms:W3CDTF">2023-01-12T23:26:31Z</dcterms:created>
  <dcterms:modified xsi:type="dcterms:W3CDTF">2023-01-26T04:59:23Z</dcterms:modified>
  <cp:category/>
</cp:coreProperties>
</file>