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本庁\2001上下水道部経営課\18 庶務\01_調査・報告･照会等\R04年度\0124_【財政課】公営企業に係る経営比較分析表（令和３年度決算）の分析等について（依頼）_20230112\02_報告\下水法非適【経営比較分析表】2021_032158_47_1718\"/>
    </mc:Choice>
  </mc:AlternateContent>
  <workbookProtection workbookAlgorithmName="SHA-512" workbookHashValue="YE2MAQNeheF90yA3bwI+5IwgSHw5iLxbEd29aevPBPzggKnES5MfhUueWVY2M+ZVE61PqSFGwCqEun1C6DGCvA==" workbookSaltValue="7TEu/ZSnp8lCDEV92H14SA==" workbookSpinCount="100000" lockStructure="1"/>
  <bookViews>
    <workbookView xWindow="0" yWindow="0" windowWidth="19200" windowHeight="109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B8" i="4"/>
  <c r="AL8" i="4"/>
  <c r="P8" i="4"/>
  <c r="I8" i="4"/>
</calcChain>
</file>

<file path=xl/sharedStrings.xml><?xml version="1.0" encoding="utf-8"?>
<sst xmlns="http://schemas.openxmlformats.org/spreadsheetml/2006/main" count="247" uniqueCount="120">
  <si>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</si>
  <si>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</si>
  <si>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</si>
  <si>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</si>
  <si>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</si>
  <si>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</si>
  <si>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</si>
  <si>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</si>
  <si>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</si>
  <si>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</si>
  <si>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</si>
  <si>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</si>
  <si>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</si>
  <si>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</si>
  <si>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</si>
  <si>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</si>
  <si>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</si>
  <si>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</si>
  <si>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</si>
  <si>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</si>
  <si>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</si>
  <si>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</si>
  <si>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</si>
  <si>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</si>
  <si>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</si>
  <si>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</si>
  <si>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</si>
  <si>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</si>
  <si>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</si>
  <si>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</si>
  <si>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</si>
  <si>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</si>
  <si>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</si>
  <si>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</si>
  <si>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</si>
  <si>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</si>
  <si>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</si>
  <si>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</si>
  <si>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</si>
  <si>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</si>
  <si>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</si>
  <si>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</si>
  <si>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</si>
  <si>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</si>
  <si>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</si>
  <si>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</si>
  <si>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</si>
  <si>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</si>
  <si>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</si>
  <si>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</si>
  <si>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</si>
  <si>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</si>
  <si>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</si>
  <si>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</si>
  <si>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</si>
  <si>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</si>
  <si>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</si>
  <si>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</si>
  <si>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</si>
  <si>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</si>
  <si>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</si>
  <si>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</si>
  <si>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</si>
  <si>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</si>
  <si>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</si>
  <si>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</si>
  <si>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</si>
  <si>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</si>
  <si>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</si>
  <si>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</si>
  <si>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</si>
  <si>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</si>
  <si>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</si>
  <si>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</si>
  <si>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</si>
  <si>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</si>
  <si>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</si>
  <si>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</si>
  <si>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</si>
  <si>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</si>
  <si>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</si>
  <si>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</si>
  <si>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</si>
  <si>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</si>
  <si>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</si>
  <si>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</si>
  <si>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</si>
  <si>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</si>
  <si>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</si>
  <si>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</si>
  <si>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</si>
  <si>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</si>
  <si>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</si>
  <si>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</si>
  <si>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</si>
  <si>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</si>
  <si>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</si>
  <si>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</si>
  <si>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奥州市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</si>
  <si>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</si>
  <si>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</si>
  <si>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</si>
  <si>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</si>
  <si>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</si>
  <si>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</si>
  <si>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</si>
  <si>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</si>
  <si>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</si>
  <si>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</si>
  <si>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</si>
  <si>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</si>
  <si>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</si>
  <si>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</si>
  <si>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</si>
  <si>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</si>
  <si>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</si>
  <si>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</si>
  <si>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浄化槽は、平成13年から整備されたため本体の老朽化はないが、付帯設備の老朽化対応のために計画的な更新が必要である。</t>
    <rPh sb="2" eb="5">
      <t>ジョウカソウ</t>
    </rPh>
    <rPh sb="7" eb="9">
      <t>ヘイセイ</t>
    </rPh>
    <rPh sb="11" eb="12">
      <t>ネン</t>
    </rPh>
    <rPh sb="14" eb="16">
      <t>セイビ</t>
    </rPh>
    <rPh sb="21" eb="23">
      <t>ホンタイ</t>
    </rPh>
    <rPh sb="24" eb="27">
      <t>ロウキュウカ</t>
    </rPh>
    <rPh sb="32" eb="34">
      <t>フタイ</t>
    </rPh>
    <rPh sb="34" eb="36">
      <t>セツビ</t>
    </rPh>
    <rPh sb="37" eb="40">
      <t>ロウキュウカ</t>
    </rPh>
    <rPh sb="40" eb="42">
      <t>タイオウ</t>
    </rPh>
    <rPh sb="46" eb="49">
      <t>ケイカクテキ</t>
    </rPh>
    <rPh sb="50" eb="52">
      <t>コウシン</t>
    </rPh>
    <rPh sb="53" eb="55">
      <t>ヒツヨウ</t>
    </rPh>
    <phoneticPr fontId="4"/>
  </si>
  <si>
    <t xml:space="preserve">  下水道使用料及び基準内繰入金のみでは、経費の全てを賄えず、不足する分は基準外繰入金により収支均衡を保っている。
　維持管理方法や整備計画の見直しにより経費削減に努めるとともに、経営改善のため、適正な料金設定の検討も必要である。　　　　　　　　　　　　　　　　　　　　　　　　　　　　　　　　　　　　　　　　　　</t>
    <rPh sb="2" eb="8">
      <t>ゲスイドウシヨウリョウ</t>
    </rPh>
    <rPh sb="8" eb="9">
      <t>オヨ</t>
    </rPh>
    <rPh sb="10" eb="16">
      <t>キジュンナイクリイレキン</t>
    </rPh>
    <rPh sb="21" eb="23">
      <t>ケイヒ</t>
    </rPh>
    <rPh sb="24" eb="25">
      <t>スベ</t>
    </rPh>
    <rPh sb="27" eb="28">
      <t>マカナ</t>
    </rPh>
    <rPh sb="31" eb="33">
      <t>フソク</t>
    </rPh>
    <rPh sb="35" eb="36">
      <t>ブン</t>
    </rPh>
    <rPh sb="66" eb="68">
      <t>セイビ</t>
    </rPh>
    <rPh sb="68" eb="70">
      <t>ケイカク</t>
    </rPh>
    <rPh sb="71" eb="73">
      <t>ミナオ</t>
    </rPh>
    <rPh sb="82" eb="83">
      <t>ツト</t>
    </rPh>
    <rPh sb="90" eb="92">
      <t>ケイエイ</t>
    </rPh>
    <rPh sb="92" eb="94">
      <t>カイゼン</t>
    </rPh>
    <rPh sb="106" eb="108">
      <t>ケントウ</t>
    </rPh>
    <rPh sb="109" eb="111">
      <t>ヒツヨウ</t>
    </rPh>
    <phoneticPr fontId="4"/>
  </si>
  <si>
    <r>
      <rPr>
        <sz val="11"/>
        <rFont val="ＭＳ ゴシック"/>
        <family val="3"/>
        <charset val="128"/>
      </rPr>
      <t xml:space="preserve">①収益的収支比率は総費用に対し使用料収入で不足する部分を、一般会計からの繰入金により補填し収支均衡を図っていることからおおむね100%の水準となっている。                              
</t>
    </r>
    <r>
      <rPr>
        <sz val="11"/>
        <color theme="1"/>
        <rFont val="ＭＳ ゴシック"/>
        <family val="3"/>
        <charset val="128"/>
      </rPr>
      <t xml:space="preserve">
④企業債残高対事業規模比率は、企業債償還金の全額を一般会計繰出金で負担していることから当該値に表れていないが、今後も浄化槽整備のため企業債の借入を行っていく予定である。
⑤経費回収率は、全国平均を上回っているが100％未満であり、不足する経費分は、一般会計からの繰入金により収支均衡を保っている。経費節減に努め、80％以上の水準は維持している。　　　　　　
⑥汚水処理原価は、平均より高い状況となっているが、委託業務等の維持管理費の節減が必要である。
⑦浄化槽の人槽に比べ、世帯人数が少ない状況となっている。　　　　　　　　　　　　　　　　　
</t>
    </r>
    <r>
      <rPr>
        <sz val="11"/>
        <rFont val="ＭＳ ゴシック"/>
        <family val="3"/>
        <charset val="128"/>
      </rPr>
      <t>⑧浄化槽を設置した家屋を処理区域内とし、水洗便所設置済人口と同数としていることから100％となっている。</t>
    </r>
    <rPh sb="1" eb="4">
      <t>シュウエキテキ</t>
    </rPh>
    <rPh sb="4" eb="6">
      <t>シュウシ</t>
    </rPh>
    <rPh sb="6" eb="8">
      <t>ヒリツ</t>
    </rPh>
    <rPh sb="9" eb="10">
      <t>ソウ</t>
    </rPh>
    <rPh sb="10" eb="12">
      <t>ヒヨウ</t>
    </rPh>
    <rPh sb="13" eb="14">
      <t>タイ</t>
    </rPh>
    <rPh sb="15" eb="18">
      <t>シヨウリョウ</t>
    </rPh>
    <rPh sb="18" eb="20">
      <t>シュウニュウ</t>
    </rPh>
    <rPh sb="21" eb="23">
      <t>フソク</t>
    </rPh>
    <rPh sb="25" eb="27">
      <t>ブブン</t>
    </rPh>
    <rPh sb="29" eb="31">
      <t>イッパン</t>
    </rPh>
    <rPh sb="31" eb="33">
      <t>カイケイ</t>
    </rPh>
    <rPh sb="36" eb="38">
      <t>クリイレ</t>
    </rPh>
    <rPh sb="38" eb="39">
      <t>キン</t>
    </rPh>
    <rPh sb="42" eb="44">
      <t>ホテン</t>
    </rPh>
    <rPh sb="45" eb="47">
      <t>シュウシ</t>
    </rPh>
    <rPh sb="47" eb="49">
      <t>キンコウ</t>
    </rPh>
    <rPh sb="50" eb="51">
      <t>ハカ</t>
    </rPh>
    <rPh sb="68" eb="70">
      <t>スイジュン</t>
    </rPh>
    <rPh sb="110" eb="112">
      <t>キギョウ</t>
    </rPh>
    <rPh sb="112" eb="113">
      <t>サイ</t>
    </rPh>
    <rPh sb="113" eb="115">
      <t>ザンダカ</t>
    </rPh>
    <rPh sb="115" eb="116">
      <t>タイ</t>
    </rPh>
    <rPh sb="116" eb="118">
      <t>ジギョウ</t>
    </rPh>
    <rPh sb="118" eb="120">
      <t>キボ</t>
    </rPh>
    <rPh sb="120" eb="122">
      <t>ヒリツ</t>
    </rPh>
    <rPh sb="124" eb="126">
      <t>キギョウ</t>
    </rPh>
    <rPh sb="126" eb="127">
      <t>サイ</t>
    </rPh>
    <rPh sb="127" eb="129">
      <t>ショウカン</t>
    </rPh>
    <rPh sb="129" eb="130">
      <t>キン</t>
    </rPh>
    <rPh sb="131" eb="133">
      <t>ゼンガク</t>
    </rPh>
    <rPh sb="134" eb="138">
      <t>イッパンカイケイ</t>
    </rPh>
    <rPh sb="142" eb="144">
      <t>フタン</t>
    </rPh>
    <rPh sb="152" eb="154">
      <t>トウガイ</t>
    </rPh>
    <rPh sb="154" eb="155">
      <t>チ</t>
    </rPh>
    <rPh sb="156" eb="157">
      <t>アラワ</t>
    </rPh>
    <rPh sb="164" eb="166">
      <t>コンゴ</t>
    </rPh>
    <rPh sb="167" eb="170">
      <t>ジョウカソウ</t>
    </rPh>
    <rPh sb="170" eb="172">
      <t>セイビ</t>
    </rPh>
    <rPh sb="175" eb="177">
      <t>キギョウ</t>
    </rPh>
    <rPh sb="177" eb="178">
      <t>サイ</t>
    </rPh>
    <rPh sb="179" eb="181">
      <t>カリイレ</t>
    </rPh>
    <rPh sb="196" eb="198">
      <t>ケイヒ</t>
    </rPh>
    <rPh sb="198" eb="200">
      <t>カイシュウ</t>
    </rPh>
    <rPh sb="200" eb="201">
      <t>リツ</t>
    </rPh>
    <rPh sb="203" eb="205">
      <t>ゼンコク</t>
    </rPh>
    <rPh sb="205" eb="207">
      <t>ヘイキン</t>
    </rPh>
    <rPh sb="208" eb="210">
      <t>ウワマワ</t>
    </rPh>
    <rPh sb="219" eb="221">
      <t>ミマン</t>
    </rPh>
    <rPh sb="225" eb="227">
      <t>フソク</t>
    </rPh>
    <rPh sb="229" eb="231">
      <t>ケイヒ</t>
    </rPh>
    <rPh sb="231" eb="232">
      <t>ブン</t>
    </rPh>
    <rPh sb="234" eb="238">
      <t>イッパンカイケイ</t>
    </rPh>
    <rPh sb="241" eb="243">
      <t>クリイレ</t>
    </rPh>
    <rPh sb="243" eb="244">
      <t>キン</t>
    </rPh>
    <rPh sb="247" eb="251">
      <t>シュウシキンコウ</t>
    </rPh>
    <rPh sb="252" eb="253">
      <t>タモ</t>
    </rPh>
    <rPh sb="258" eb="260">
      <t>ケイヒ</t>
    </rPh>
    <rPh sb="260" eb="262">
      <t>セツゲン</t>
    </rPh>
    <rPh sb="263" eb="264">
      <t>ツト</t>
    </rPh>
    <rPh sb="269" eb="271">
      <t>イジョウ</t>
    </rPh>
    <rPh sb="272" eb="274">
      <t>スイジュン</t>
    </rPh>
    <rPh sb="275" eb="277">
      <t>イジ</t>
    </rPh>
    <rPh sb="291" eb="293">
      <t>オスイ</t>
    </rPh>
    <rPh sb="293" eb="295">
      <t>ショリ</t>
    </rPh>
    <rPh sb="295" eb="297">
      <t>ゲンカ</t>
    </rPh>
    <rPh sb="299" eb="301">
      <t>ヘイキン</t>
    </rPh>
    <rPh sb="303" eb="304">
      <t>タカ</t>
    </rPh>
    <rPh sb="305" eb="307">
      <t>ジョウキョウ</t>
    </rPh>
    <rPh sb="315" eb="317">
      <t>イタク</t>
    </rPh>
    <rPh sb="317" eb="319">
      <t>ギョウム</t>
    </rPh>
    <rPh sb="319" eb="320">
      <t>トウ</t>
    </rPh>
    <rPh sb="321" eb="323">
      <t>イジ</t>
    </rPh>
    <rPh sb="323" eb="326">
      <t>カンリヒ</t>
    </rPh>
    <rPh sb="327" eb="329">
      <t>セツゲン</t>
    </rPh>
    <rPh sb="330" eb="332">
      <t>ヒツヨウ</t>
    </rPh>
    <rPh sb="339" eb="342">
      <t>ジョウカソウ</t>
    </rPh>
    <rPh sb="386" eb="389">
      <t>ジョウカソウ</t>
    </rPh>
    <rPh sb="390" eb="392">
      <t>セッチ</t>
    </rPh>
    <rPh sb="394" eb="396">
      <t>カオク</t>
    </rPh>
    <rPh sb="397" eb="399">
      <t>ショリ</t>
    </rPh>
    <rPh sb="399" eb="402">
      <t>クイキナイ</t>
    </rPh>
    <rPh sb="405" eb="407">
      <t>スイセン</t>
    </rPh>
    <rPh sb="407" eb="409">
      <t>ベンジョ</t>
    </rPh>
    <rPh sb="409" eb="411">
      <t>セッチ</t>
    </rPh>
    <rPh sb="411" eb="412">
      <t>スミ</t>
    </rPh>
    <rPh sb="412" eb="414">
      <t>ジンコウ</t>
    </rPh>
    <rPh sb="415" eb="417">
      <t>ドウスウ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</si>
</sst>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62-44F7-AAAC-3CD37AEF106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462-44F7-AAAC-3CD37AEF106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49.15</c:v>
                </c:pt>
                <c:pt idx="1">
                  <c:v>48.83</c:v>
                </c:pt>
                <c:pt idx="2">
                  <c:v>48.59</c:v>
                </c:pt>
                <c:pt idx="3">
                  <c:v>49.24</c:v>
                </c:pt>
                <c:pt idx="4">
                  <c:v>48.17</c:v>
                </c:pt>
              </c:numCache>
            </c:numRef>
          </c:val>
          <c:extLst>
            <c:ext xmlns:c16="http://schemas.microsoft.com/office/drawing/2014/chart" uri="{C3380CC4-5D6E-409C-BE32-E72D297353CC}">
              <c16:uniqueId val="{00000000-E079-49D6-A0D6-C4186D9E6C0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E079-49D6-A0D6-C4186D9E6C0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9BE-485E-92C2-67CA5DAE45E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99BE-485E-92C2-67CA5DAE45E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100.04</c:v>
                </c:pt>
                <c:pt idx="1">
                  <c:v>100.02</c:v>
                </c:pt>
                <c:pt idx="2">
                  <c:v>100.03</c:v>
                </c:pt>
                <c:pt idx="3">
                  <c:v>100.09</c:v>
                </c:pt>
                <c:pt idx="4">
                  <c:v>99.99</c:v>
                </c:pt>
              </c:numCache>
            </c:numRef>
          </c:val>
          <c:extLst>
            <c:ext xmlns:c16="http://schemas.microsoft.com/office/drawing/2014/chart" uri="{C3380CC4-5D6E-409C-BE32-E72D297353CC}">
              <c16:uniqueId val="{00000000-50DB-4EF4-80FF-5A30BDC1E69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DB-4EF4-80FF-5A30BDC1E69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EF-4F60-812F-9847D5FBBCA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EF-4F60-812F-9847D5FBBCA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15-438E-899D-88AA244207D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15-438E-899D-88AA244207D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AF-4AF1-B38E-09108322050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AF-4AF1-B38E-09108322050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7A-417E-A16F-EF539430A4C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7A-417E-A16F-EF539430A4C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09-4BED-9F95-C23265CCED5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5C09-4BED-9F95-C23265CCED5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84.5</c:v>
                </c:pt>
                <c:pt idx="1">
                  <c:v>81.459999999999994</c:v>
                </c:pt>
                <c:pt idx="2">
                  <c:v>88.26</c:v>
                </c:pt>
                <c:pt idx="3">
                  <c:v>80.36</c:v>
                </c:pt>
                <c:pt idx="4">
                  <c:v>81.63</c:v>
                </c:pt>
              </c:numCache>
            </c:numRef>
          </c:val>
          <c:extLst>
            <c:ext xmlns:c16="http://schemas.microsoft.com/office/drawing/2014/chart" uri="{C3380CC4-5D6E-409C-BE32-E72D297353CC}">
              <c16:uniqueId val="{00000000-3161-4F74-9C7B-8A3CCB63B1F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3161-4F74-9C7B-8A3CCB63B1F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290.95999999999998</c:v>
                </c:pt>
                <c:pt idx="1">
                  <c:v>302.95999999999998</c:v>
                </c:pt>
                <c:pt idx="2">
                  <c:v>282.66000000000003</c:v>
                </c:pt>
                <c:pt idx="3">
                  <c:v>313.33</c:v>
                </c:pt>
                <c:pt idx="4">
                  <c:v>310.75</c:v>
                </c:pt>
              </c:numCache>
            </c:numRef>
          </c:val>
          <c:extLst>
            <c:ext xmlns:c16="http://schemas.microsoft.com/office/drawing/2014/chart" uri="{C3380CC4-5D6E-409C-BE32-E72D297353CC}">
              <c16:uniqueId val="{00000000-3F77-4687-A1E3-F71416A20F1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3F77-4687-A1E3-F71416A20F1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岩手県　奥州市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K2</v>
      </c>
      <c r="X8" s="66"/>
      <c r="Y8" s="66"/>
      <c r="Z8" s="66"/>
      <c r="AA8" s="66"/>
      <c r="AB8" s="66"/>
      <c r="AC8" s="66"/>
      <c r="AD8" s="67" t="str">
        <f>データ!$M$6</f>
        <v>非設置</v>
      </c>
      <c r="AE8" s="67"/>
      <c r="AF8" s="67"/>
      <c r="AG8" s="67"/>
      <c r="AH8" s="67"/>
      <c r="AI8" s="67"/>
      <c r="AJ8" s="67"/>
      <c r="AK8" s="3"/>
      <c r="AL8" s="46">
        <f>データ!S6</f>
        <v>113162</v>
      </c>
      <c r="AM8" s="46"/>
      <c r="AN8" s="46"/>
      <c r="AO8" s="46"/>
      <c r="AP8" s="46"/>
      <c r="AQ8" s="46"/>
      <c r="AR8" s="46"/>
      <c r="AS8" s="46"/>
      <c r="AT8" s="45">
        <f>データ!T6</f>
        <v>993.3</v>
      </c>
      <c r="AU8" s="45"/>
      <c r="AV8" s="45"/>
      <c r="AW8" s="45"/>
      <c r="AX8" s="45"/>
      <c r="AY8" s="45"/>
      <c r="AZ8" s="45"/>
      <c r="BA8" s="45"/>
      <c r="BB8" s="45">
        <f>データ!U6</f>
        <v>113.93</v>
      </c>
      <c r="BC8" s="45"/>
      <c r="BD8" s="45"/>
      <c r="BE8" s="45"/>
      <c r="BF8" s="45"/>
      <c r="BG8" s="45"/>
      <c r="BH8" s="45"/>
      <c r="BI8" s="45"/>
      <c r="BJ8" s="3"/>
      <c r="BK8" s="3"/>
      <c r="BL8" s="62" t="s">
        <v>10</v>
      </c>
      <c r="BM8" s="63"/>
      <c r="BN8" s="64" t="s">
        <v>11</v>
      </c>
      <c r="BO8" s="64"/>
      <c r="BP8" s="64"/>
      <c r="BQ8" s="64"/>
      <c r="BR8" s="64"/>
      <c r="BS8" s="64"/>
      <c r="BT8" s="64"/>
      <c r="BU8" s="64"/>
      <c r="BV8" s="64"/>
      <c r="BW8" s="64"/>
      <c r="BX8" s="64"/>
      <c r="BY8" s="65"/>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8.89</v>
      </c>
      <c r="Q10" s="45"/>
      <c r="R10" s="45"/>
      <c r="S10" s="45"/>
      <c r="T10" s="45"/>
      <c r="U10" s="45"/>
      <c r="V10" s="45"/>
      <c r="W10" s="45">
        <f>データ!Q6</f>
        <v>100</v>
      </c>
      <c r="X10" s="45"/>
      <c r="Y10" s="45"/>
      <c r="Z10" s="45"/>
      <c r="AA10" s="45"/>
      <c r="AB10" s="45"/>
      <c r="AC10" s="45"/>
      <c r="AD10" s="46">
        <f>データ!R6</f>
        <v>5023</v>
      </c>
      <c r="AE10" s="46"/>
      <c r="AF10" s="46"/>
      <c r="AG10" s="46"/>
      <c r="AH10" s="46"/>
      <c r="AI10" s="46"/>
      <c r="AJ10" s="46"/>
      <c r="AK10" s="2"/>
      <c r="AL10" s="46">
        <f>データ!V6</f>
        <v>10008</v>
      </c>
      <c r="AM10" s="46"/>
      <c r="AN10" s="46"/>
      <c r="AO10" s="46"/>
      <c r="AP10" s="46"/>
      <c r="AQ10" s="46"/>
      <c r="AR10" s="46"/>
      <c r="AS10" s="46"/>
      <c r="AT10" s="45">
        <f>データ!W6</f>
        <v>493.6</v>
      </c>
      <c r="AU10" s="45"/>
      <c r="AV10" s="45"/>
      <c r="AW10" s="45"/>
      <c r="AX10" s="45"/>
      <c r="AY10" s="45"/>
      <c r="AZ10" s="45"/>
      <c r="BA10" s="45"/>
      <c r="BB10" s="45">
        <f>データ!X6</f>
        <v>20.28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61"/>
      <c r="BN16" s="61"/>
      <c r="BO16" s="61"/>
      <c r="BP16" s="61"/>
      <c r="BQ16" s="61"/>
      <c r="BR16" s="61"/>
      <c r="BS16" s="61"/>
      <c r="BT16" s="61"/>
      <c r="BU16" s="61"/>
      <c r="BV16" s="61"/>
      <c r="BW16" s="61"/>
      <c r="BX16" s="61"/>
      <c r="BY16" s="61"/>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61"/>
      <c r="BN17" s="61"/>
      <c r="BO17" s="61"/>
      <c r="BP17" s="61"/>
      <c r="BQ17" s="61"/>
      <c r="BR17" s="61"/>
      <c r="BS17" s="61"/>
      <c r="BT17" s="61"/>
      <c r="BU17" s="61"/>
      <c r="BV17" s="61"/>
      <c r="BW17" s="61"/>
      <c r="BX17" s="61"/>
      <c r="BY17" s="61"/>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61"/>
      <c r="BN18" s="61"/>
      <c r="BO18" s="61"/>
      <c r="BP18" s="61"/>
      <c r="BQ18" s="61"/>
      <c r="BR18" s="61"/>
      <c r="BS18" s="61"/>
      <c r="BT18" s="61"/>
      <c r="BU18" s="61"/>
      <c r="BV18" s="61"/>
      <c r="BW18" s="61"/>
      <c r="BX18" s="61"/>
      <c r="BY18" s="61"/>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61"/>
      <c r="BN19" s="61"/>
      <c r="BO19" s="61"/>
      <c r="BP19" s="61"/>
      <c r="BQ19" s="61"/>
      <c r="BR19" s="61"/>
      <c r="BS19" s="61"/>
      <c r="BT19" s="61"/>
      <c r="BU19" s="61"/>
      <c r="BV19" s="61"/>
      <c r="BW19" s="61"/>
      <c r="BX19" s="61"/>
      <c r="BY19" s="61"/>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61"/>
      <c r="BN20" s="61"/>
      <c r="BO20" s="61"/>
      <c r="BP20" s="61"/>
      <c r="BQ20" s="61"/>
      <c r="BR20" s="61"/>
      <c r="BS20" s="61"/>
      <c r="BT20" s="61"/>
      <c r="BU20" s="61"/>
      <c r="BV20" s="61"/>
      <c r="BW20" s="61"/>
      <c r="BX20" s="61"/>
      <c r="BY20" s="61"/>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61"/>
      <c r="BN21" s="61"/>
      <c r="BO21" s="61"/>
      <c r="BP21" s="61"/>
      <c r="BQ21" s="61"/>
      <c r="BR21" s="61"/>
      <c r="BS21" s="61"/>
      <c r="BT21" s="61"/>
      <c r="BU21" s="61"/>
      <c r="BV21" s="61"/>
      <c r="BW21" s="61"/>
      <c r="BX21" s="61"/>
      <c r="BY21" s="61"/>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61"/>
      <c r="BN22" s="61"/>
      <c r="BO22" s="61"/>
      <c r="BP22" s="61"/>
      <c r="BQ22" s="61"/>
      <c r="BR22" s="61"/>
      <c r="BS22" s="61"/>
      <c r="BT22" s="61"/>
      <c r="BU22" s="61"/>
      <c r="BV22" s="61"/>
      <c r="BW22" s="61"/>
      <c r="BX22" s="61"/>
      <c r="BY22" s="61"/>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61"/>
      <c r="BN23" s="61"/>
      <c r="BO23" s="61"/>
      <c r="BP23" s="61"/>
      <c r="BQ23" s="61"/>
      <c r="BR23" s="61"/>
      <c r="BS23" s="61"/>
      <c r="BT23" s="61"/>
      <c r="BU23" s="61"/>
      <c r="BV23" s="61"/>
      <c r="BW23" s="61"/>
      <c r="BX23" s="61"/>
      <c r="BY23" s="61"/>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61"/>
      <c r="BN24" s="61"/>
      <c r="BO24" s="61"/>
      <c r="BP24" s="61"/>
      <c r="BQ24" s="61"/>
      <c r="BR24" s="61"/>
      <c r="BS24" s="61"/>
      <c r="BT24" s="61"/>
      <c r="BU24" s="61"/>
      <c r="BV24" s="61"/>
      <c r="BW24" s="61"/>
      <c r="BX24" s="61"/>
      <c r="BY24" s="61"/>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61"/>
      <c r="BN25" s="61"/>
      <c r="BO25" s="61"/>
      <c r="BP25" s="61"/>
      <c r="BQ25" s="61"/>
      <c r="BR25" s="61"/>
      <c r="BS25" s="61"/>
      <c r="BT25" s="61"/>
      <c r="BU25" s="61"/>
      <c r="BV25" s="61"/>
      <c r="BW25" s="61"/>
      <c r="BX25" s="61"/>
      <c r="BY25" s="61"/>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61"/>
      <c r="BN26" s="61"/>
      <c r="BO26" s="61"/>
      <c r="BP26" s="61"/>
      <c r="BQ26" s="61"/>
      <c r="BR26" s="61"/>
      <c r="BS26" s="61"/>
      <c r="BT26" s="61"/>
      <c r="BU26" s="61"/>
      <c r="BV26" s="61"/>
      <c r="BW26" s="61"/>
      <c r="BX26" s="61"/>
      <c r="BY26" s="61"/>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61"/>
      <c r="BN27" s="61"/>
      <c r="BO27" s="61"/>
      <c r="BP27" s="61"/>
      <c r="BQ27" s="61"/>
      <c r="BR27" s="61"/>
      <c r="BS27" s="61"/>
      <c r="BT27" s="61"/>
      <c r="BU27" s="61"/>
      <c r="BV27" s="61"/>
      <c r="BW27" s="61"/>
      <c r="BX27" s="61"/>
      <c r="BY27" s="61"/>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61"/>
      <c r="BN28" s="61"/>
      <c r="BO28" s="61"/>
      <c r="BP28" s="61"/>
      <c r="BQ28" s="61"/>
      <c r="BR28" s="61"/>
      <c r="BS28" s="61"/>
      <c r="BT28" s="61"/>
      <c r="BU28" s="61"/>
      <c r="BV28" s="61"/>
      <c r="BW28" s="61"/>
      <c r="BX28" s="61"/>
      <c r="BY28" s="61"/>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61"/>
      <c r="BN29" s="61"/>
      <c r="BO29" s="61"/>
      <c r="BP29" s="61"/>
      <c r="BQ29" s="61"/>
      <c r="BR29" s="61"/>
      <c r="BS29" s="61"/>
      <c r="BT29" s="61"/>
      <c r="BU29" s="61"/>
      <c r="BV29" s="61"/>
      <c r="BW29" s="61"/>
      <c r="BX29" s="61"/>
      <c r="BY29" s="61"/>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61"/>
      <c r="BN30" s="61"/>
      <c r="BO30" s="61"/>
      <c r="BP30" s="61"/>
      <c r="BQ30" s="61"/>
      <c r="BR30" s="61"/>
      <c r="BS30" s="61"/>
      <c r="BT30" s="61"/>
      <c r="BU30" s="61"/>
      <c r="BV30" s="61"/>
      <c r="BW30" s="61"/>
      <c r="BX30" s="61"/>
      <c r="BY30" s="61"/>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61"/>
      <c r="BN31" s="61"/>
      <c r="BO31" s="61"/>
      <c r="BP31" s="61"/>
      <c r="BQ31" s="61"/>
      <c r="BR31" s="61"/>
      <c r="BS31" s="61"/>
      <c r="BT31" s="61"/>
      <c r="BU31" s="61"/>
      <c r="BV31" s="61"/>
      <c r="BW31" s="61"/>
      <c r="BX31" s="61"/>
      <c r="BY31" s="61"/>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61"/>
      <c r="BN32" s="61"/>
      <c r="BO32" s="61"/>
      <c r="BP32" s="61"/>
      <c r="BQ32" s="61"/>
      <c r="BR32" s="61"/>
      <c r="BS32" s="61"/>
      <c r="BT32" s="61"/>
      <c r="BU32" s="61"/>
      <c r="BV32" s="61"/>
      <c r="BW32" s="61"/>
      <c r="BX32" s="61"/>
      <c r="BY32" s="61"/>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61"/>
      <c r="BN33" s="61"/>
      <c r="BO33" s="61"/>
      <c r="BP33" s="61"/>
      <c r="BQ33" s="61"/>
      <c r="BR33" s="61"/>
      <c r="BS33" s="61"/>
      <c r="BT33" s="61"/>
      <c r="BU33" s="61"/>
      <c r="BV33" s="61"/>
      <c r="BW33" s="61"/>
      <c r="BX33" s="61"/>
      <c r="BY33" s="61"/>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61"/>
      <c r="BN34" s="61"/>
      <c r="BO34" s="61"/>
      <c r="BP34" s="61"/>
      <c r="BQ34" s="61"/>
      <c r="BR34" s="61"/>
      <c r="BS34" s="61"/>
      <c r="BT34" s="61"/>
      <c r="BU34" s="61"/>
      <c r="BV34" s="61"/>
      <c r="BW34" s="61"/>
      <c r="BX34" s="61"/>
      <c r="BY34" s="61"/>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61"/>
      <c r="BN35" s="61"/>
      <c r="BO35" s="61"/>
      <c r="BP35" s="61"/>
      <c r="BQ35" s="61"/>
      <c r="BR35" s="61"/>
      <c r="BS35" s="61"/>
      <c r="BT35" s="61"/>
      <c r="BU35" s="61"/>
      <c r="BV35" s="61"/>
      <c r="BW35" s="61"/>
      <c r="BX35" s="61"/>
      <c r="BY35" s="61"/>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61"/>
      <c r="BN36" s="61"/>
      <c r="BO36" s="61"/>
      <c r="BP36" s="61"/>
      <c r="BQ36" s="61"/>
      <c r="BR36" s="61"/>
      <c r="BS36" s="61"/>
      <c r="BT36" s="61"/>
      <c r="BU36" s="61"/>
      <c r="BV36" s="61"/>
      <c r="BW36" s="61"/>
      <c r="BX36" s="61"/>
      <c r="BY36" s="61"/>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61"/>
      <c r="BN37" s="61"/>
      <c r="BO37" s="61"/>
      <c r="BP37" s="61"/>
      <c r="BQ37" s="61"/>
      <c r="BR37" s="61"/>
      <c r="BS37" s="61"/>
      <c r="BT37" s="61"/>
      <c r="BU37" s="61"/>
      <c r="BV37" s="61"/>
      <c r="BW37" s="61"/>
      <c r="BX37" s="61"/>
      <c r="BY37" s="61"/>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61"/>
      <c r="BN38" s="61"/>
      <c r="BO38" s="61"/>
      <c r="BP38" s="61"/>
      <c r="BQ38" s="61"/>
      <c r="BR38" s="61"/>
      <c r="BS38" s="61"/>
      <c r="BT38" s="61"/>
      <c r="BU38" s="61"/>
      <c r="BV38" s="61"/>
      <c r="BW38" s="61"/>
      <c r="BX38" s="61"/>
      <c r="BY38" s="61"/>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61"/>
      <c r="BN39" s="61"/>
      <c r="BO39" s="61"/>
      <c r="BP39" s="61"/>
      <c r="BQ39" s="61"/>
      <c r="BR39" s="61"/>
      <c r="BS39" s="61"/>
      <c r="BT39" s="61"/>
      <c r="BU39" s="61"/>
      <c r="BV39" s="61"/>
      <c r="BW39" s="61"/>
      <c r="BX39" s="61"/>
      <c r="BY39" s="61"/>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61"/>
      <c r="BN40" s="61"/>
      <c r="BO40" s="61"/>
      <c r="BP40" s="61"/>
      <c r="BQ40" s="61"/>
      <c r="BR40" s="61"/>
      <c r="BS40" s="61"/>
      <c r="BT40" s="61"/>
      <c r="BU40" s="61"/>
      <c r="BV40" s="61"/>
      <c r="BW40" s="61"/>
      <c r="BX40" s="61"/>
      <c r="BY40" s="61"/>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61"/>
      <c r="BN41" s="61"/>
      <c r="BO41" s="61"/>
      <c r="BP41" s="61"/>
      <c r="BQ41" s="61"/>
      <c r="BR41" s="61"/>
      <c r="BS41" s="61"/>
      <c r="BT41" s="61"/>
      <c r="BU41" s="61"/>
      <c r="BV41" s="61"/>
      <c r="BW41" s="61"/>
      <c r="BX41" s="61"/>
      <c r="BY41" s="61"/>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61"/>
      <c r="BN42" s="61"/>
      <c r="BO42" s="61"/>
      <c r="BP42" s="61"/>
      <c r="BQ42" s="61"/>
      <c r="BR42" s="61"/>
      <c r="BS42" s="61"/>
      <c r="BT42" s="61"/>
      <c r="BU42" s="61"/>
      <c r="BV42" s="61"/>
      <c r="BW42" s="61"/>
      <c r="BX42" s="61"/>
      <c r="BY42" s="61"/>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61"/>
      <c r="BN43" s="61"/>
      <c r="BO43" s="61"/>
      <c r="BP43" s="61"/>
      <c r="BQ43" s="61"/>
      <c r="BR43" s="61"/>
      <c r="BS43" s="61"/>
      <c r="BT43" s="61"/>
      <c r="BU43" s="61"/>
      <c r="BV43" s="61"/>
      <c r="BW43" s="61"/>
      <c r="BX43" s="61"/>
      <c r="BY43" s="61"/>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43</v>
      </c>
      <c r="N86" s="12" t="s">
        <v>44</v>
      </c>
      <c r="O86" s="12" t="str">
        <f>データ!EO6</f>
        <v>【-】</v>
      </c>
    </row>
  </sheetData>
  <sheetProtection algorithmName="SHA-512" hashValue="UjrLOxWfq6jQbthaSHrK+oAEVwJSlSSxMhW3BBfbbctw5jt+BOcGBAtfgkbAVmYBwbNvxkHnDZZh8iDCsAxkTQ==" saltValue="1rw2nLmAwt2Xj4xhS1GND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4" t="s">
        <v>54</v>
      </c>
      <c r="I3" s="75"/>
      <c r="J3" s="75"/>
      <c r="K3" s="75"/>
      <c r="L3" s="75"/>
      <c r="M3" s="75"/>
      <c r="N3" s="75"/>
      <c r="O3" s="75"/>
      <c r="P3" s="75"/>
      <c r="Q3" s="75"/>
      <c r="R3" s="75"/>
      <c r="S3" s="75"/>
      <c r="T3" s="75"/>
      <c r="U3" s="75"/>
      <c r="V3" s="75"/>
      <c r="W3" s="75"/>
      <c r="X3" s="76"/>
      <c r="Y3" s="80"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56</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57</v>
      </c>
      <c r="B4" s="16"/>
      <c r="C4" s="16"/>
      <c r="D4" s="16"/>
      <c r="E4" s="16"/>
      <c r="F4" s="16"/>
      <c r="G4" s="16"/>
      <c r="H4" s="77"/>
      <c r="I4" s="78"/>
      <c r="J4" s="78"/>
      <c r="K4" s="78"/>
      <c r="L4" s="78"/>
      <c r="M4" s="78"/>
      <c r="N4" s="78"/>
      <c r="O4" s="78"/>
      <c r="P4" s="78"/>
      <c r="Q4" s="78"/>
      <c r="R4" s="78"/>
      <c r="S4" s="78"/>
      <c r="T4" s="78"/>
      <c r="U4" s="78"/>
      <c r="V4" s="78"/>
      <c r="W4" s="78"/>
      <c r="X4" s="79"/>
      <c r="Y4" s="73" t="s">
        <v>58</v>
      </c>
      <c r="Z4" s="73"/>
      <c r="AA4" s="73"/>
      <c r="AB4" s="73"/>
      <c r="AC4" s="73"/>
      <c r="AD4" s="73"/>
      <c r="AE4" s="73"/>
      <c r="AF4" s="73"/>
      <c r="AG4" s="73"/>
      <c r="AH4" s="73"/>
      <c r="AI4" s="73"/>
      <c r="AJ4" s="73" t="s">
        <v>59</v>
      </c>
      <c r="AK4" s="73"/>
      <c r="AL4" s="73"/>
      <c r="AM4" s="73"/>
      <c r="AN4" s="73"/>
      <c r="AO4" s="73"/>
      <c r="AP4" s="73"/>
      <c r="AQ4" s="73"/>
      <c r="AR4" s="73"/>
      <c r="AS4" s="73"/>
      <c r="AT4" s="73"/>
      <c r="AU4" s="73" t="s">
        <v>60</v>
      </c>
      <c r="AV4" s="73"/>
      <c r="AW4" s="73"/>
      <c r="AX4" s="73"/>
      <c r="AY4" s="73"/>
      <c r="AZ4" s="73"/>
      <c r="BA4" s="73"/>
      <c r="BB4" s="73"/>
      <c r="BC4" s="73"/>
      <c r="BD4" s="73"/>
      <c r="BE4" s="73"/>
      <c r="BF4" s="73" t="s">
        <v>61</v>
      </c>
      <c r="BG4" s="73"/>
      <c r="BH4" s="73"/>
      <c r="BI4" s="73"/>
      <c r="BJ4" s="73"/>
      <c r="BK4" s="73"/>
      <c r="BL4" s="73"/>
      <c r="BM4" s="73"/>
      <c r="BN4" s="73"/>
      <c r="BO4" s="73"/>
      <c r="BP4" s="73"/>
      <c r="BQ4" s="73" t="s">
        <v>62</v>
      </c>
      <c r="BR4" s="73"/>
      <c r="BS4" s="73"/>
      <c r="BT4" s="73"/>
      <c r="BU4" s="73"/>
      <c r="BV4" s="73"/>
      <c r="BW4" s="73"/>
      <c r="BX4" s="73"/>
      <c r="BY4" s="73"/>
      <c r="BZ4" s="73"/>
      <c r="CA4" s="73"/>
      <c r="CB4" s="73" t="s">
        <v>63</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32158</v>
      </c>
      <c r="D6" s="19">
        <f t="shared" si="3"/>
        <v>47</v>
      </c>
      <c r="E6" s="19">
        <f t="shared" si="3"/>
        <v>18</v>
      </c>
      <c r="F6" s="19">
        <f t="shared" si="3"/>
        <v>0</v>
      </c>
      <c r="G6" s="19">
        <f t="shared" si="3"/>
        <v>0</v>
      </c>
      <c r="H6" s="19" t="str">
        <f t="shared" si="3"/>
        <v>岩手県　奥州市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8.89</v>
      </c>
      <c r="Q6" s="20">
        <f t="shared" si="3"/>
        <v>100</v>
      </c>
      <c r="R6" s="20">
        <f t="shared" si="3"/>
        <v>5023</v>
      </c>
      <c r="S6" s="20">
        <f t="shared" si="3"/>
        <v>113162</v>
      </c>
      <c r="T6" s="20">
        <f t="shared" si="3"/>
        <v>993.3</v>
      </c>
      <c r="U6" s="20">
        <f t="shared" si="3"/>
        <v>113.93</v>
      </c>
      <c r="V6" s="20">
        <f t="shared" si="3"/>
        <v>10008</v>
      </c>
      <c r="W6" s="20">
        <f t="shared" si="3"/>
        <v>493.6</v>
      </c>
      <c r="X6" s="20">
        <f t="shared" si="3"/>
        <v>20.28</v>
      </c>
      <c r="Y6" s="21">
        <f>IF(Y7="",NA(),Y7)</f>
        <v>100.04</v>
      </c>
      <c r="Z6" s="21">
        <f t="shared" ref="Z6:AH6" si="4">IF(Z7="",NA(),Z7)</f>
        <v>100.02</v>
      </c>
      <c r="AA6" s="21">
        <f t="shared" si="4"/>
        <v>100.03</v>
      </c>
      <c r="AB6" s="21">
        <f t="shared" si="4"/>
        <v>100.09</v>
      </c>
      <c r="AC6" s="21">
        <f t="shared" si="4"/>
        <v>99.99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84.5</v>
      </c>
      <c r="BR6" s="21">
        <f t="shared" ref="BR6:BZ6" si="8">IF(BR7="",NA(),BR7)</f>
        <v>81.459999999999994</v>
      </c>
      <c r="BS6" s="21">
        <f t="shared" si="8"/>
        <v>88.26</v>
      </c>
      <c r="BT6" s="21">
        <f t="shared" si="8"/>
        <v>80.36</v>
      </c>
      <c r="BU6" s="21">
        <f t="shared" si="8"/>
        <v>81.63</v>
      </c>
      <c r="BV6" s="21">
        <f t="shared" si="8"/>
        <v>64.78</v>
      </c>
      <c r="BW6" s="21">
        <f t="shared" si="8"/>
        <v>63.06</v>
      </c>
      <c r="BX6" s="21">
        <f t="shared" si="8"/>
        <v>62.5</v>
      </c>
      <c r="BY6" s="21">
        <f t="shared" si="8"/>
        <v>60.59</v>
      </c>
      <c r="BZ6" s="21">
        <f t="shared" si="8"/>
        <v>60</v>
      </c>
      <c r="CA6" s="20" t="str">
        <f>IF(CA7="","",IF(CA7="-","【-】","【"&amp;SUBSTITUTE(TEXT(CA7,"#,##0.00"),"-","△")&amp;"】"))</f>
        <v>【57.71】</v>
      </c>
      <c r="CB6" s="21">
        <f>IF(CB7="",NA(),CB7)</f>
        <v>290.95999999999998</v>
      </c>
      <c r="CC6" s="21">
        <f t="shared" ref="CC6:CK6" si="9">IF(CC7="",NA(),CC7)</f>
        <v>302.95999999999998</v>
      </c>
      <c r="CD6" s="21">
        <f t="shared" si="9"/>
        <v>282.66000000000003</v>
      </c>
      <c r="CE6" s="21">
        <f t="shared" si="9"/>
        <v>313.33</v>
      </c>
      <c r="CF6" s="21">
        <f t="shared" si="9"/>
        <v>310.75</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49.15</v>
      </c>
      <c r="CN6" s="21">
        <f t="shared" ref="CN6:CV6" si="10">IF(CN7="",NA(),CN7)</f>
        <v>48.83</v>
      </c>
      <c r="CO6" s="21">
        <f t="shared" si="10"/>
        <v>48.59</v>
      </c>
      <c r="CP6" s="21">
        <f t="shared" si="10"/>
        <v>49.24</v>
      </c>
      <c r="CQ6" s="21">
        <f t="shared" si="10"/>
        <v>48.17</v>
      </c>
      <c r="CR6" s="21">
        <f t="shared" si="10"/>
        <v>61.79</v>
      </c>
      <c r="CS6" s="21">
        <f t="shared" si="10"/>
        <v>59.94</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32158</v>
      </c>
      <c r="D7" s="23">
        <v>47</v>
      </c>
      <c r="E7" s="23">
        <v>18</v>
      </c>
      <c r="F7" s="23">
        <v>0</v>
      </c>
      <c r="G7" s="23">
        <v>0</v>
      </c>
      <c r="H7" s="23" t="s">
        <v>98</v>
      </c>
      <c r="I7" s="23" t="s">
        <v>99</v>
      </c>
      <c r="J7" s="23" t="s">
        <v>100</v>
      </c>
      <c r="K7" s="23" t="s">
        <v>101</v>
      </c>
      <c r="L7" s="23" t="s">
        <v>102</v>
      </c>
      <c r="M7" s="23" t="s">
        <v>103</v>
      </c>
      <c r="N7" s="24" t="s">
        <v>104</v>
      </c>
      <c r="O7" s="24" t="s">
        <v>105</v>
      </c>
      <c r="P7" s="24">
        <v>8.89</v>
      </c>
      <c r="Q7" s="24">
        <v>100</v>
      </c>
      <c r="R7" s="24">
        <v>5023</v>
      </c>
      <c r="S7" s="24">
        <v>113162</v>
      </c>
      <c r="T7" s="24">
        <v>993.3</v>
      </c>
      <c r="U7" s="24">
        <v>113.93</v>
      </c>
      <c r="V7" s="24">
        <v>10008</v>
      </c>
      <c r="W7" s="24">
        <v>493.6</v>
      </c>
      <c r="X7" s="24">
        <v>20.28</v>
      </c>
      <c r="Y7" s="24">
        <v>100.04</v>
      </c>
      <c r="Z7" s="24">
        <v>100.02</v>
      </c>
      <c r="AA7" s="24">
        <v>100.03</v>
      </c>
      <c r="AB7" s="24">
        <v>100.09</v>
      </c>
      <c r="AC7" s="24">
        <v>99.99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244.85</v>
      </c>
      <c r="BL7" s="24">
        <v>296.89</v>
      </c>
      <c r="BM7" s="24">
        <v>270.57</v>
      </c>
      <c r="BN7" s="24">
        <v>294.27</v>
      </c>
      <c r="BO7" s="24">
        <v>294.08999999999997</v>
      </c>
      <c r="BP7" s="24">
        <v>310.14</v>
      </c>
      <c r="BQ7" s="24">
        <v>84.5</v>
      </c>
      <c r="BR7" s="24">
        <v>81.459999999999994</v>
      </c>
      <c r="BS7" s="24">
        <v>88.26</v>
      </c>
      <c r="BT7" s="24">
        <v>80.36</v>
      </c>
      <c r="BU7" s="24">
        <v>81.63</v>
      </c>
      <c r="BV7" s="24">
        <v>64.78</v>
      </c>
      <c r="BW7" s="24">
        <v>63.06</v>
      </c>
      <c r="BX7" s="24">
        <v>62.5</v>
      </c>
      <c r="BY7" s="24">
        <v>60.59</v>
      </c>
      <c r="BZ7" s="24">
        <v>60</v>
      </c>
      <c r="CA7" s="24">
        <v>57.71</v>
      </c>
      <c r="CB7" s="24">
        <v>290.95999999999998</v>
      </c>
      <c r="CC7" s="24">
        <v>302.95999999999998</v>
      </c>
      <c r="CD7" s="24">
        <v>282.66000000000003</v>
      </c>
      <c r="CE7" s="24">
        <v>313.33</v>
      </c>
      <c r="CF7" s="24">
        <v>310.75</v>
      </c>
      <c r="CG7" s="24">
        <v>250.21</v>
      </c>
      <c r="CH7" s="24">
        <v>264.77</v>
      </c>
      <c r="CI7" s="24">
        <v>269.33</v>
      </c>
      <c r="CJ7" s="24">
        <v>280.23</v>
      </c>
      <c r="CK7" s="24">
        <v>282.70999999999998</v>
      </c>
      <c r="CL7" s="24">
        <v>286.17</v>
      </c>
      <c r="CM7" s="24">
        <v>49.15</v>
      </c>
      <c r="CN7" s="24">
        <v>48.83</v>
      </c>
      <c r="CO7" s="24">
        <v>48.59</v>
      </c>
      <c r="CP7" s="24">
        <v>49.24</v>
      </c>
      <c r="CQ7" s="24">
        <v>48.17</v>
      </c>
      <c r="CR7" s="24">
        <v>61.79</v>
      </c>
      <c r="CS7" s="24">
        <v>59.94</v>
      </c>
      <c r="CT7" s="24">
        <v>59.64</v>
      </c>
      <c r="CU7" s="24">
        <v>58.19</v>
      </c>
      <c r="CV7" s="24">
        <v>56.52</v>
      </c>
      <c r="CW7" s="24">
        <v>56.8</v>
      </c>
      <c r="CX7" s="24">
        <v>100</v>
      </c>
      <c r="CY7" s="24">
        <v>100</v>
      </c>
      <c r="CZ7" s="24">
        <v>100</v>
      </c>
      <c r="DA7" s="24">
        <v>100</v>
      </c>
      <c r="DB7" s="24">
        <v>100</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2022-12-01T02:05:55Z</dcterms:created>
  <dcterms:modified xsi:type="dcterms:W3CDTF">2023-01-24T01:58:42Z</dcterms:modified>
  <cp:category/>
</cp:coreProperties>
</file>