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5公表\確定版\13奥州市\"/>
    </mc:Choice>
  </mc:AlternateContent>
  <workbookProtection workbookAlgorithmName="SHA-512" workbookHashValue="WoPxKrHN1TxJzTCnDO28TwsoK750IVNJKkNm3Oa4ETdH1BJlaawy46E2wIvNvLQQ8g6Q7f7rXQmwHWsw31yBlA==" workbookSaltValue="dzX06xt72hautMC/04+P1Q=="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<sst xmlns="http://schemas.openxmlformats.org/spreadsheetml/2006/main" count="297" uniqueCount="117">
  <si>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</si>
  <si>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</si>
  <si>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</si>
  <si>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</si>
  <si>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</si>
  <si>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</si>
  <si>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</si>
  <si>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</si>
  <si>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</si>
  <si>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</si>
  <si>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</si>
  <si>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</si>
  <si>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</si>
  <si>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</si>
  <si>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</si>
  <si>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</si>
  <si>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</si>
  <si>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</si>
  <si>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</si>
  <si>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</si>
  <si>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</si>
  <si>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</si>
  <si>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</si>
  <si>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</si>
  <si>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</si>
  <si>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</si>
  <si>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</si>
  <si>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</si>
  <si>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</si>
  <si>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</si>
  <si>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</si>
  <si>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</si>
  <si>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</si>
  <si>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</si>
  <si>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</si>
  <si>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</si>
  <si>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</si>
  <si>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</si>
  <si>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</si>
  <si>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</si>
  <si>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</si>
  <si>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</si>
  <si>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</si>
  <si>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</si>
  <si>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</si>
  <si>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</si>
  <si>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</si>
  <si>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</si>
  <si>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</si>
  <si>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</si>
  <si>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</si>
  <si>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</si>
  <si>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</si>
  <si>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</si>
  <si>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</si>
  <si>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</si>
  <si>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</si>
  <si>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</si>
  <si>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</si>
  <si>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</si>
  <si>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</si>
  <si>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</si>
  <si>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</si>
  <si>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</si>
  <si>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</si>
  <si>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</si>
  <si>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</si>
  <si>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</si>
  <si>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</si>
  <si>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</si>
  <si>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</si>
  <si>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</si>
  <si>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</si>
  <si>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</si>
  <si>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</si>
  <si>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</si>
  <si>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</si>
  <si>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</si>
  <si>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</si>
  <si>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</si>
  <si>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</si>
  <si>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</si>
  <si>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</si>
  <si>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</si>
  <si>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</si>
  <si>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</si>
  <si>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</si>
  <si>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</si>
  <si>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</si>
  <si>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</si>
  <si>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</si>
  <si>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</si>
  <si>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</si>
  <si>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</si>
  <si>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</si>
  <si>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</si>
  <si>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</si>
  <si>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</si>
  <si>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</si>
  <si>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</si>
  <si>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</si>
  <si>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</si>
  <si>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</si>
  <si>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</si>
  <si>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</si>
  <si>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</si>
  <si>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</si>
  <si>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</si>
  <si>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</si>
  <si>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</si>
  <si>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</si>
  <si>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</si>
  <si>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</si>
  <si>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</si>
  <si>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昭和62年から整備を開始し、30年以上経過する管路施設があるが、これまで大規模な改築や更新を実施するほどの劣化は確認されていない。マンホール蓋については、耐用年数や劣化状況を見ながら年次計画により更新している。　　　　　　　　　　　　　
　前沢下水浄化センターについては、供用開始後20年以上が経過しており、設備の劣化が見られることから、長寿命化計画を策定し、計画的な改築及び更新を順次実施している。　　　　　　　　　　　　　　　　　　　　　　　　　
　今後は、更新時の財源確保や経営に与える影響等を踏まえ、防災安全社会資本整備交付金を活用し、計画的に整備していく必要がある。　　　　　　　　　　　　　　　 　　　　　　　　　　　　
　また、汚水処理基本計画により、順次、市全域での汚水処理施設の統廃合を進めることとしており、下水道事業総枠での費用削減を進めていく。　　　　　　　　　　　　　　　　　　　　　　　　　
　</t>
    <rPh sb="9" eb="11">
      <t>セイビ</t>
    </rPh>
    <rPh sb="12" eb="14">
      <t>カイシ</t>
    </rPh>
    <rPh sb="18" eb="19">
      <t>ネン</t>
    </rPh>
    <rPh sb="19" eb="21">
      <t>イジョウ</t>
    </rPh>
    <rPh sb="21" eb="23">
      <t>ケイカ</t>
    </rPh>
    <rPh sb="25" eb="27">
      <t>カンロ</t>
    </rPh>
    <rPh sb="27" eb="29">
      <t>シセツ</t>
    </rPh>
    <rPh sb="38" eb="41">
      <t>ダイキボ</t>
    </rPh>
    <rPh sb="42" eb="44">
      <t>カイチク</t>
    </rPh>
    <rPh sb="45" eb="47">
      <t>コウシン</t>
    </rPh>
    <rPh sb="48" eb="50">
      <t>ジッシ</t>
    </rPh>
    <rPh sb="55" eb="57">
      <t>レッカ</t>
    </rPh>
    <rPh sb="58" eb="60">
      <t>カクニン</t>
    </rPh>
    <rPh sb="72" eb="73">
      <t>フタ</t>
    </rPh>
    <rPh sb="79" eb="81">
      <t>タイヨウ</t>
    </rPh>
    <rPh sb="81" eb="83">
      <t>ネンスウ</t>
    </rPh>
    <rPh sb="84" eb="86">
      <t>レッカ</t>
    </rPh>
    <rPh sb="86" eb="88">
      <t>ジョウキョウ</t>
    </rPh>
    <rPh sb="89" eb="90">
      <t>ミ</t>
    </rPh>
    <rPh sb="93" eb="95">
      <t>ネンジ</t>
    </rPh>
    <rPh sb="95" eb="97">
      <t>ケイカク</t>
    </rPh>
    <rPh sb="100" eb="102">
      <t>コウシン</t>
    </rPh>
    <rPh sb="122" eb="124">
      <t>マエサワ</t>
    </rPh>
    <rPh sb="124" eb="128">
      <t>ゲスイジョウカ</t>
    </rPh>
    <rPh sb="138" eb="140">
      <t>キョウヨウ</t>
    </rPh>
    <rPh sb="140" eb="142">
      <t>カイシ</t>
    </rPh>
    <rPh sb="142" eb="143">
      <t>ゴ</t>
    </rPh>
    <rPh sb="145" eb="146">
      <t>ネン</t>
    </rPh>
    <rPh sb="146" eb="148">
      <t>イジョウ</t>
    </rPh>
    <rPh sb="149" eb="151">
      <t>ケイカ</t>
    </rPh>
    <rPh sb="156" eb="158">
      <t>セツビ</t>
    </rPh>
    <rPh sb="159" eb="161">
      <t>レッカ</t>
    </rPh>
    <rPh sb="162" eb="163">
      <t>ミ</t>
    </rPh>
    <rPh sb="171" eb="174">
      <t>チョウジュミョウ</t>
    </rPh>
    <rPh sb="174" eb="175">
      <t>カ</t>
    </rPh>
    <rPh sb="175" eb="177">
      <t>ケイカク</t>
    </rPh>
    <rPh sb="178" eb="180">
      <t>サクテイ</t>
    </rPh>
    <rPh sb="182" eb="185">
      <t>ケイカクテキ</t>
    </rPh>
    <rPh sb="186" eb="188">
      <t>カイチク</t>
    </rPh>
    <rPh sb="188" eb="189">
      <t>オヨ</t>
    </rPh>
    <rPh sb="190" eb="192">
      <t>コウシン</t>
    </rPh>
    <rPh sb="193" eb="195">
      <t>ジュンジ</t>
    </rPh>
    <rPh sb="195" eb="197">
      <t>ジッシ</t>
    </rPh>
    <rPh sb="229" eb="231">
      <t>コンゴ</t>
    </rPh>
    <rPh sb="233" eb="235">
      <t>コウシン</t>
    </rPh>
    <rPh sb="235" eb="236">
      <t>ジ</t>
    </rPh>
    <rPh sb="237" eb="241">
      <t>ザイゲンカクホ</t>
    </rPh>
    <rPh sb="242" eb="244">
      <t>ケイエイ</t>
    </rPh>
    <rPh sb="264" eb="266">
      <t>セイビ</t>
    </rPh>
    <rPh sb="270" eb="272">
      <t>カツヨウ</t>
    </rPh>
    <rPh sb="274" eb="277">
      <t>ケイカクテキ</t>
    </rPh>
    <rPh sb="278" eb="280">
      <t>セイビ</t>
    </rPh>
    <rPh sb="284" eb="286">
      <t>ヒツヨウ</t>
    </rPh>
    <rPh sb="323" eb="331">
      <t>オスイショリキホンケイカク</t>
    </rPh>
    <rPh sb="335" eb="337">
      <t>ジュンジ</t>
    </rPh>
    <rPh sb="338" eb="339">
      <t>シ</t>
    </rPh>
    <rPh sb="339" eb="341">
      <t>ゼンイキ</t>
    </rPh>
    <rPh sb="343" eb="345">
      <t>オスイ</t>
    </rPh>
    <rPh sb="345" eb="347">
      <t>ショリ</t>
    </rPh>
    <rPh sb="347" eb="349">
      <t>シセツ</t>
    </rPh>
    <rPh sb="350" eb="353">
      <t>トウハイゴウ</t>
    </rPh>
    <rPh sb="354" eb="355">
      <t>スス</t>
    </rPh>
    <rPh sb="365" eb="368">
      <t>ゲスイドウ</t>
    </rPh>
    <rPh sb="368" eb="370">
      <t>ジギョウ</t>
    </rPh>
    <rPh sb="370" eb="372">
      <t>ソウワク</t>
    </rPh>
    <rPh sb="374" eb="376">
      <t>ヒヨウ</t>
    </rPh>
    <rPh sb="376" eb="378">
      <t>サクゲン</t>
    </rPh>
    <rPh sb="379" eb="380">
      <t>スス</t>
    </rPh>
    <phoneticPr fontId="4"/>
  </si>
  <si>
    <t xml:space="preserve">  下水道使用料及び基準内繰入金のみでは、経費の全てを賄えず不足する分は基準外繰入金により経営が成り立っている状況である。　　　　　　　　　　　
　持続的な事業運営のため、汚水処理基本計画に基づく汚水処理人口普及率95％の早期概成に向けた汚水処理施設の整備及び市全域を対象とした施設の統廃合の取組が必要となる。また、防災安全社会資本整備交付金の活用による計画的な施設の改築・更新により総費用の削減を行うとともに、整備済区域の水洗化促進や適正な原価に基づいた使用料の見直しを行う必要がある。</t>
    <rPh sb="2" eb="9">
      <t>ゲスイドウシヨウリョウオヨ</t>
    </rPh>
    <rPh sb="10" eb="16">
      <t>キジュンナイクリイレキン</t>
    </rPh>
    <rPh sb="21" eb="23">
      <t>ケイヒ</t>
    </rPh>
    <rPh sb="24" eb="25">
      <t>スベ</t>
    </rPh>
    <rPh sb="27" eb="28">
      <t>マカナ</t>
    </rPh>
    <rPh sb="74" eb="77">
      <t>ジゾクテキ</t>
    </rPh>
    <rPh sb="139" eb="141">
      <t>シセツ</t>
    </rPh>
    <rPh sb="149" eb="151">
      <t>ヒツヨウ</t>
    </rPh>
    <rPh sb="166" eb="168">
      <t>セイビ</t>
    </rPh>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</si>
  <si>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③流動比率は、１年以内の短期的な債務に対する支払能力を表している。平均を下回っていることから経営改善を図っていく必要がある。
④企業債残高対事業規模比率は、企業債残高規模を表す指標で平均を大きく上回っている。設備投資の規模が適正であるか等の分析を行うとともに経営改善を図る必要がある。
⑤経費回収率は、汚水処理費用をどの程度使用料で賄えているかを表す。現状は使用料でほぼ賄えているが、今後人口減少等に伴う使用料収入の減少が見込まれるため適正な使用料の見直しが必要である。
⑥汚水処理原価は、有収水量１㎥当たりの汚水処理費用のことで、現状は平均を上回っている。不明水対策等、維持管理費用の削減と接続率向上に向けた有収水量の増加への取組が必要である。
⑦施設利用率は、前沢下水浄化センターの数値で平均を上回っている。令和３年度より順次、農業集落排水処理区域を統合していることから改善が見られる。なお、水沢・江刺地域は流域関連公共下水道であるため、該当数値はない。
⑧水洗化率は、公共用水域の水質保全の観点等から100％となることが望ましい。供用区域拡大のため事業を継続していることから、平均を下回っている。供用開始後３年以内の接続を推進し改善を図っていく必要がある。</t>
    <rPh sb="1" eb="5">
      <t>ケイジョウシュウシ</t>
    </rPh>
    <rPh sb="5" eb="7">
      <t>ヒリツ</t>
    </rPh>
    <rPh sb="9" eb="12">
      <t>シヨウリョウ</t>
    </rPh>
    <rPh sb="12" eb="14">
      <t>シュウニュウ</t>
    </rPh>
    <rPh sb="14" eb="15">
      <t>トウ</t>
    </rPh>
    <rPh sb="16" eb="18">
      <t>シュウエキ</t>
    </rPh>
    <rPh sb="19" eb="21">
      <t>イジ</t>
    </rPh>
    <rPh sb="21" eb="24">
      <t>カンリヒ</t>
    </rPh>
    <rPh sb="24" eb="25">
      <t>トウ</t>
    </rPh>
    <rPh sb="26" eb="28">
      <t>ヒヨウ</t>
    </rPh>
    <rPh sb="29" eb="30">
      <t>マカナ</t>
    </rPh>
    <rPh sb="34" eb="36">
      <t>ワリアイ</t>
    </rPh>
    <rPh sb="37" eb="38">
      <t>アラワ</t>
    </rPh>
    <rPh sb="45" eb="46">
      <t>コ</t>
    </rPh>
    <rPh sb="51" eb="54">
      <t>タンネンド</t>
    </rPh>
    <rPh sb="56" eb="58">
      <t>クロジ</t>
    </rPh>
    <rPh sb="58" eb="60">
      <t>シュウシ</t>
    </rPh>
    <rPh sb="61" eb="62">
      <t>シメ</t>
    </rPh>
    <rPh sb="69" eb="71">
      <t>リュウドウ</t>
    </rPh>
    <rPh sb="71" eb="73">
      <t>ヒリツ</t>
    </rPh>
    <rPh sb="76" eb="77">
      <t>ネン</t>
    </rPh>
    <rPh sb="77" eb="79">
      <t>イナイ</t>
    </rPh>
    <rPh sb="80" eb="83">
      <t>タンキテキ</t>
    </rPh>
    <rPh sb="84" eb="86">
      <t>サイム</t>
    </rPh>
    <rPh sb="87" eb="88">
      <t>タイ</t>
    </rPh>
    <rPh sb="90" eb="94">
      <t>シハライノウリョク</t>
    </rPh>
    <rPh sb="95" eb="96">
      <t>アラワ</t>
    </rPh>
    <rPh sb="101" eb="103">
      <t>ヘイキン</t>
    </rPh>
    <rPh sb="104" eb="106">
      <t>シタマワ</t>
    </rPh>
    <rPh sb="114" eb="116">
      <t>ケイエイ</t>
    </rPh>
    <rPh sb="116" eb="118">
      <t>カイゼン</t>
    </rPh>
    <rPh sb="119" eb="120">
      <t>ハカ</t>
    </rPh>
    <rPh sb="124" eb="126">
      <t>ヒツヨウ</t>
    </rPh>
    <rPh sb="132" eb="144">
      <t>キギョウサイザンダカタイジギョウキボヒリツ</t>
    </rPh>
    <rPh sb="146" eb="151">
      <t>キギョウサイザンダカ</t>
    </rPh>
    <rPh sb="151" eb="153">
      <t>キボ</t>
    </rPh>
    <rPh sb="154" eb="155">
      <t>アラワ</t>
    </rPh>
    <rPh sb="156" eb="158">
      <t>シヒョウ</t>
    </rPh>
    <rPh sb="159" eb="161">
      <t>ヘイキン</t>
    </rPh>
    <rPh sb="162" eb="163">
      <t>オオ</t>
    </rPh>
    <rPh sb="165" eb="167">
      <t>ウワマワ</t>
    </rPh>
    <rPh sb="177" eb="179">
      <t>キボ</t>
    </rPh>
    <rPh sb="186" eb="187">
      <t>トウ</t>
    </rPh>
    <rPh sb="188" eb="190">
      <t>ブンセキ</t>
    </rPh>
    <rPh sb="191" eb="192">
      <t>オコナ</t>
    </rPh>
    <rPh sb="197" eb="201">
      <t>ケイエイカイゼン</t>
    </rPh>
    <rPh sb="202" eb="203">
      <t>ハカ</t>
    </rPh>
    <rPh sb="204" eb="206">
      <t>ヒツヨウ</t>
    </rPh>
    <rPh sb="212" eb="217">
      <t>ケイヒカイシュウリツ</t>
    </rPh>
    <rPh sb="219" eb="221">
      <t>オスイ</t>
    </rPh>
    <rPh sb="221" eb="223">
      <t>ショリ</t>
    </rPh>
    <rPh sb="223" eb="225">
      <t>ヒヨウ</t>
    </rPh>
    <rPh sb="228" eb="230">
      <t>テイド</t>
    </rPh>
    <rPh sb="230" eb="233">
      <t>シヨウリョウ</t>
    </rPh>
    <rPh sb="234" eb="235">
      <t>マカナ</t>
    </rPh>
    <rPh sb="241" eb="242">
      <t>アラワ</t>
    </rPh>
    <rPh sb="244" eb="246">
      <t>ゲンジョウ</t>
    </rPh>
    <rPh sb="260" eb="262">
      <t>コンゴ</t>
    </rPh>
    <rPh sb="262" eb="264">
      <t>ジンコウ</t>
    </rPh>
    <rPh sb="264" eb="266">
      <t>ゲンショウ</t>
    </rPh>
    <rPh sb="266" eb="267">
      <t>トウ</t>
    </rPh>
    <rPh sb="268" eb="269">
      <t>トモナ</t>
    </rPh>
    <rPh sb="273" eb="275">
      <t>シュウニュウ</t>
    </rPh>
    <rPh sb="276" eb="278">
      <t>ゲンショウ</t>
    </rPh>
    <rPh sb="279" eb="281">
      <t>ミコ</t>
    </rPh>
    <rPh sb="286" eb="288">
      <t>テキセイ</t>
    </rPh>
    <rPh sb="289" eb="292">
      <t>シヨウリョウ</t>
    </rPh>
    <rPh sb="293" eb="295">
      <t>ミナオ</t>
    </rPh>
    <rPh sb="297" eb="299">
      <t>ヒツヨウ</t>
    </rPh>
    <rPh sb="305" eb="309">
      <t>オスイショリ</t>
    </rPh>
    <rPh sb="309" eb="311">
      <t>ゲンカ</t>
    </rPh>
    <rPh sb="313" eb="317">
      <t>ユウシュウスイリョウ</t>
    </rPh>
    <rPh sb="319" eb="320">
      <t>ア</t>
    </rPh>
    <rPh sb="323" eb="325">
      <t>オスイ</t>
    </rPh>
    <rPh sb="325" eb="327">
      <t>ショリ</t>
    </rPh>
    <rPh sb="327" eb="329">
      <t>ヒヨウ</t>
    </rPh>
    <rPh sb="334" eb="336">
      <t>ゲンジョウ</t>
    </rPh>
    <rPh sb="337" eb="339">
      <t>ヘイキン</t>
    </rPh>
    <rPh sb="340" eb="341">
      <t>ウエ</t>
    </rPh>
    <rPh sb="347" eb="349">
      <t>フメイ</t>
    </rPh>
    <rPh sb="349" eb="350">
      <t>スイ</t>
    </rPh>
    <rPh sb="350" eb="352">
      <t>タイサク</t>
    </rPh>
    <rPh sb="352" eb="353">
      <t>トウ</t>
    </rPh>
    <rPh sb="354" eb="356">
      <t>イジ</t>
    </rPh>
    <rPh sb="356" eb="358">
      <t>カンリ</t>
    </rPh>
    <rPh sb="358" eb="360">
      <t>ヒヨウ</t>
    </rPh>
    <rPh sb="361" eb="363">
      <t>サクゲン</t>
    </rPh>
    <rPh sb="364" eb="366">
      <t>セツゾク</t>
    </rPh>
    <rPh sb="366" eb="367">
      <t>リツ</t>
    </rPh>
    <rPh sb="367" eb="369">
      <t>コウジョウ</t>
    </rPh>
    <rPh sb="370" eb="371">
      <t>ム</t>
    </rPh>
    <rPh sb="373" eb="377">
      <t>ユウシュウスイリョウ</t>
    </rPh>
    <rPh sb="378" eb="380">
      <t>ゾウカ</t>
    </rPh>
    <rPh sb="382" eb="383">
      <t>ト</t>
    </rPh>
    <rPh sb="383" eb="384">
      <t>クミ</t>
    </rPh>
    <rPh sb="385" eb="387">
      <t>ヒツヨウ</t>
    </rPh>
    <rPh sb="393" eb="395">
      <t>シセツ</t>
    </rPh>
    <rPh sb="395" eb="397">
      <t>リヨウ</t>
    </rPh>
    <rPh sb="397" eb="398">
      <t>リツ</t>
    </rPh>
    <rPh sb="400" eb="406">
      <t>マエサワゲスイジョウカ</t>
    </rPh>
    <rPh sb="411" eb="413">
      <t>スウチ</t>
    </rPh>
    <rPh sb="414" eb="416">
      <t>ヘイキン</t>
    </rPh>
    <rPh sb="417" eb="419">
      <t>ウワマワ</t>
    </rPh>
    <rPh sb="424" eb="426">
      <t>レイワ</t>
    </rPh>
    <rPh sb="427" eb="429">
      <t>ネンド</t>
    </rPh>
    <rPh sb="431" eb="433">
      <t>ジュンジ</t>
    </rPh>
    <rPh sb="434" eb="436">
      <t>ノウギョウ</t>
    </rPh>
    <rPh sb="436" eb="438">
      <t>シュウラク</t>
    </rPh>
    <rPh sb="438" eb="440">
      <t>ハイスイ</t>
    </rPh>
    <rPh sb="440" eb="442">
      <t>ショリ</t>
    </rPh>
    <rPh sb="442" eb="444">
      <t>クイキ</t>
    </rPh>
    <rPh sb="445" eb="447">
      <t>トウゴウ</t>
    </rPh>
    <rPh sb="455" eb="457">
      <t>カイゼン</t>
    </rPh>
    <rPh sb="458" eb="459">
      <t>ミ</t>
    </rPh>
    <rPh sb="466" eb="468">
      <t>ミズサワ</t>
    </rPh>
    <rPh sb="469" eb="471">
      <t>エサシ</t>
    </rPh>
    <rPh sb="471" eb="473">
      <t>チイキ</t>
    </rPh>
    <rPh sb="474" eb="476">
      <t>リュウイキ</t>
    </rPh>
    <rPh sb="476" eb="478">
      <t>カンレン</t>
    </rPh>
    <rPh sb="478" eb="480">
      <t>コウキョウ</t>
    </rPh>
    <rPh sb="480" eb="483">
      <t>ゲスイドウ</t>
    </rPh>
    <rPh sb="489" eb="491">
      <t>ガイトウ</t>
    </rPh>
    <rPh sb="491" eb="493">
      <t>スウチ</t>
    </rPh>
    <rPh sb="545" eb="547">
      <t>ジギョウ</t>
    </rPh>
    <rPh sb="548" eb="550">
      <t>ケイゾク</t>
    </rPh>
    <rPh sb="562" eb="563">
      <t>シタ</t>
    </rPh>
    <rPh sb="563" eb="564">
      <t>マワ</t>
    </rPh>
    <rPh sb="569" eb="571">
      <t>キョウヨウ</t>
    </rPh>
    <rPh sb="571" eb="573">
      <t>カイシ</t>
    </rPh>
    <rPh sb="573" eb="574">
      <t>ゴ</t>
    </rPh>
    <rPh sb="575" eb="576">
      <t>ネン</t>
    </rPh>
    <rPh sb="576" eb="578">
      <t>イナイ</t>
    </rPh>
    <rPh sb="579" eb="581">
      <t>セツゾク</t>
    </rPh>
    <rPh sb="582" eb="584">
      <t>スイシン</t>
    </rPh>
    <rPh sb="585" eb="587">
      <t>カイゼン</t>
    </rPh>
    <rPh sb="588" eb="589">
      <t>ハカ</t>
    </rPh>
    <rPh sb="593" eb="5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</si>
</sst>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812-4C67-9071-AB49803B0E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3812-4C67-9071-AB49803B0E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54.57</c:v>
                </c:pt>
                <c:pt idx="4">
                  <c:v>58.67</c:v>
                </c:pt>
              </c:numCache>
            </c:numRef>
          </c:val>
          <c:extLst>
            <c:ext xmlns:c16="http://schemas.microsoft.com/office/drawing/2014/chart" uri="{C3380CC4-5D6E-409C-BE32-E72D297353CC}">
              <c16:uniqueId val="{00000000-ADAB-4B50-B42C-28E1161CB8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51.2</c:v>
                </c:pt>
              </c:numCache>
            </c:numRef>
          </c:val>
          <c:smooth val="0"/>
          <c:extLst>
            <c:ext xmlns:c16="http://schemas.microsoft.com/office/drawing/2014/chart" uri="{C3380CC4-5D6E-409C-BE32-E72D297353CC}">
              <c16:uniqueId val="{00000001-ADAB-4B50-B42C-28E1161CB8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80.34</c:v>
                </c:pt>
                <c:pt idx="4">
                  <c:v>80.47</c:v>
                </c:pt>
              </c:numCache>
            </c:numRef>
          </c:val>
          <c:extLst>
            <c:ext xmlns:c16="http://schemas.microsoft.com/office/drawing/2014/chart" uri="{C3380CC4-5D6E-409C-BE32-E72D297353CC}">
              <c16:uniqueId val="{00000000-6529-45A7-879B-BA93CA6CB2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85.03</c:v>
                </c:pt>
              </c:numCache>
            </c:numRef>
          </c:val>
          <c:smooth val="0"/>
          <c:extLst>
            <c:ext xmlns:c16="http://schemas.microsoft.com/office/drawing/2014/chart" uri="{C3380CC4-5D6E-409C-BE32-E72D297353CC}">
              <c16:uniqueId val="{00000001-6529-45A7-879B-BA93CA6CB2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101.24</c:v>
                </c:pt>
                <c:pt idx="4">
                  <c:v>101.34</c:v>
                </c:pt>
              </c:numCache>
            </c:numRef>
          </c:val>
          <c:extLst>
            <c:ext xmlns:c16="http://schemas.microsoft.com/office/drawing/2014/chart" uri="{C3380CC4-5D6E-409C-BE32-E72D297353CC}">
              <c16:uniqueId val="{00000000-A311-4FDD-A289-60688FA6373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108.61</c:v>
                </c:pt>
              </c:numCache>
            </c:numRef>
          </c:val>
          <c:smooth val="0"/>
          <c:extLst>
            <c:ext xmlns:c16="http://schemas.microsoft.com/office/drawing/2014/chart" uri="{C3380CC4-5D6E-409C-BE32-E72D297353CC}">
              <c16:uniqueId val="{00000001-A311-4FDD-A289-60688FA6373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3.01</c:v>
                </c:pt>
                <c:pt idx="4">
                  <c:v>5.86</c:v>
                </c:pt>
              </c:numCache>
            </c:numRef>
          </c:val>
          <c:extLst>
            <c:ext xmlns:c16="http://schemas.microsoft.com/office/drawing/2014/chart" uri="{C3380CC4-5D6E-409C-BE32-E72D297353CC}">
              <c16:uniqueId val="{00000000-8BE7-4A80-BB9F-C657D7D5F2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17.809999999999999</c:v>
                </c:pt>
              </c:numCache>
            </c:numRef>
          </c:val>
          <c:smooth val="0"/>
          <c:extLst>
            <c:ext xmlns:c16="http://schemas.microsoft.com/office/drawing/2014/chart" uri="{C3380CC4-5D6E-409C-BE32-E72D297353CC}">
              <c16:uniqueId val="{00000001-8BE7-4A80-BB9F-C657D7D5F2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BF-4ABB-8880-AC8A1C7B92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0.64</c:v>
                </c:pt>
              </c:numCache>
            </c:numRef>
          </c:val>
          <c:smooth val="0"/>
          <c:extLst>
            <c:ext xmlns:c16="http://schemas.microsoft.com/office/drawing/2014/chart" uri="{C3380CC4-5D6E-409C-BE32-E72D297353CC}">
              <c16:uniqueId val="{00000001-34BF-4ABB-8880-AC8A1C7B92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2C-4430-B64F-93D4D1C8C3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11.49</c:v>
                </c:pt>
              </c:numCache>
            </c:numRef>
          </c:val>
          <c:smooth val="0"/>
          <c:extLst>
            <c:ext xmlns:c16="http://schemas.microsoft.com/office/drawing/2014/chart" uri="{C3380CC4-5D6E-409C-BE32-E72D297353CC}">
              <c16:uniqueId val="{00000001-112C-4430-B64F-93D4D1C8C3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40.24</c:v>
                </c:pt>
                <c:pt idx="4">
                  <c:v>42.95</c:v>
                </c:pt>
              </c:numCache>
            </c:numRef>
          </c:val>
          <c:extLst>
            <c:ext xmlns:c16="http://schemas.microsoft.com/office/drawing/2014/chart" uri="{C3380CC4-5D6E-409C-BE32-E72D297353CC}">
              <c16:uniqueId val="{00000000-65FC-47FB-93F2-E9DB0C8763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52.69</c:v>
                </c:pt>
              </c:numCache>
            </c:numRef>
          </c:val>
          <c:smooth val="0"/>
          <c:extLst>
            <c:ext xmlns:c16="http://schemas.microsoft.com/office/drawing/2014/chart" uri="{C3380CC4-5D6E-409C-BE32-E72D297353CC}">
              <c16:uniqueId val="{00000001-65FC-47FB-93F2-E9DB0C8763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2266.71</c:v>
                </c:pt>
                <c:pt idx="4">
                  <c:v>2210.02</c:v>
                </c:pt>
              </c:numCache>
            </c:numRef>
          </c:val>
          <c:extLst>
            <c:ext xmlns:c16="http://schemas.microsoft.com/office/drawing/2014/chart" uri="{C3380CC4-5D6E-409C-BE32-E72D297353CC}">
              <c16:uniqueId val="{00000000-3E78-4762-9A0E-8B6D17B939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998.38</c:v>
                </c:pt>
              </c:numCache>
            </c:numRef>
          </c:val>
          <c:smooth val="0"/>
          <c:extLst>
            <c:ext xmlns:c16="http://schemas.microsoft.com/office/drawing/2014/chart" uri="{C3380CC4-5D6E-409C-BE32-E72D297353CC}">
              <c16:uniqueId val="{00000001-3E78-4762-9A0E-8B6D17B939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98.02</c:v>
                </c:pt>
                <c:pt idx="4">
                  <c:v>99.68</c:v>
                </c:pt>
              </c:numCache>
            </c:numRef>
          </c:val>
          <c:extLst>
            <c:ext xmlns:c16="http://schemas.microsoft.com/office/drawing/2014/chart" uri="{C3380CC4-5D6E-409C-BE32-E72D297353CC}">
              <c16:uniqueId val="{00000000-4869-463F-80AF-3FEC216BB0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95.92</c:v>
                </c:pt>
              </c:numCache>
            </c:numRef>
          </c:val>
          <c:smooth val="0"/>
          <c:extLst>
            <c:ext xmlns:c16="http://schemas.microsoft.com/office/drawing/2014/chart" uri="{C3380CC4-5D6E-409C-BE32-E72D297353CC}">
              <c16:uniqueId val="{00000001-4869-463F-80AF-3FEC216BB0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176.92</c:v>
                </c:pt>
                <c:pt idx="4">
                  <c:v>174.42</c:v>
                </c:pt>
              </c:numCache>
            </c:numRef>
          </c:val>
          <c:extLst>
            <c:ext xmlns:c16="http://schemas.microsoft.com/office/drawing/2014/chart" uri="{C3380CC4-5D6E-409C-BE32-E72D297353CC}">
              <c16:uniqueId val="{00000000-F4F7-4197-A430-C54B4076CB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156.75</c:v>
                </c:pt>
              </c:numCache>
            </c:numRef>
          </c:val>
          <c:smooth val="0"/>
          <c:extLst>
            <c:ext xmlns:c16="http://schemas.microsoft.com/office/drawing/2014/chart" uri="{C3380CC4-5D6E-409C-BE32-E72D297353CC}">
              <c16:uniqueId val="{00000001-F4F7-4197-A430-C54B4076CB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X6" sqref="BX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奥州市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51">
        <f>データ!S6</f>
        <v>113162</v>
      </c>
      <c r="AM8" s="51"/>
      <c r="AN8" s="51"/>
      <c r="AO8" s="51"/>
      <c r="AP8" s="51"/>
      <c r="AQ8" s="51"/>
      <c r="AR8" s="51"/>
      <c r="AS8" s="51"/>
      <c r="AT8" s="52">
        <f>データ!T6</f>
        <v>993.3</v>
      </c>
      <c r="AU8" s="52"/>
      <c r="AV8" s="52"/>
      <c r="AW8" s="52"/>
      <c r="AX8" s="52"/>
      <c r="AY8" s="52"/>
      <c r="AZ8" s="52"/>
      <c r="BA8" s="52"/>
      <c r="BB8" s="52">
        <f>データ!U6</f>
        <v>113.93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36.81</v>
      </c>
      <c r="J10" s="52"/>
      <c r="K10" s="52"/>
      <c r="L10" s="52"/>
      <c r="M10" s="52"/>
      <c r="N10" s="52"/>
      <c r="O10" s="52"/>
      <c r="P10" s="52">
        <f>データ!P6</f>
        <v>47.91</v>
      </c>
      <c r="Q10" s="52"/>
      <c r="R10" s="52"/>
      <c r="S10" s="52"/>
      <c r="T10" s="52"/>
      <c r="U10" s="52"/>
      <c r="V10" s="52"/>
      <c r="W10" s="52">
        <f>データ!Q6</f>
        <v>87.59</v>
      </c>
      <c r="X10" s="52"/>
      <c r="Y10" s="52"/>
      <c r="Z10" s="52"/>
      <c r="AA10" s="52"/>
      <c r="AB10" s="52"/>
      <c r="AC10" s="52"/>
      <c r="AD10" s="51">
        <f>データ!R6</f>
        <v>3300</v>
      </c>
      <c r="AE10" s="51"/>
      <c r="AF10" s="51"/>
      <c r="AG10" s="51"/>
      <c r="AH10" s="51"/>
      <c r="AI10" s="51"/>
      <c r="AJ10" s="51"/>
      <c r="AK10" s="2"/>
      <c r="AL10" s="51">
        <f>データ!V6</f>
        <v>53914</v>
      </c>
      <c r="AM10" s="51"/>
      <c r="AN10" s="51"/>
      <c r="AO10" s="51"/>
      <c r="AP10" s="51"/>
      <c r="AQ10" s="51"/>
      <c r="AR10" s="51"/>
      <c r="AS10" s="51"/>
      <c r="AT10" s="52">
        <f>データ!W6</f>
        <v>18.34</v>
      </c>
      <c r="AU10" s="52"/>
      <c r="AV10" s="52"/>
      <c r="AW10" s="52"/>
      <c r="AX10" s="52"/>
      <c r="AY10" s="52"/>
      <c r="AZ10" s="52"/>
      <c r="BA10" s="52"/>
      <c r="BB10" s="52">
        <f>データ!X6</f>
        <v>2939.69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2KnDvDTHnCdIXYE5B8pfUkEU0ntyw5DgDTGD4gtbnnCBG1Xdn6YdTBj5EKoUSwY4+Xx85fHwt6lD3HzRbfGXg==" saltValue="y+C6dNzN43/ta3FGVRae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32158</v>
      </c>
      <c r="D6" s="19">
        <f t="shared" si="3"/>
        <v>46</v>
      </c>
      <c r="E6" s="19">
        <f t="shared" si="3"/>
        <v>17</v>
      </c>
      <c r="F6" s="19">
        <f t="shared" si="3"/>
        <v>1</v>
      </c>
      <c r="G6" s="19">
        <f t="shared" si="3"/>
        <v>0</v>
      </c>
      <c r="H6" s="19" t="str">
        <f t="shared" si="3"/>
        <v>岩手県　奥州市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36.81</v>
      </c>
      <c r="P6" s="20">
        <f t="shared" si="3"/>
        <v>47.91</v>
      </c>
      <c r="Q6" s="20">
        <f t="shared" si="3"/>
        <v>87.59</v>
      </c>
      <c r="R6" s="20">
        <f t="shared" si="3"/>
        <v>3300</v>
      </c>
      <c r="S6" s="20">
        <f t="shared" si="3"/>
        <v>113162</v>
      </c>
      <c r="T6" s="20">
        <f t="shared" si="3"/>
        <v>993.3</v>
      </c>
      <c r="U6" s="20">
        <f t="shared" si="3"/>
        <v>113.93</v>
      </c>
      <c r="V6" s="20">
        <f t="shared" si="3"/>
        <v>53914</v>
      </c>
      <c r="W6" s="20">
        <f t="shared" si="3"/>
        <v>18.34</v>
      </c>
      <c r="X6" s="20">
        <f t="shared" si="3"/>
        <v>2939.69</v>
      </c>
      <c r="Y6" s="21" t="str">
        <f>IF(Y7="",NA(),Y7)</f>
        <v>-</v>
      </c>
      <c r="Z6" s="21" t="str">
        <f t="shared" ref="Z6:AH6" si="4">IF(Z7="",NA(),Z7)</f>
        <v>-</v>
      </c>
      <c r="AA6" s="21" t="str">
        <f t="shared" si="4"/>
        <v>-</v>
      </c>
      <c r="AB6" s="21">
        <f t="shared" si="4"/>
        <v>101.24</v>
      </c>
      <c r="AC6" s="21">
        <f t="shared" si="4"/>
        <v>101.34</v>
      </c>
      <c r="AD6" s="21" t="str">
        <f t="shared" si="4"/>
        <v>-</v>
      </c>
      <c r="AE6" s="21" t="str">
        <f t="shared" si="4"/>
        <v>-</v>
      </c>
      <c r="AF6" s="21" t="str">
        <f t="shared" si="4"/>
        <v>-</v>
      </c>
      <c r="AG6" s="21">
        <f t="shared" si="4"/>
        <v>109.91</v>
      </c>
      <c r="AH6" s="21">
        <f t="shared" si="4"/>
        <v>108.61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11.49</v>
      </c>
      <c r="AT6" s="20" t="str">
        <f>IF(AT7="","",IF(AT7="-","【-】","【"&amp;SUBSTITUTE(TEXT(AT7,"#,##0.00"),"-","△")&amp;"】"))</f>
        <v>【3.09】</v>
      </c>
      <c r="AU6" s="21" t="str">
        <f>IF(AU7="",NA(),AU7)</f>
        <v>-</v>
      </c>
      <c r="AV6" s="21" t="str">
        <f t="shared" ref="AV6:BD6" si="6">IF(AV7="",NA(),AV7)</f>
        <v>-</v>
      </c>
      <c r="AW6" s="21" t="str">
        <f t="shared" si="6"/>
        <v>-</v>
      </c>
      <c r="AX6" s="21">
        <f t="shared" si="6"/>
        <v>40.24</v>
      </c>
      <c r="AY6" s="21">
        <f t="shared" si="6"/>
        <v>42.95</v>
      </c>
      <c r="AZ6" s="21" t="str">
        <f t="shared" si="6"/>
        <v>-</v>
      </c>
      <c r="BA6" s="21" t="str">
        <f t="shared" si="6"/>
        <v>-</v>
      </c>
      <c r="BB6" s="21" t="str">
        <f t="shared" si="6"/>
        <v>-</v>
      </c>
      <c r="BC6" s="21">
        <f t="shared" si="6"/>
        <v>47.61</v>
      </c>
      <c r="BD6" s="21">
        <f t="shared" si="6"/>
        <v>52.69</v>
      </c>
      <c r="BE6" s="20" t="str">
        <f>IF(BE7="","",IF(BE7="-","【-】","【"&amp;SUBSTITUTE(TEXT(BE7,"#,##0.00"),"-","△")&amp;"】"))</f>
        <v>【71.39】</v>
      </c>
      <c r="BF6" s="21" t="str">
        <f>IF(BF7="",NA(),BF7)</f>
        <v>-</v>
      </c>
      <c r="BG6" s="21" t="str">
        <f t="shared" ref="BG6:BO6" si="7">IF(BG7="",NA(),BG7)</f>
        <v>-</v>
      </c>
      <c r="BH6" s="21" t="str">
        <f t="shared" si="7"/>
        <v>-</v>
      </c>
      <c r="BI6" s="21">
        <f t="shared" si="7"/>
        <v>2266.71</v>
      </c>
      <c r="BJ6" s="21">
        <f t="shared" si="7"/>
        <v>2210.02</v>
      </c>
      <c r="BK6" s="21" t="str">
        <f t="shared" si="7"/>
        <v>-</v>
      </c>
      <c r="BL6" s="21" t="str">
        <f t="shared" si="7"/>
        <v>-</v>
      </c>
      <c r="BM6" s="21" t="str">
        <f t="shared" si="7"/>
        <v>-</v>
      </c>
      <c r="BN6" s="21">
        <f t="shared" si="7"/>
        <v>1092.22</v>
      </c>
      <c r="BO6" s="21">
        <f t="shared" si="7"/>
        <v>998.38</v>
      </c>
      <c r="BP6" s="20" t="str">
        <f>IF(BP7="","",IF(BP7="-","【-】","【"&amp;SUBSTITUTE(TEXT(BP7,"#,##0.00"),"-","△")&amp;"】"))</f>
        <v>【669.11】</v>
      </c>
      <c r="BQ6" s="21" t="str">
        <f>IF(BQ7="",NA(),BQ7)</f>
        <v>-</v>
      </c>
      <c r="BR6" s="21" t="str">
        <f t="shared" ref="BR6:BZ6" si="8">IF(BR7="",NA(),BR7)</f>
        <v>-</v>
      </c>
      <c r="BS6" s="21" t="str">
        <f t="shared" si="8"/>
        <v>-</v>
      </c>
      <c r="BT6" s="21">
        <f t="shared" si="8"/>
        <v>98.02</v>
      </c>
      <c r="BU6" s="21">
        <f t="shared" si="8"/>
        <v>99.68</v>
      </c>
      <c r="BV6" s="21" t="str">
        <f t="shared" si="8"/>
        <v>-</v>
      </c>
      <c r="BW6" s="21" t="str">
        <f t="shared" si="8"/>
        <v>-</v>
      </c>
      <c r="BX6" s="21" t="str">
        <f t="shared" si="8"/>
        <v>-</v>
      </c>
      <c r="BY6" s="21">
        <f t="shared" si="8"/>
        <v>97.53</v>
      </c>
      <c r="BZ6" s="21">
        <f t="shared" si="8"/>
        <v>95.92</v>
      </c>
      <c r="CA6" s="20" t="str">
        <f>IF(CA7="","",IF(CA7="-","【-】","【"&amp;SUBSTITUTE(TEXT(CA7,"#,##0.00"),"-","△")&amp;"】"))</f>
        <v>【99.73】</v>
      </c>
      <c r="CB6" s="21" t="str">
        <f>IF(CB7="",NA(),CB7)</f>
        <v>-</v>
      </c>
      <c r="CC6" s="21" t="str">
        <f t="shared" ref="CC6:CK6" si="9">IF(CC7="",NA(),CC7)</f>
        <v>-</v>
      </c>
      <c r="CD6" s="21" t="str">
        <f t="shared" si="9"/>
        <v>-</v>
      </c>
      <c r="CE6" s="21">
        <f t="shared" si="9"/>
        <v>176.92</v>
      </c>
      <c r="CF6" s="21">
        <f t="shared" si="9"/>
        <v>174.42</v>
      </c>
      <c r="CG6" s="21" t="str">
        <f t="shared" si="9"/>
        <v>-</v>
      </c>
      <c r="CH6" s="21" t="str">
        <f t="shared" si="9"/>
        <v>-</v>
      </c>
      <c r="CI6" s="21" t="str">
        <f t="shared" si="9"/>
        <v>-</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f t="shared" si="10"/>
        <v>54.57</v>
      </c>
      <c r="CQ6" s="21">
        <f t="shared" si="10"/>
        <v>58.67</v>
      </c>
      <c r="CR6" s="21" t="str">
        <f t="shared" si="10"/>
        <v>-</v>
      </c>
      <c r="CS6" s="21" t="str">
        <f t="shared" si="10"/>
        <v>-</v>
      </c>
      <c r="CT6" s="21" t="str">
        <f t="shared" si="10"/>
        <v>-</v>
      </c>
      <c r="CU6" s="21">
        <f t="shared" si="10"/>
        <v>61.51</v>
      </c>
      <c r="CV6" s="21">
        <f t="shared" si="10"/>
        <v>51.2</v>
      </c>
      <c r="CW6" s="20" t="str">
        <f>IF(CW7="","",IF(CW7="-","【-】","【"&amp;SUBSTITUTE(TEXT(CW7,"#,##0.00"),"-","△")&amp;"】"))</f>
        <v>【59.99】</v>
      </c>
      <c r="CX6" s="21" t="str">
        <f>IF(CX7="",NA(),CX7)</f>
        <v>-</v>
      </c>
      <c r="CY6" s="21" t="str">
        <f t="shared" ref="CY6:DG6" si="11">IF(CY7="",NA(),CY7)</f>
        <v>-</v>
      </c>
      <c r="CZ6" s="21" t="str">
        <f t="shared" si="11"/>
        <v>-</v>
      </c>
      <c r="DA6" s="21">
        <f t="shared" si="11"/>
        <v>80.34</v>
      </c>
      <c r="DB6" s="21">
        <f t="shared" si="11"/>
        <v>80.47</v>
      </c>
      <c r="DC6" s="21" t="str">
        <f t="shared" si="11"/>
        <v>-</v>
      </c>
      <c r="DD6" s="21" t="str">
        <f t="shared" si="11"/>
        <v>-</v>
      </c>
      <c r="DE6" s="21" t="str">
        <f t="shared" si="11"/>
        <v>-</v>
      </c>
      <c r="DF6" s="21">
        <f t="shared" si="11"/>
        <v>85.82</v>
      </c>
      <c r="DG6" s="21">
        <f t="shared" si="11"/>
        <v>85.03</v>
      </c>
      <c r="DH6" s="20" t="str">
        <f>IF(DH7="","",IF(DH7="-","【-】","【"&amp;SUBSTITUTE(TEXT(DH7,"#,##0.00"),"-","△")&amp;"】"))</f>
        <v>【95.72】</v>
      </c>
      <c r="DI6" s="21" t="str">
        <f>IF(DI7="",NA(),DI7)</f>
        <v>-</v>
      </c>
      <c r="DJ6" s="21" t="str">
        <f t="shared" ref="DJ6:DR6" si="12">IF(DJ7="",NA(),DJ7)</f>
        <v>-</v>
      </c>
      <c r="DK6" s="21" t="str">
        <f t="shared" si="12"/>
        <v>-</v>
      </c>
      <c r="DL6" s="21">
        <f t="shared" si="12"/>
        <v>3.01</v>
      </c>
      <c r="DM6" s="21">
        <f t="shared" si="12"/>
        <v>5.86</v>
      </c>
      <c r="DN6" s="21" t="str">
        <f t="shared" si="12"/>
        <v>-</v>
      </c>
      <c r="DO6" s="21" t="str">
        <f t="shared" si="12"/>
        <v>-</v>
      </c>
      <c r="DP6" s="21" t="str">
        <f t="shared" si="12"/>
        <v>-</v>
      </c>
      <c r="DQ6" s="21">
        <f t="shared" si="12"/>
        <v>15.29</v>
      </c>
      <c r="DR6" s="21">
        <f t="shared" si="12"/>
        <v>17.809999999999999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0.64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0.06</v>
      </c>
      <c r="EO6" s="20" t="str">
        <f>IF(EO7="","",IF(EO7="-","【-】","【"&amp;SUBSTITUTE(TEXT(EO7,"#,##0.00"),"-","△")&amp;"】"))</f>
        <v>【0.24】</v>
      </c>
    </row>
    <row r="7" spans="1:148" s="22" customFormat="1" x14ac:dyDescent="0.2">
      <c r="A7" s="14"/>
      <c r="B7" s="23">
        <v>2021</v>
      </c>
      <c r="C7" s="23">
        <v>32158</v>
      </c>
      <c r="D7" s="23">
        <v>46</v>
      </c>
      <c r="E7" s="23">
        <v>17</v>
      </c>
      <c r="F7" s="23">
        <v>1</v>
      </c>
      <c r="G7" s="23">
        <v>0</v>
      </c>
      <c r="H7" s="23" t="s">
        <v>95</v>
      </c>
      <c r="I7" s="23" t="s">
        <v>96</v>
      </c>
      <c r="J7" s="23" t="s">
        <v>97</v>
      </c>
      <c r="K7" s="23" t="s">
        <v>98</v>
      </c>
      <c r="L7" s="23" t="s">
        <v>99</v>
      </c>
      <c r="M7" s="23" t="s">
        <v>100</v>
      </c>
      <c r="N7" s="24" t="s">
        <v>101</v>
      </c>
      <c r="O7" s="24">
        <v>36.81</v>
      </c>
      <c r="P7" s="24">
        <v>47.91</v>
      </c>
      <c r="Q7" s="24">
        <v>87.59</v>
      </c>
      <c r="R7" s="24">
        <v>3300</v>
      </c>
      <c r="S7" s="24">
        <v>113162</v>
      </c>
      <c r="T7" s="24">
        <v>993.3</v>
      </c>
      <c r="U7" s="24">
        <v>113.93</v>
      </c>
      <c r="V7" s="24">
        <v>53914</v>
      </c>
      <c r="W7" s="24">
        <v>18.34</v>
      </c>
      <c r="X7" s="24">
        <v>2939.69</v>
      </c>
      <c r="Y7" s="24" t="s">
        <v>101</v>
      </c>
      <c r="Z7" s="24" t="s">
        <v>101</v>
      </c>
      <c r="AA7" s="24" t="s">
        <v>101</v>
      </c>
      <c r="AB7" s="24">
        <v>101.24</v>
      </c>
      <c r="AC7" s="24">
        <v>101.34</v>
      </c>
      <c r="AD7" s="24" t="s">
        <v>101</v>
      </c>
      <c r="AE7" s="24" t="s">
        <v>101</v>
      </c>
      <c r="AF7" s="24" t="s">
        <v>101</v>
      </c>
      <c r="AG7" s="24">
        <v>109.91</v>
      </c>
      <c r="AH7" s="24">
        <v>108.61</v>
      </c>
      <c r="AI7" s="24">
        <v>107.02</v>
      </c>
      <c r="AJ7" s="24" t="s">
        <v>101</v>
      </c>
      <c r="AK7" s="24" t="s">
        <v>101</v>
      </c>
      <c r="AL7" s="24" t="s">
        <v>101</v>
      </c>
      <c r="AM7" s="24">
        <v>0</v>
      </c>
      <c r="AN7" s="24">
        <v>0</v>
      </c>
      <c r="AO7" s="24" t="s">
        <v>101</v>
      </c>
      <c r="AP7" s="24" t="s">
        <v>101</v>
      </c>
      <c r="AQ7" s="24" t="s">
        <v>101</v>
      </c>
      <c r="AR7" s="24">
        <v>9.42</v>
      </c>
      <c r="AS7" s="24">
        <v>11.49</v>
      </c>
      <c r="AT7" s="24">
        <v>3.09</v>
      </c>
      <c r="AU7" s="24" t="s">
        <v>101</v>
      </c>
      <c r="AV7" s="24" t="s">
        <v>101</v>
      </c>
      <c r="AW7" s="24" t="s">
        <v>101</v>
      </c>
      <c r="AX7" s="24">
        <v>40.24</v>
      </c>
      <c r="AY7" s="24">
        <v>42.95</v>
      </c>
      <c r="AZ7" s="24" t="s">
        <v>101</v>
      </c>
      <c r="BA7" s="24" t="s">
        <v>101</v>
      </c>
      <c r="BB7" s="24" t="s">
        <v>101</v>
      </c>
      <c r="BC7" s="24">
        <v>47.61</v>
      </c>
      <c r="BD7" s="24">
        <v>52.69</v>
      </c>
      <c r="BE7" s="24">
        <v>71.39</v>
      </c>
      <c r="BF7" s="24" t="s">
        <v>101</v>
      </c>
      <c r="BG7" s="24" t="s">
        <v>101</v>
      </c>
      <c r="BH7" s="24" t="s">
        <v>101</v>
      </c>
      <c r="BI7" s="24">
        <v>2266.71</v>
      </c>
      <c r="BJ7" s="24">
        <v>2210.02</v>
      </c>
      <c r="BK7" s="24" t="s">
        <v>101</v>
      </c>
      <c r="BL7" s="24" t="s">
        <v>101</v>
      </c>
      <c r="BM7" s="24" t="s">
        <v>101</v>
      </c>
      <c r="BN7" s="24">
        <v>1092.22</v>
      </c>
      <c r="BO7" s="24">
        <v>998.38</v>
      </c>
      <c r="BP7" s="24">
        <v>669.11</v>
      </c>
      <c r="BQ7" s="24" t="s">
        <v>101</v>
      </c>
      <c r="BR7" s="24" t="s">
        <v>101</v>
      </c>
      <c r="BS7" s="24" t="s">
        <v>101</v>
      </c>
      <c r="BT7" s="24">
        <v>98.02</v>
      </c>
      <c r="BU7" s="24">
        <v>99.68</v>
      </c>
      <c r="BV7" s="24" t="s">
        <v>101</v>
      </c>
      <c r="BW7" s="24" t="s">
        <v>101</v>
      </c>
      <c r="BX7" s="24" t="s">
        <v>101</v>
      </c>
      <c r="BY7" s="24">
        <v>97.53</v>
      </c>
      <c r="BZ7" s="24">
        <v>95.92</v>
      </c>
      <c r="CA7" s="24">
        <v>99.73</v>
      </c>
      <c r="CB7" s="24" t="s">
        <v>101</v>
      </c>
      <c r="CC7" s="24" t="s">
        <v>101</v>
      </c>
      <c r="CD7" s="24" t="s">
        <v>101</v>
      </c>
      <c r="CE7" s="24">
        <v>176.92</v>
      </c>
      <c r="CF7" s="24">
        <v>174.42</v>
      </c>
      <c r="CG7" s="24" t="s">
        <v>101</v>
      </c>
      <c r="CH7" s="24" t="s">
        <v>101</v>
      </c>
      <c r="CI7" s="24" t="s">
        <v>101</v>
      </c>
      <c r="CJ7" s="24">
        <v>155.83000000000001</v>
      </c>
      <c r="CK7" s="24">
        <v>156.75</v>
      </c>
      <c r="CL7" s="24">
        <v>134.97999999999999</v>
      </c>
      <c r="CM7" s="24" t="s">
        <v>101</v>
      </c>
      <c r="CN7" s="24" t="s">
        <v>101</v>
      </c>
      <c r="CO7" s="24" t="s">
        <v>101</v>
      </c>
      <c r="CP7" s="24">
        <v>54.57</v>
      </c>
      <c r="CQ7" s="24">
        <v>58.67</v>
      </c>
      <c r="CR7" s="24" t="s">
        <v>101</v>
      </c>
      <c r="CS7" s="24" t="s">
        <v>101</v>
      </c>
      <c r="CT7" s="24" t="s">
        <v>101</v>
      </c>
      <c r="CU7" s="24">
        <v>61.51</v>
      </c>
      <c r="CV7" s="24">
        <v>51.2</v>
      </c>
      <c r="CW7" s="24">
        <v>59.99</v>
      </c>
      <c r="CX7" s="24" t="s">
        <v>101</v>
      </c>
      <c r="CY7" s="24" t="s">
        <v>101</v>
      </c>
      <c r="CZ7" s="24" t="s">
        <v>101</v>
      </c>
      <c r="DA7" s="24">
        <v>80.34</v>
      </c>
      <c r="DB7" s="24">
        <v>80.47</v>
      </c>
      <c r="DC7" s="24" t="s">
        <v>101</v>
      </c>
      <c r="DD7" s="24" t="s">
        <v>101</v>
      </c>
      <c r="DE7" s="24" t="s">
        <v>101</v>
      </c>
      <c r="DF7" s="24">
        <v>85.82</v>
      </c>
      <c r="DG7" s="24">
        <v>85.03</v>
      </c>
      <c r="DH7" s="24">
        <v>95.72</v>
      </c>
      <c r="DI7" s="24" t="s">
        <v>101</v>
      </c>
      <c r="DJ7" s="24" t="s">
        <v>101</v>
      </c>
      <c r="DK7" s="24" t="s">
        <v>101</v>
      </c>
      <c r="DL7" s="24">
        <v>3.01</v>
      </c>
      <c r="DM7" s="24">
        <v>5.86</v>
      </c>
      <c r="DN7" s="24" t="s">
        <v>101</v>
      </c>
      <c r="DO7" s="24" t="s">
        <v>101</v>
      </c>
      <c r="DP7" s="24" t="s">
        <v>101</v>
      </c>
      <c r="DQ7" s="24">
        <v>15.29</v>
      </c>
      <c r="DR7" s="24">
        <v>17.809999999999999</v>
      </c>
      <c r="DS7" s="24">
        <v>38.17</v>
      </c>
      <c r="DT7" s="24" t="s">
        <v>101</v>
      </c>
      <c r="DU7" s="24" t="s">
        <v>101</v>
      </c>
      <c r="DV7" s="24" t="s">
        <v>101</v>
      </c>
      <c r="DW7" s="24">
        <v>0</v>
      </c>
      <c r="DX7" s="24">
        <v>0</v>
      </c>
      <c r="DY7" s="24" t="s">
        <v>101</v>
      </c>
      <c r="DZ7" s="24" t="s">
        <v>101</v>
      </c>
      <c r="EA7" s="24" t="s">
        <v>101</v>
      </c>
      <c r="EB7" s="24">
        <v>0.11</v>
      </c>
      <c r="EC7" s="24">
        <v>0.64</v>
      </c>
      <c r="ED7" s="24">
        <v>6.54</v>
      </c>
      <c r="EE7" s="24" t="s">
        <v>101</v>
      </c>
      <c r="EF7" s="24" t="s">
        <v>101</v>
      </c>
      <c r="EG7" s="24" t="s">
        <v>101</v>
      </c>
      <c r="EH7" s="24">
        <v>0</v>
      </c>
      <c r="EI7" s="24">
        <v>0</v>
      </c>
      <c r="EJ7" s="24" t="s">
        <v>101</v>
      </c>
      <c r="EK7" s="24" t="s">
        <v>101</v>
      </c>
      <c r="EL7" s="24" t="s">
        <v>101</v>
      </c>
      <c r="EM7" s="24">
        <v>0.15</v>
      </c>
      <c r="EN7" s="24">
        <v>0.06</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cp:lastPrinted>2023-01-24T01:19:02Z</cp:lastPrinted>
  <dcterms:created xsi:type="dcterms:W3CDTF">2023-01-12T23:26:26Z</dcterms:created>
  <dcterms:modified xsi:type="dcterms:W3CDTF">2023-02-06T05:58:35Z</dcterms:modified>
  <cp:category/>
</cp:coreProperties>
</file>