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5\八幡平市共有\01_企画財政課\05_財政係\4-2-1_財政調査\08 01 地方公営企業\経営比較分析表\20230111 〆0126公営企業に係る経営比較分析表（令和３年度決算）の分析等について\各課より\"/>
    </mc:Choice>
  </mc:AlternateContent>
  <workbookProtection workbookAlgorithmName="SHA-512" workbookHashValue="VKLHF8MOvzVsUOXwopB3CkgPoKVTL9U47GBl2cTCh0tzNK6ItZbFneUNwB4D+lJVtL7aazlr0dRKwGwJYRqsJw==" workbookSaltValue="irKJopvovhGvBoUBae3XLw==" workbookSpinCount="100000" lockStructure="1"/>
  <bookViews>
    <workbookView xWindow="0" yWindow="0" windowWidth="14400" windowHeight="121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<sst xmlns="http://schemas.openxmlformats.org/spreadsheetml/2006/main" count="297" uniqueCount="117">
  <si>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</si>
  <si>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</si>
  <si>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</si>
  <si>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</si>
  <si>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</si>
  <si>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</si>
  <si>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</si>
  <si>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</si>
  <si>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</si>
  <si>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</si>
  <si>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</si>
  <si>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</si>
  <si>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</si>
  <si>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</si>
  <si>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</si>
  <si>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</si>
  <si>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</si>
  <si>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</si>
  <si>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</si>
  <si>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</si>
  <si>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</si>
  <si>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</si>
  <si>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</si>
  <si>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</si>
  <si>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</si>
  <si>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</si>
  <si>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</si>
  <si>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</si>
  <si>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</si>
  <si>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</si>
  <si>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</si>
  <si>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</si>
  <si>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</si>
  <si>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</si>
  <si>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</si>
  <si>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</si>
  <si>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</si>
  <si>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</si>
  <si>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</si>
  <si>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</si>
  <si>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</si>
  <si>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</si>
  <si>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</si>
  <si>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</si>
  <si>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</si>
  <si>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</si>
  <si>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</si>
  <si>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</si>
  <si>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</si>
  <si>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</si>
  <si>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</si>
  <si>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</si>
  <si>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</si>
  <si>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</si>
  <si>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</si>
  <si>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</si>
  <si>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</si>
  <si>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</si>
  <si>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</si>
  <si>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</si>
  <si>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</si>
  <si>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</si>
  <si>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</si>
  <si>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</si>
  <si>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</si>
  <si>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</si>
  <si>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</si>
  <si>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</si>
  <si>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</si>
  <si>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</si>
  <si>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</si>
  <si>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</si>
  <si>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</si>
  <si>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</si>
  <si>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</si>
  <si>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</si>
  <si>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</si>
  <si>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</si>
  <si>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</si>
  <si>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</si>
  <si>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</si>
  <si>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</si>
  <si>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</si>
  <si>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</si>
  <si>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</si>
  <si>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</si>
  <si>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</si>
  <si>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</si>
  <si>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</si>
  <si>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</si>
  <si>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</si>
  <si>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</si>
  <si>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</si>
  <si>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</si>
  <si>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</si>
  <si>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</si>
  <si>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</si>
  <si>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</si>
  <si>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</si>
  <si>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</si>
  <si>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</si>
  <si>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</si>
  <si>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</si>
  <si>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</si>
  <si>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</si>
  <si>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</si>
  <si>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</si>
  <si>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</si>
  <si>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</si>
  <si>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</si>
  <si>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</si>
  <si>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</si>
  <si>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</si>
  <si>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</si>
  <si>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令和２年度に地方公営企業法を適用し、経営指標に変化が生じて２年目が経過した。
　農業集落排水事業は概成しており、平成29年度から処理場の機能強化対策事業（長寿命化事業）を実施してる。
　令和３年度は、平成29年度から段階的に実施してきた使用料改定が市内全域で統一使用料となったほか、維持管理手法の見直し（薬品購入の一元化）を行ったものの、市内全域で加入戸数が減少したことに伴い、⑤経費回収率が低下し、⑥汚水処理原価が増加したほか、⑦施設利用率が減少した。①経常収支比率は100％を超えているものの、⑤経費回収率は100％を下回っている。使用料収入のみでは費用を賄えず、一般会計繰入金に依存している経営状況となっている。
　使用料改定が完了したものの、依然として⑤経費回収率は100％を下回っており、⑥汚水処理原価は類似団体平均値より低い状況である。
　市内全域において人口減少が進んでいることに伴い使用人数も減少しており、今後においても施設使用率が低水準のまま推移することが危惧される。
　安定した事業経営の実現に向けて、今後も経費の更なる抑制に努める。</t>
    <rPh sb="153" eb="155">
      <t>ヤクヒン</t>
    </rPh>
    <rPh sb="155" eb="157">
      <t>コウニュウ</t>
    </rPh>
    <rPh sb="158" eb="160">
      <t>イチゲン</t>
    </rPh>
    <rPh sb="312" eb="314">
      <t>シヨウ</t>
    </rPh>
    <rPh sb="314" eb="315">
      <t>リョウ</t>
    </rPh>
    <rPh sb="315" eb="317">
      <t>カイテイ</t>
    </rPh>
    <rPh sb="318" eb="320">
      <t>カンリョウ</t>
    </rPh>
    <rPh sb="326" eb="328">
      <t>イゼン</t>
    </rPh>
    <rPh sb="343" eb="345">
      <t>シタマワ</t>
    </rPh>
    <rPh sb="358" eb="362">
      <t>ルイジダンタイ</t>
    </rPh>
    <rPh sb="362" eb="365">
      <t>ヘイキンチ</t>
    </rPh>
    <rPh sb="369" eb="371">
      <t>ジョウキョウ</t>
    </rPh>
    <phoneticPr fontId="4"/>
  </si>
  <si>
    <t>　令和２年度の地方公営企業法適用に伴い、①有形固定資産減価償却率及び②管渠老朽化率が示された。①は法適用２年目であるため少ない率となっているが、実際には機械及び装置の中には法定耐用年数が到来しているものもあり、近年では修繕が増加傾向にある。
　本事業は供用開始から28年が経過しており、現在においては管きょの更新が必要な段階ではない。処理場については、平成29年度より機能強化対策事業（長寿命化事業）を実施し、計画的な修繕や設備更新を図っているものの、全ての処理場の長寿命化には相当の時間を要する。令和３年度は１施設に事業を実施した。
　今後においては、施設の状況を勘案しながら、効果的な更新による更新費用の平準化・削減を進めていくほか、令和２年度に策定した施設再編計画に基づき再編を進める。</t>
    <rPh sb="72" eb="74">
      <t>ジッサイ</t>
    </rPh>
    <rPh sb="239" eb="241">
      <t>ソウトウ</t>
    </rPh>
    <rPh sb="256" eb="258">
      <t>シセツ</t>
    </rPh>
    <rPh sb="259" eb="261">
      <t>ジギョウ</t>
    </rPh>
    <phoneticPr fontId="4"/>
  </si>
  <si>
    <t>　本事業は現在、処理場の機能強化対策事業（長寿命化事業）を継続実施しており、④企業債残高対事業規模比率は、類似団体平均値よりも大幅に高い水準にある。近年の借入額減少に伴い企業債残高は減少しているが、機能強化対策事業との調整を図りながら、類似団体平均値に近づけるよう努める。
　また、経費回収率（１の⑤）が100％以下であることも、厳しい経営状況となっている要因として挙げられる。
　当面の間は、安定経営と事業推進のバランスが求められることから、管理手法等の見直し、適正な使用料及び一般会計繰入金のあり方に関する検討、加入促進を継続して実施する。
　現状を踏まえ、早期に財政シミュレーションを行い、適正水準による使用料収入の確保を検討するため、令和５年度に経営戦略（改訂版）を策定する予定である。</t>
    <rPh sb="74" eb="76">
      <t>キンネン</t>
    </rPh>
    <rPh sb="77" eb="79">
      <t>カリイレ</t>
    </rPh>
    <rPh sb="79" eb="80">
      <t>ガク</t>
    </rPh>
    <rPh sb="80" eb="82">
      <t>ゲンショウ</t>
    </rPh>
    <rPh sb="83" eb="84">
      <t>トモナ</t>
    </rPh>
    <rPh sb="99" eb="105">
      <t>キノウキョウカタイサク</t>
    </rPh>
    <rPh sb="105" eb="107">
      <t>ジギョウ</t>
    </rPh>
    <rPh sb="109" eb="111">
      <t>チョウセイ</t>
    </rPh>
    <rPh sb="112" eb="113">
      <t>ハカ</t>
    </rPh>
    <rPh sb="141" eb="143">
      <t>ケイヒ</t>
    </rPh>
    <rPh sb="143" eb="145">
      <t>カイシュウ</t>
    </rPh>
    <rPh sb="145" eb="146">
      <t>リツ</t>
    </rPh>
    <rPh sb="178" eb="180">
      <t>ヨウイン</t>
    </rPh>
    <rPh sb="183" eb="184">
      <t>ア</t>
    </rPh>
    <rPh sb="191" eb="193">
      <t>トウメン</t>
    </rPh>
    <rPh sb="274" eb="276">
      <t>ゲンジョウ</t>
    </rPh>
    <rPh sb="277" eb="278">
      <t>フ</t>
    </rPh>
    <rPh sb="281" eb="283">
      <t>ソウキ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</si>
</sst>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Alignment="1">
      <alignment horizontal="left" vertical="center"/>
    </xf>
    <xf numFmtId="0" fontId="14"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B8A-47FC-9CA3-7E723DA41C8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2B8A-47FC-9CA3-7E723DA41C8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41.24</c:v>
                </c:pt>
                <c:pt idx="4">
                  <c:v>40.79</c:v>
                </c:pt>
              </c:numCache>
            </c:numRef>
          </c:val>
          <c:extLst>
            <c:ext xmlns:c16="http://schemas.microsoft.com/office/drawing/2014/chart" uri="{C3380CC4-5D6E-409C-BE32-E72D297353CC}">
              <c16:uniqueId val="{00000000-45F5-4879-91AA-0A35DE361F3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45F5-4879-91AA-0A35DE361F3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72.290000000000006</c:v>
                </c:pt>
                <c:pt idx="4">
                  <c:v>73.84</c:v>
                </c:pt>
              </c:numCache>
            </c:numRef>
          </c:val>
          <c:extLst>
            <c:ext xmlns:c16="http://schemas.microsoft.com/office/drawing/2014/chart" uri="{C3380CC4-5D6E-409C-BE32-E72D297353CC}">
              <c16:uniqueId val="{00000000-196B-4A9A-B848-BF47624CB2A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196B-4A9A-B848-BF47624CB2A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107.44</c:v>
                </c:pt>
                <c:pt idx="4">
                  <c:v>108.02</c:v>
                </c:pt>
              </c:numCache>
            </c:numRef>
          </c:val>
          <c:extLst>
            <c:ext xmlns:c16="http://schemas.microsoft.com/office/drawing/2014/chart" uri="{C3380CC4-5D6E-409C-BE32-E72D297353CC}">
              <c16:uniqueId val="{00000000-5673-4890-90D8-CCA59C15F3B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5673-4890-90D8-CCA59C15F3B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3.43</c:v>
                </c:pt>
                <c:pt idx="4">
                  <c:v>6.74</c:v>
                </c:pt>
              </c:numCache>
            </c:numRef>
          </c:val>
          <c:extLst>
            <c:ext xmlns:c16="http://schemas.microsoft.com/office/drawing/2014/chart" uri="{C3380CC4-5D6E-409C-BE32-E72D297353CC}">
              <c16:uniqueId val="{00000000-4401-454D-A41C-2C908D9A612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4401-454D-A41C-2C908D9A612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D45-4B04-B036-EBA495317C0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D45-4B04-B036-EBA495317C0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21A-4D39-9DCE-D736454FC52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E21A-4D39-9DCE-D736454FC52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169.13</c:v>
                </c:pt>
                <c:pt idx="4">
                  <c:v>165.42</c:v>
                </c:pt>
              </c:numCache>
            </c:numRef>
          </c:val>
          <c:extLst>
            <c:ext xmlns:c16="http://schemas.microsoft.com/office/drawing/2014/chart" uri="{C3380CC4-5D6E-409C-BE32-E72D297353CC}">
              <c16:uniqueId val="{00000000-A2E6-42C7-BE44-495CAD8BB2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A2E6-42C7-BE44-495CAD8BB2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4361.87</c:v>
                </c:pt>
                <c:pt idx="4">
                  <c:v>3845.07</c:v>
                </c:pt>
              </c:numCache>
            </c:numRef>
          </c:val>
          <c:extLst>
            <c:ext xmlns:c16="http://schemas.microsoft.com/office/drawing/2014/chart" uri="{C3380CC4-5D6E-409C-BE32-E72D297353CC}">
              <c16:uniqueId val="{00000000-958D-4036-9255-7867F2C9042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958D-4036-9255-7867F2C9042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75.650000000000006</c:v>
                </c:pt>
                <c:pt idx="4">
                  <c:v>71.75</c:v>
                </c:pt>
              </c:numCache>
            </c:numRef>
          </c:val>
          <c:extLst>
            <c:ext xmlns:c16="http://schemas.microsoft.com/office/drawing/2014/chart" uri="{C3380CC4-5D6E-409C-BE32-E72D297353CC}">
              <c16:uniqueId val="{00000000-53F5-46B7-8D59-36B3625FB4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53F5-46B7-8D59-36B3625FB4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222.9</c:v>
                </c:pt>
                <c:pt idx="4">
                  <c:v>242.19</c:v>
                </c:pt>
              </c:numCache>
            </c:numRef>
          </c:val>
          <c:extLst>
            <c:ext xmlns:c16="http://schemas.microsoft.com/office/drawing/2014/chart" uri="{C3380CC4-5D6E-409C-BE32-E72D297353CC}">
              <c16:uniqueId val="{00000000-CE22-4895-8EF5-1AE7CEA3C5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CE22-4895-8EF5-1AE7CEA3C5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K16" sqref="BK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0</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56" t="str">
        <f>データ!H6</f>
        <v>岩手県　八幡平市</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9" t="s">
        <v>1</v>
      </c>
      <c r="C7" s="39"/>
      <c r="D7" s="39"/>
      <c r="E7" s="39"/>
      <c r="F7" s="39"/>
      <c r="G7" s="39"/>
      <c r="H7" s="39"/>
      <c r="I7" s="39" t="s">
        <v>2</v>
      </c>
      <c r="J7" s="39"/>
      <c r="K7" s="39"/>
      <c r="L7" s="39"/>
      <c r="M7" s="39"/>
      <c r="N7" s="39"/>
      <c r="O7" s="39"/>
      <c r="P7" s="39" t="s">
        <v>3</v>
      </c>
      <c r="Q7" s="39"/>
      <c r="R7" s="39"/>
      <c r="S7" s="39"/>
      <c r="T7" s="39"/>
      <c r="U7" s="39"/>
      <c r="V7" s="39"/>
      <c r="W7" s="39" t="s">
        <v>4</v>
      </c>
      <c r="X7" s="39"/>
      <c r="Y7" s="39"/>
      <c r="Z7" s="39"/>
      <c r="AA7" s="39"/>
      <c r="AB7" s="39"/>
      <c r="AC7" s="39"/>
      <c r="AD7" s="39" t="s">
        <v>5</v>
      </c>
      <c r="AE7" s="39"/>
      <c r="AF7" s="39"/>
      <c r="AG7" s="39"/>
      <c r="AH7" s="39"/>
      <c r="AI7" s="39"/>
      <c r="AJ7" s="39"/>
      <c r="AK7" s="3"/>
      <c r="AL7" s="39" t="s">
        <v>6</v>
      </c>
      <c r="AM7" s="39"/>
      <c r="AN7" s="39"/>
      <c r="AO7" s="39"/>
      <c r="AP7" s="39"/>
      <c r="AQ7" s="39"/>
      <c r="AR7" s="39"/>
      <c r="AS7" s="39"/>
      <c r="AT7" s="39" t="s">
        <v>7</v>
      </c>
      <c r="AU7" s="39"/>
      <c r="AV7" s="39"/>
      <c r="AW7" s="39"/>
      <c r="AX7" s="39"/>
      <c r="AY7" s="39"/>
      <c r="AZ7" s="39"/>
      <c r="BA7" s="39"/>
      <c r="BB7" s="39" t="s">
        <v>8</v>
      </c>
      <c r="BC7" s="39"/>
      <c r="BD7" s="39"/>
      <c r="BE7" s="39"/>
      <c r="BF7" s="39"/>
      <c r="BG7" s="39"/>
      <c r="BH7" s="39"/>
      <c r="BI7" s="39"/>
      <c r="BJ7" s="3"/>
      <c r="BK7" s="3"/>
      <c r="BL7" s="57" t="s">
        <v>9</v>
      </c>
      <c r="BM7" s="58"/>
      <c r="BN7" s="58"/>
      <c r="BO7" s="58"/>
      <c r="BP7" s="58"/>
      <c r="BQ7" s="58"/>
      <c r="BR7" s="58"/>
      <c r="BS7" s="58"/>
      <c r="BT7" s="58"/>
      <c r="BU7" s="58"/>
      <c r="BV7" s="58"/>
      <c r="BW7" s="58"/>
      <c r="BX7" s="58"/>
      <c r="BY7" s="59"/>
    </row>
    <row r="8" spans="1:78" ht="18.75" customHeight="1" x14ac:dyDescent="0.15">
      <c r="A8" s="2"/>
      <c r="B8" s="53" t="str">
        <f>データ!I6</f>
        <v>法適用</v>
      </c>
      <c r="C8" s="53"/>
      <c r="D8" s="53"/>
      <c r="E8" s="53"/>
      <c r="F8" s="53"/>
      <c r="G8" s="53"/>
      <c r="H8" s="53"/>
      <c r="I8" s="53" t="str">
        <f>データ!J6</f>
        <v>下水道事業</v>
      </c>
      <c r="J8" s="53"/>
      <c r="K8" s="53"/>
      <c r="L8" s="53"/>
      <c r="M8" s="53"/>
      <c r="N8" s="53"/>
      <c r="O8" s="53"/>
      <c r="P8" s="53" t="str">
        <f>データ!K6</f>
        <v>農業集落排水</v>
      </c>
      <c r="Q8" s="53"/>
      <c r="R8" s="53"/>
      <c r="S8" s="53"/>
      <c r="T8" s="53"/>
      <c r="U8" s="53"/>
      <c r="V8" s="53"/>
      <c r="W8" s="53" t="str">
        <f>データ!L6</f>
        <v>F2</v>
      </c>
      <c r="X8" s="53"/>
      <c r="Y8" s="53"/>
      <c r="Z8" s="53"/>
      <c r="AA8" s="53"/>
      <c r="AB8" s="53"/>
      <c r="AC8" s="53"/>
      <c r="AD8" s="54" t="str">
        <f>データ!$M$6</f>
        <v>非設置</v>
      </c>
      <c r="AE8" s="54"/>
      <c r="AF8" s="54"/>
      <c r="AG8" s="54"/>
      <c r="AH8" s="54"/>
      <c r="AI8" s="54"/>
      <c r="AJ8" s="54"/>
      <c r="AK8" s="3"/>
      <c r="AL8" s="33">
        <f>データ!S6</f>
        <v>24287</v>
      </c>
      <c r="AM8" s="33"/>
      <c r="AN8" s="33"/>
      <c r="AO8" s="33"/>
      <c r="AP8" s="33"/>
      <c r="AQ8" s="33"/>
      <c r="AR8" s="33"/>
      <c r="AS8" s="33"/>
      <c r="AT8" s="34">
        <f>データ!T6</f>
        <v>862.3</v>
      </c>
      <c r="AU8" s="34"/>
      <c r="AV8" s="34"/>
      <c r="AW8" s="34"/>
      <c r="AX8" s="34"/>
      <c r="AY8" s="34"/>
      <c r="AZ8" s="34"/>
      <c r="BA8" s="34"/>
      <c r="BB8" s="34">
        <f>データ!U6</f>
        <v>28.17</v>
      </c>
      <c r="BC8" s="34"/>
      <c r="BD8" s="34"/>
      <c r="BE8" s="34"/>
      <c r="BF8" s="34"/>
      <c r="BG8" s="34"/>
      <c r="BH8" s="34"/>
      <c r="BI8" s="34"/>
      <c r="BJ8" s="3"/>
      <c r="BK8" s="3"/>
      <c r="BL8" s="49" t="s">
        <v>10</v>
      </c>
      <c r="BM8" s="50"/>
      <c r="BN8" s="51" t="s">
        <v>11</v>
      </c>
      <c r="BO8" s="51"/>
      <c r="BP8" s="51"/>
      <c r="BQ8" s="51"/>
      <c r="BR8" s="51"/>
      <c r="BS8" s="51"/>
      <c r="BT8" s="51"/>
      <c r="BU8" s="51"/>
      <c r="BV8" s="51"/>
      <c r="BW8" s="51"/>
      <c r="BX8" s="51"/>
      <c r="BY8" s="52"/>
    </row>
    <row r="9" spans="1:78" ht="18.75" customHeight="1" x14ac:dyDescent="0.15">
      <c r="A9" s="2"/>
      <c r="B9" s="39" t="s">
        <v>12</v>
      </c>
      <c r="C9" s="39"/>
      <c r="D9" s="39"/>
      <c r="E9" s="39"/>
      <c r="F9" s="39"/>
      <c r="G9" s="39"/>
      <c r="H9" s="39"/>
      <c r="I9" s="39" t="s">
        <v>13</v>
      </c>
      <c r="J9" s="39"/>
      <c r="K9" s="39"/>
      <c r="L9" s="39"/>
      <c r="M9" s="39"/>
      <c r="N9" s="39"/>
      <c r="O9" s="39"/>
      <c r="P9" s="39" t="s">
        <v>14</v>
      </c>
      <c r="Q9" s="39"/>
      <c r="R9" s="39"/>
      <c r="S9" s="39"/>
      <c r="T9" s="39"/>
      <c r="U9" s="39"/>
      <c r="V9" s="39"/>
      <c r="W9" s="39" t="s">
        <v>15</v>
      </c>
      <c r="X9" s="39"/>
      <c r="Y9" s="39"/>
      <c r="Z9" s="39"/>
      <c r="AA9" s="39"/>
      <c r="AB9" s="39"/>
      <c r="AC9" s="39"/>
      <c r="AD9" s="39" t="s">
        <v>16</v>
      </c>
      <c r="AE9" s="39"/>
      <c r="AF9" s="39"/>
      <c r="AG9" s="39"/>
      <c r="AH9" s="39"/>
      <c r="AI9" s="39"/>
      <c r="AJ9" s="39"/>
      <c r="AK9" s="3"/>
      <c r="AL9" s="39" t="s">
        <v>17</v>
      </c>
      <c r="AM9" s="39"/>
      <c r="AN9" s="39"/>
      <c r="AO9" s="39"/>
      <c r="AP9" s="39"/>
      <c r="AQ9" s="39"/>
      <c r="AR9" s="39"/>
      <c r="AS9" s="39"/>
      <c r="AT9" s="39" t="s">
        <v>18</v>
      </c>
      <c r="AU9" s="39"/>
      <c r="AV9" s="39"/>
      <c r="AW9" s="39"/>
      <c r="AX9" s="39"/>
      <c r="AY9" s="39"/>
      <c r="AZ9" s="39"/>
      <c r="BA9" s="39"/>
      <c r="BB9" s="39" t="s">
        <v>19</v>
      </c>
      <c r="BC9" s="39"/>
      <c r="BD9" s="39"/>
      <c r="BE9" s="39"/>
      <c r="BF9" s="39"/>
      <c r="BG9" s="39"/>
      <c r="BH9" s="39"/>
      <c r="BI9" s="39"/>
      <c r="BJ9" s="3"/>
      <c r="BK9" s="3"/>
      <c r="BL9" s="40" t="s">
        <v>20</v>
      </c>
      <c r="BM9" s="41"/>
      <c r="BN9" s="42" t="s">
        <v>21</v>
      </c>
      <c r="BO9" s="42"/>
      <c r="BP9" s="42"/>
      <c r="BQ9" s="42"/>
      <c r="BR9" s="42"/>
      <c r="BS9" s="42"/>
      <c r="BT9" s="42"/>
      <c r="BU9" s="42"/>
      <c r="BV9" s="42"/>
      <c r="BW9" s="42"/>
      <c r="BX9" s="42"/>
      <c r="BY9" s="43"/>
    </row>
    <row r="10" spans="1:78" ht="18.75" customHeight="1" x14ac:dyDescent="0.15">
      <c r="A10" s="2"/>
      <c r="B10" s="34" t="str">
        <f>データ!N6</f>
        <v>-</v>
      </c>
      <c r="C10" s="34"/>
      <c r="D10" s="34"/>
      <c r="E10" s="34"/>
      <c r="F10" s="34"/>
      <c r="G10" s="34"/>
      <c r="H10" s="34"/>
      <c r="I10" s="34">
        <f>データ!O6</f>
        <v>61.16</v>
      </c>
      <c r="J10" s="34"/>
      <c r="K10" s="34"/>
      <c r="L10" s="34"/>
      <c r="M10" s="34"/>
      <c r="N10" s="34"/>
      <c r="O10" s="34"/>
      <c r="P10" s="34">
        <f>データ!P6</f>
        <v>32.78</v>
      </c>
      <c r="Q10" s="34"/>
      <c r="R10" s="34"/>
      <c r="S10" s="34"/>
      <c r="T10" s="34"/>
      <c r="U10" s="34"/>
      <c r="V10" s="34"/>
      <c r="W10" s="34">
        <f>データ!Q6</f>
        <v>76.040000000000006</v>
      </c>
      <c r="X10" s="34"/>
      <c r="Y10" s="34"/>
      <c r="Z10" s="34"/>
      <c r="AA10" s="34"/>
      <c r="AB10" s="34"/>
      <c r="AC10" s="34"/>
      <c r="AD10" s="33">
        <f>データ!R6</f>
        <v>3030</v>
      </c>
      <c r="AE10" s="33"/>
      <c r="AF10" s="33"/>
      <c r="AG10" s="33"/>
      <c r="AH10" s="33"/>
      <c r="AI10" s="33"/>
      <c r="AJ10" s="33"/>
      <c r="AK10" s="2"/>
      <c r="AL10" s="33">
        <f>データ!V6</f>
        <v>7924</v>
      </c>
      <c r="AM10" s="33"/>
      <c r="AN10" s="33"/>
      <c r="AO10" s="33"/>
      <c r="AP10" s="33"/>
      <c r="AQ10" s="33"/>
      <c r="AR10" s="33"/>
      <c r="AS10" s="33"/>
      <c r="AT10" s="34">
        <f>データ!W6</f>
        <v>4.17</v>
      </c>
      <c r="AU10" s="34"/>
      <c r="AV10" s="34"/>
      <c r="AW10" s="34"/>
      <c r="AX10" s="34"/>
      <c r="AY10" s="34"/>
      <c r="AZ10" s="34"/>
      <c r="BA10" s="34"/>
      <c r="BB10" s="34">
        <f>データ!X6</f>
        <v>1900.24</v>
      </c>
      <c r="BC10" s="34"/>
      <c r="BD10" s="34"/>
      <c r="BE10" s="34"/>
      <c r="BF10" s="34"/>
      <c r="BG10" s="34"/>
      <c r="BH10" s="34"/>
      <c r="BI10" s="34"/>
      <c r="BJ10" s="2"/>
      <c r="BK10" s="2"/>
      <c r="BL10" s="35" t="s">
        <v>22</v>
      </c>
      <c r="BM10" s="36"/>
      <c r="BN10" s="37" t="s">
        <v>23</v>
      </c>
      <c r="BO10" s="37"/>
      <c r="BP10" s="37"/>
      <c r="BQ10" s="37"/>
      <c r="BR10" s="37"/>
      <c r="BS10" s="37"/>
      <c r="BT10" s="37"/>
      <c r="BU10" s="37"/>
      <c r="BV10" s="37"/>
      <c r="BW10" s="37"/>
      <c r="BX10" s="37"/>
      <c r="BY10" s="38"/>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4" t="s">
        <v>24</v>
      </c>
      <c r="BM11" s="44"/>
      <c r="BN11" s="44"/>
      <c r="BO11" s="44"/>
      <c r="BP11" s="44"/>
      <c r="BQ11" s="44"/>
      <c r="BR11" s="44"/>
      <c r="BS11" s="44"/>
      <c r="BT11" s="44"/>
      <c r="BU11" s="44"/>
      <c r="BV11" s="44"/>
      <c r="BW11" s="44"/>
      <c r="BX11" s="44"/>
      <c r="BY11" s="44"/>
      <c r="BZ11" s="4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4"/>
      <c r="BM12" s="44"/>
      <c r="BN12" s="44"/>
      <c r="BO12" s="44"/>
      <c r="BP12" s="44"/>
      <c r="BQ12" s="44"/>
      <c r="BR12" s="44"/>
      <c r="BS12" s="44"/>
      <c r="BT12" s="44"/>
      <c r="BU12" s="44"/>
      <c r="BV12" s="44"/>
      <c r="BW12" s="44"/>
      <c r="BX12" s="44"/>
      <c r="BY12" s="44"/>
      <c r="BZ12" s="4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5"/>
      <c r="BM13" s="45"/>
      <c r="BN13" s="45"/>
      <c r="BO13" s="45"/>
      <c r="BP13" s="45"/>
      <c r="BQ13" s="45"/>
      <c r="BR13" s="45"/>
      <c r="BS13" s="45"/>
      <c r="BT13" s="45"/>
      <c r="BU13" s="45"/>
      <c r="BV13" s="45"/>
      <c r="BW13" s="45"/>
      <c r="BX13" s="45"/>
      <c r="BY13" s="45"/>
      <c r="BZ13" s="45"/>
    </row>
    <row r="14" spans="1:78" ht="13.5" customHeight="1" x14ac:dyDescent="0.15">
      <c r="A14" s="2"/>
      <c r="B14" s="46" t="s">
        <v>25</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8"/>
      <c r="BK14" s="2"/>
      <c r="BL14" s="68" t="s">
        <v>26</v>
      </c>
      <c r="BM14" s="69"/>
      <c r="BN14" s="69"/>
      <c r="BO14" s="69"/>
      <c r="BP14" s="69"/>
      <c r="BQ14" s="69"/>
      <c r="BR14" s="69"/>
      <c r="BS14" s="69"/>
      <c r="BT14" s="69"/>
      <c r="BU14" s="69"/>
      <c r="BV14" s="69"/>
      <c r="BW14" s="69"/>
      <c r="BX14" s="69"/>
      <c r="BY14" s="69"/>
      <c r="BZ14" s="70"/>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71"/>
      <c r="BM15" s="72"/>
      <c r="BN15" s="72"/>
      <c r="BO15" s="72"/>
      <c r="BP15" s="72"/>
      <c r="BQ15" s="72"/>
      <c r="BR15" s="72"/>
      <c r="BS15" s="72"/>
      <c r="BT15" s="72"/>
      <c r="BU15" s="72"/>
      <c r="BV15" s="72"/>
      <c r="BW15" s="72"/>
      <c r="BX15" s="72"/>
      <c r="BY15" s="72"/>
      <c r="BZ15" s="7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114</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8" t="s">
        <v>27</v>
      </c>
      <c r="BM45" s="69"/>
      <c r="BN45" s="69"/>
      <c r="BO45" s="69"/>
      <c r="BP45" s="69"/>
      <c r="BQ45" s="69"/>
      <c r="BR45" s="69"/>
      <c r="BS45" s="69"/>
      <c r="BT45" s="69"/>
      <c r="BU45" s="69"/>
      <c r="BV45" s="69"/>
      <c r="BW45" s="69"/>
      <c r="BX45" s="69"/>
      <c r="BY45" s="69"/>
      <c r="BZ45" s="7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1"/>
      <c r="BM46" s="72"/>
      <c r="BN46" s="72"/>
      <c r="BO46" s="72"/>
      <c r="BP46" s="72"/>
      <c r="BQ46" s="72"/>
      <c r="BR46" s="72"/>
      <c r="BS46" s="72"/>
      <c r="BT46" s="72"/>
      <c r="BU46" s="72"/>
      <c r="BV46" s="72"/>
      <c r="BW46" s="72"/>
      <c r="BX46" s="72"/>
      <c r="BY46" s="72"/>
      <c r="BZ46" s="7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8" t="s">
        <v>29</v>
      </c>
      <c r="BM64" s="69"/>
      <c r="BN64" s="69"/>
      <c r="BO64" s="69"/>
      <c r="BP64" s="69"/>
      <c r="BQ64" s="69"/>
      <c r="BR64" s="69"/>
      <c r="BS64" s="69"/>
      <c r="BT64" s="69"/>
      <c r="BU64" s="69"/>
      <c r="BV64" s="69"/>
      <c r="BW64" s="69"/>
      <c r="BX64" s="69"/>
      <c r="BY64" s="69"/>
      <c r="BZ64" s="7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1"/>
      <c r="BM65" s="72"/>
      <c r="BN65" s="72"/>
      <c r="BO65" s="72"/>
      <c r="BP65" s="72"/>
      <c r="BQ65" s="72"/>
      <c r="BR65" s="72"/>
      <c r="BS65" s="72"/>
      <c r="BT65" s="72"/>
      <c r="BU65" s="72"/>
      <c r="BV65" s="72"/>
      <c r="BW65" s="72"/>
      <c r="BX65" s="72"/>
      <c r="BY65" s="72"/>
      <c r="BZ65" s="7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116</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2" t="s">
        <v>30</v>
      </c>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sbUxrJIrpbexcNxKVI0YihTa/gWpgAI7rOS9NMpw1rXjjjCTQih3kirugx0HcSgQf0UGPCLz3icoJU3pkGo+9A==" saltValue="jNxF1sHpR4FTbVIeQSy8K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1" t="s">
        <v>52</v>
      </c>
      <c r="I3" s="62"/>
      <c r="J3" s="62"/>
      <c r="K3" s="62"/>
      <c r="L3" s="62"/>
      <c r="M3" s="62"/>
      <c r="N3" s="62"/>
      <c r="O3" s="62"/>
      <c r="P3" s="62"/>
      <c r="Q3" s="62"/>
      <c r="R3" s="62"/>
      <c r="S3" s="62"/>
      <c r="T3" s="62"/>
      <c r="U3" s="62"/>
      <c r="V3" s="62"/>
      <c r="W3" s="62"/>
      <c r="X3" s="63"/>
      <c r="Y3" s="67" t="s">
        <v>53</v>
      </c>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t="s">
        <v>54</v>
      </c>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row>
    <row r="4" spans="1:148" x14ac:dyDescent="0.15">
      <c r="A4" s="14" t="s">
        <v>55</v>
      </c>
      <c r="B4" s="16"/>
      <c r="C4" s="16"/>
      <c r="D4" s="16"/>
      <c r="E4" s="16"/>
      <c r="F4" s="16"/>
      <c r="G4" s="16"/>
      <c r="H4" s="64"/>
      <c r="I4" s="65"/>
      <c r="J4" s="65"/>
      <c r="K4" s="65"/>
      <c r="L4" s="65"/>
      <c r="M4" s="65"/>
      <c r="N4" s="65"/>
      <c r="O4" s="65"/>
      <c r="P4" s="65"/>
      <c r="Q4" s="65"/>
      <c r="R4" s="65"/>
      <c r="S4" s="65"/>
      <c r="T4" s="65"/>
      <c r="U4" s="65"/>
      <c r="V4" s="65"/>
      <c r="W4" s="65"/>
      <c r="X4" s="66"/>
      <c r="Y4" s="60" t="s">
        <v>56</v>
      </c>
      <c r="Z4" s="60"/>
      <c r="AA4" s="60"/>
      <c r="AB4" s="60"/>
      <c r="AC4" s="60"/>
      <c r="AD4" s="60"/>
      <c r="AE4" s="60"/>
      <c r="AF4" s="60"/>
      <c r="AG4" s="60"/>
      <c r="AH4" s="60"/>
      <c r="AI4" s="60"/>
      <c r="AJ4" s="60" t="s">
        <v>57</v>
      </c>
      <c r="AK4" s="60"/>
      <c r="AL4" s="60"/>
      <c r="AM4" s="60"/>
      <c r="AN4" s="60"/>
      <c r="AO4" s="60"/>
      <c r="AP4" s="60"/>
      <c r="AQ4" s="60"/>
      <c r="AR4" s="60"/>
      <c r="AS4" s="60"/>
      <c r="AT4" s="60"/>
      <c r="AU4" s="60" t="s">
        <v>58</v>
      </c>
      <c r="AV4" s="60"/>
      <c r="AW4" s="60"/>
      <c r="AX4" s="60"/>
      <c r="AY4" s="60"/>
      <c r="AZ4" s="60"/>
      <c r="BA4" s="60"/>
      <c r="BB4" s="60"/>
      <c r="BC4" s="60"/>
      <c r="BD4" s="60"/>
      <c r="BE4" s="60"/>
      <c r="BF4" s="60" t="s">
        <v>59</v>
      </c>
      <c r="BG4" s="60"/>
      <c r="BH4" s="60"/>
      <c r="BI4" s="60"/>
      <c r="BJ4" s="60"/>
      <c r="BK4" s="60"/>
      <c r="BL4" s="60"/>
      <c r="BM4" s="60"/>
      <c r="BN4" s="60"/>
      <c r="BO4" s="60"/>
      <c r="BP4" s="60"/>
      <c r="BQ4" s="60" t="s">
        <v>60</v>
      </c>
      <c r="BR4" s="60"/>
      <c r="BS4" s="60"/>
      <c r="BT4" s="60"/>
      <c r="BU4" s="60"/>
      <c r="BV4" s="60"/>
      <c r="BW4" s="60"/>
      <c r="BX4" s="60"/>
      <c r="BY4" s="60"/>
      <c r="BZ4" s="60"/>
      <c r="CA4" s="60"/>
      <c r="CB4" s="60" t="s">
        <v>61</v>
      </c>
      <c r="CC4" s="60"/>
      <c r="CD4" s="60"/>
      <c r="CE4" s="60"/>
      <c r="CF4" s="60"/>
      <c r="CG4" s="60"/>
      <c r="CH4" s="60"/>
      <c r="CI4" s="60"/>
      <c r="CJ4" s="60"/>
      <c r="CK4" s="60"/>
      <c r="CL4" s="60"/>
      <c r="CM4" s="60" t="s">
        <v>62</v>
      </c>
      <c r="CN4" s="60"/>
      <c r="CO4" s="60"/>
      <c r="CP4" s="60"/>
      <c r="CQ4" s="60"/>
      <c r="CR4" s="60"/>
      <c r="CS4" s="60"/>
      <c r="CT4" s="60"/>
      <c r="CU4" s="60"/>
      <c r="CV4" s="60"/>
      <c r="CW4" s="60"/>
      <c r="CX4" s="60" t="s">
        <v>63</v>
      </c>
      <c r="CY4" s="60"/>
      <c r="CZ4" s="60"/>
      <c r="DA4" s="60"/>
      <c r="DB4" s="60"/>
      <c r="DC4" s="60"/>
      <c r="DD4" s="60"/>
      <c r="DE4" s="60"/>
      <c r="DF4" s="60"/>
      <c r="DG4" s="60"/>
      <c r="DH4" s="60"/>
      <c r="DI4" s="60" t="s">
        <v>64</v>
      </c>
      <c r="DJ4" s="60"/>
      <c r="DK4" s="60"/>
      <c r="DL4" s="60"/>
      <c r="DM4" s="60"/>
      <c r="DN4" s="60"/>
      <c r="DO4" s="60"/>
      <c r="DP4" s="60"/>
      <c r="DQ4" s="60"/>
      <c r="DR4" s="60"/>
      <c r="DS4" s="60"/>
      <c r="DT4" s="60" t="s">
        <v>65</v>
      </c>
      <c r="DU4" s="60"/>
      <c r="DV4" s="60"/>
      <c r="DW4" s="60"/>
      <c r="DX4" s="60"/>
      <c r="DY4" s="60"/>
      <c r="DZ4" s="60"/>
      <c r="EA4" s="60"/>
      <c r="EB4" s="60"/>
      <c r="EC4" s="60"/>
      <c r="ED4" s="60"/>
      <c r="EE4" s="60" t="s">
        <v>66</v>
      </c>
      <c r="EF4" s="60"/>
      <c r="EG4" s="60"/>
      <c r="EH4" s="60"/>
      <c r="EI4" s="60"/>
      <c r="EJ4" s="60"/>
      <c r="EK4" s="60"/>
      <c r="EL4" s="60"/>
      <c r="EM4" s="60"/>
      <c r="EN4" s="60"/>
      <c r="EO4" s="60"/>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32140</v>
      </c>
      <c r="D6" s="19">
        <f t="shared" si="3"/>
        <v>46</v>
      </c>
      <c r="E6" s="19">
        <f t="shared" si="3"/>
        <v>17</v>
      </c>
      <c r="F6" s="19">
        <f t="shared" si="3"/>
        <v>5</v>
      </c>
      <c r="G6" s="19">
        <f t="shared" si="3"/>
        <v>0</v>
      </c>
      <c r="H6" s="19" t="str">
        <f t="shared" si="3"/>
        <v>岩手県　八幡平市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61.16</v>
      </c>
      <c r="P6" s="20">
        <f t="shared" si="3"/>
        <v>32.78</v>
      </c>
      <c r="Q6" s="20">
        <f t="shared" si="3"/>
        <v>76.040000000000006</v>
      </c>
      <c r="R6" s="20">
        <f t="shared" si="3"/>
        <v>3030</v>
      </c>
      <c r="S6" s="20">
        <f t="shared" si="3"/>
        <v>24287</v>
      </c>
      <c r="T6" s="20">
        <f t="shared" si="3"/>
        <v>862.3</v>
      </c>
      <c r="U6" s="20">
        <f t="shared" si="3"/>
        <v>28.17</v>
      </c>
      <c r="V6" s="20">
        <f t="shared" si="3"/>
        <v>7924</v>
      </c>
      <c r="W6" s="20">
        <f t="shared" si="3"/>
        <v>4.17</v>
      </c>
      <c r="X6" s="20">
        <f t="shared" si="3"/>
        <v>1900.24</v>
      </c>
      <c r="Y6" s="21" t="str">
        <f>IF(Y7="",NA(),Y7)</f>
        <v>-</v>
      </c>
      <c r="Z6" s="21" t="str">
        <f t="shared" ref="Z6:AH6" si="4">IF(Z7="",NA(),Z7)</f>
        <v>-</v>
      </c>
      <c r="AA6" s="21" t="str">
        <f t="shared" si="4"/>
        <v>-</v>
      </c>
      <c r="AB6" s="21">
        <f t="shared" si="4"/>
        <v>107.44</v>
      </c>
      <c r="AC6" s="21">
        <f t="shared" si="4"/>
        <v>108.02</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169.13</v>
      </c>
      <c r="AY6" s="21">
        <f t="shared" si="6"/>
        <v>165.42</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4361.87</v>
      </c>
      <c r="BJ6" s="21">
        <f t="shared" si="7"/>
        <v>3845.07</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75.650000000000006</v>
      </c>
      <c r="BU6" s="21">
        <f t="shared" si="8"/>
        <v>71.75</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222.9</v>
      </c>
      <c r="CF6" s="21">
        <f t="shared" si="9"/>
        <v>242.19</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41.24</v>
      </c>
      <c r="CQ6" s="21">
        <f t="shared" si="10"/>
        <v>40.79</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72.290000000000006</v>
      </c>
      <c r="DB6" s="21">
        <f t="shared" si="11"/>
        <v>73.84</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3.43</v>
      </c>
      <c r="DM6" s="21">
        <f t="shared" si="12"/>
        <v>6.74</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32140</v>
      </c>
      <c r="D7" s="23">
        <v>46</v>
      </c>
      <c r="E7" s="23">
        <v>17</v>
      </c>
      <c r="F7" s="23">
        <v>5</v>
      </c>
      <c r="G7" s="23">
        <v>0</v>
      </c>
      <c r="H7" s="23" t="s">
        <v>96</v>
      </c>
      <c r="I7" s="23" t="s">
        <v>97</v>
      </c>
      <c r="J7" s="23" t="s">
        <v>98</v>
      </c>
      <c r="K7" s="23" t="s">
        <v>99</v>
      </c>
      <c r="L7" s="23" t="s">
        <v>100</v>
      </c>
      <c r="M7" s="23" t="s">
        <v>101</v>
      </c>
      <c r="N7" s="24" t="s">
        <v>102</v>
      </c>
      <c r="O7" s="24">
        <v>61.16</v>
      </c>
      <c r="P7" s="24">
        <v>32.78</v>
      </c>
      <c r="Q7" s="24">
        <v>76.040000000000006</v>
      </c>
      <c r="R7" s="24">
        <v>3030</v>
      </c>
      <c r="S7" s="24">
        <v>24287</v>
      </c>
      <c r="T7" s="24">
        <v>862.3</v>
      </c>
      <c r="U7" s="24">
        <v>28.17</v>
      </c>
      <c r="V7" s="24">
        <v>7924</v>
      </c>
      <c r="W7" s="24">
        <v>4.17</v>
      </c>
      <c r="X7" s="24">
        <v>1900.24</v>
      </c>
      <c r="Y7" s="24" t="s">
        <v>102</v>
      </c>
      <c r="Z7" s="24" t="s">
        <v>102</v>
      </c>
      <c r="AA7" s="24" t="s">
        <v>102</v>
      </c>
      <c r="AB7" s="24">
        <v>107.44</v>
      </c>
      <c r="AC7" s="24">
        <v>108.02</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169.13</v>
      </c>
      <c r="AY7" s="24">
        <v>165.42</v>
      </c>
      <c r="AZ7" s="24" t="s">
        <v>102</v>
      </c>
      <c r="BA7" s="24" t="s">
        <v>102</v>
      </c>
      <c r="BB7" s="24" t="s">
        <v>102</v>
      </c>
      <c r="BC7" s="24">
        <v>29.13</v>
      </c>
      <c r="BD7" s="24">
        <v>35.69</v>
      </c>
      <c r="BE7" s="24">
        <v>34.770000000000003</v>
      </c>
      <c r="BF7" s="24" t="s">
        <v>102</v>
      </c>
      <c r="BG7" s="24" t="s">
        <v>102</v>
      </c>
      <c r="BH7" s="24" t="s">
        <v>102</v>
      </c>
      <c r="BI7" s="24">
        <v>4361.87</v>
      </c>
      <c r="BJ7" s="24">
        <v>3845.07</v>
      </c>
      <c r="BK7" s="24" t="s">
        <v>102</v>
      </c>
      <c r="BL7" s="24" t="s">
        <v>102</v>
      </c>
      <c r="BM7" s="24" t="s">
        <v>102</v>
      </c>
      <c r="BN7" s="24">
        <v>867.83</v>
      </c>
      <c r="BO7" s="24">
        <v>791.76</v>
      </c>
      <c r="BP7" s="24">
        <v>786.37</v>
      </c>
      <c r="BQ7" s="24" t="s">
        <v>102</v>
      </c>
      <c r="BR7" s="24" t="s">
        <v>102</v>
      </c>
      <c r="BS7" s="24" t="s">
        <v>102</v>
      </c>
      <c r="BT7" s="24">
        <v>75.650000000000006</v>
      </c>
      <c r="BU7" s="24">
        <v>71.75</v>
      </c>
      <c r="BV7" s="24" t="s">
        <v>102</v>
      </c>
      <c r="BW7" s="24" t="s">
        <v>102</v>
      </c>
      <c r="BX7" s="24" t="s">
        <v>102</v>
      </c>
      <c r="BY7" s="24">
        <v>57.08</v>
      </c>
      <c r="BZ7" s="24">
        <v>56.26</v>
      </c>
      <c r="CA7" s="24">
        <v>60.65</v>
      </c>
      <c r="CB7" s="24" t="s">
        <v>102</v>
      </c>
      <c r="CC7" s="24" t="s">
        <v>102</v>
      </c>
      <c r="CD7" s="24" t="s">
        <v>102</v>
      </c>
      <c r="CE7" s="24">
        <v>222.9</v>
      </c>
      <c r="CF7" s="24">
        <v>242.19</v>
      </c>
      <c r="CG7" s="24" t="s">
        <v>102</v>
      </c>
      <c r="CH7" s="24" t="s">
        <v>102</v>
      </c>
      <c r="CI7" s="24" t="s">
        <v>102</v>
      </c>
      <c r="CJ7" s="24">
        <v>274.99</v>
      </c>
      <c r="CK7" s="24">
        <v>282.08999999999997</v>
      </c>
      <c r="CL7" s="24">
        <v>256.97000000000003</v>
      </c>
      <c r="CM7" s="24" t="s">
        <v>102</v>
      </c>
      <c r="CN7" s="24" t="s">
        <v>102</v>
      </c>
      <c r="CO7" s="24" t="s">
        <v>102</v>
      </c>
      <c r="CP7" s="24">
        <v>41.24</v>
      </c>
      <c r="CQ7" s="24">
        <v>40.79</v>
      </c>
      <c r="CR7" s="24" t="s">
        <v>102</v>
      </c>
      <c r="CS7" s="24" t="s">
        <v>102</v>
      </c>
      <c r="CT7" s="24" t="s">
        <v>102</v>
      </c>
      <c r="CU7" s="24">
        <v>54.83</v>
      </c>
      <c r="CV7" s="24">
        <v>66.53</v>
      </c>
      <c r="CW7" s="24">
        <v>61.14</v>
      </c>
      <c r="CX7" s="24" t="s">
        <v>102</v>
      </c>
      <c r="CY7" s="24" t="s">
        <v>102</v>
      </c>
      <c r="CZ7" s="24" t="s">
        <v>102</v>
      </c>
      <c r="DA7" s="24">
        <v>72.290000000000006</v>
      </c>
      <c r="DB7" s="24">
        <v>73.84</v>
      </c>
      <c r="DC7" s="24" t="s">
        <v>102</v>
      </c>
      <c r="DD7" s="24" t="s">
        <v>102</v>
      </c>
      <c r="DE7" s="24" t="s">
        <v>102</v>
      </c>
      <c r="DF7" s="24">
        <v>84.7</v>
      </c>
      <c r="DG7" s="24">
        <v>84.67</v>
      </c>
      <c r="DH7" s="24">
        <v>86.91</v>
      </c>
      <c r="DI7" s="24" t="s">
        <v>102</v>
      </c>
      <c r="DJ7" s="24" t="s">
        <v>102</v>
      </c>
      <c r="DK7" s="24" t="s">
        <v>102</v>
      </c>
      <c r="DL7" s="24">
        <v>3.43</v>
      </c>
      <c r="DM7" s="24">
        <v>6.74</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2023-01-26T05:18:39Z</cp:lastPrinted>
  <dcterms:created xsi:type="dcterms:W3CDTF">2023-01-12T23:42:27Z</dcterms:created>
  <dcterms:modified xsi:type="dcterms:W3CDTF">2023-01-26T07:31:55Z</dcterms:modified>
  <cp:category/>
</cp:coreProperties>
</file>