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01_企画財政課\05_財政係\4-2-1_財政調査\08 01 地方公営企業\経営比較分析表\20230111 〆0126公営企業に係る経営比較分析表（令和３年度決算）の分析等について\各課より\"/>
    </mc:Choice>
  </mc:AlternateContent>
  <workbookProtection workbookAlgorithmName="SHA-512" workbookHashValue="kOhMT1fBZYKVs2D4CFXdsmxLKeKid1rENaiS+o9NSsHA5ftW+tvzmue92m5Ar7fryW+wUPt60D+CU4a8oE/LxQ==" workbookSaltValue="Pch6aA2zUgsO4AbqanfsP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<sst xmlns="http://schemas.openxmlformats.org/spreadsheetml/2006/main" count="297" uniqueCount="116">
  <si>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</si>
  <si>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</si>
  <si>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</si>
  <si>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</si>
  <si>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</si>
  <si>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</si>
  <si>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</si>
  <si>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</si>
  <si>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</si>
  <si>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</si>
  <si>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</si>
  <si>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</si>
  <si>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</si>
  <si>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</si>
  <si>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</si>
  <si>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</si>
  <si>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</si>
  <si>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</si>
  <si>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</si>
  <si>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</si>
  <si>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</si>
  <si>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</si>
  <si>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</si>
  <si>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</si>
  <si>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</si>
  <si>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</si>
  <si>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</si>
  <si>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</si>
  <si>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</si>
  <si>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</si>
  <si>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</si>
  <si>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</si>
  <si>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</si>
  <si>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</si>
  <si>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</si>
  <si>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</si>
  <si>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</si>
  <si>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</si>
  <si>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</si>
  <si>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</si>
  <si>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</si>
  <si>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</si>
  <si>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</si>
  <si>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</si>
  <si>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</si>
  <si>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</si>
  <si>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</si>
  <si>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</si>
  <si>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</si>
  <si>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</si>
  <si>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</si>
  <si>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</si>
  <si>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</si>
  <si>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</si>
  <si>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</si>
  <si>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</si>
  <si>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</si>
  <si>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</si>
  <si>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</si>
  <si>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</si>
  <si>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</si>
  <si>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</si>
  <si>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</si>
  <si>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</si>
  <si>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</si>
  <si>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</si>
  <si>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</si>
  <si>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</si>
  <si>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</si>
  <si>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</si>
  <si>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</si>
  <si>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</si>
  <si>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</si>
  <si>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</si>
  <si>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</si>
  <si>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</si>
  <si>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</si>
  <si>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</si>
  <si>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</si>
  <si>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</si>
  <si>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</si>
  <si>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</si>
  <si>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</si>
  <si>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</si>
  <si>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</si>
  <si>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</si>
  <si>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</si>
  <si>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</si>
  <si>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</si>
  <si>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</si>
  <si>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</si>
  <si>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</si>
  <si>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</si>
  <si>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</si>
  <si>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</si>
  <si>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</si>
  <si>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</si>
  <si>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</si>
  <si>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</si>
  <si>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</si>
  <si>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</si>
  <si>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</si>
  <si>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</si>
  <si>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</si>
  <si>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</si>
  <si>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</si>
  <si>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</si>
  <si>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</si>
  <si>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</si>
  <si>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</si>
  <si>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</si>
  <si>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</si>
  <si>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</si>
  <si>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令和２年度に地方公営企業法を適用し、経営指標に変化が生じて２年目が経過した。
　公共下水道事業は現在も管きょ工事を進めているが、地方公営企業法適用を機に、平成28年度に策定した「八幡平市汚水処理施設整備構想（アクションプラン）」に基づく事業計画を見直し、事業費を縮小して整備を進めている。
　令和３年度は、維持管理手法の見直し（薬品購入の一元化、維持管理業務の常勤日数週１日減）の実施、及び管きょ布設による加入戸数の増加に伴い、⑤経費回収率が増加し、⑥汚水処理原価が減少したほか、⑦施設利用率及び⑧水洗化率も向上した。しかし、①経常収支比率は100％を超えているものの、⑤経費回収率は100％を下回っている。使用料収入のみでは費用を賄えず、一般会計繰入金に依存している経営状況となっている。
　また、類似団体平均値と比較しても、⑤経費回収率及び⑦施設使用率は低く、⑥汚水処理原価は高い。本事業の処理区域は、市内でも人口が多い地区であり、今後も施設整備に伴う水洗化人口の増加は見込めるものの、一方では水洗化人口の増加に伴う汚水処理費（動力費、薬品費等）の増加も見込まれる。
　安定した事業経営の実現に向けて、今後も経費の更なる抑制に努める。なお、令和４年度からは施設維持管理業務の複数年契約を行い、委託料（施設維持管理費）の縮減を図るほか、令和４年度には本事業区域の縮小に向けた見直しを行う。</t>
    <rPh sb="128" eb="130">
      <t>ジギョウ</t>
    </rPh>
    <rPh sb="130" eb="131">
      <t>ヒ</t>
    </rPh>
    <rPh sb="136" eb="138">
      <t>セイビ</t>
    </rPh>
    <rPh sb="139" eb="140">
      <t>スス</t>
    </rPh>
    <rPh sb="165" eb="167">
      <t>ヤクヒン</t>
    </rPh>
    <rPh sb="167" eb="169">
      <t>コウニュウ</t>
    </rPh>
    <rPh sb="170" eb="172">
      <t>イチゲン</t>
    </rPh>
    <rPh sb="174" eb="176">
      <t>イジ</t>
    </rPh>
    <rPh sb="176" eb="178">
      <t>カンリ</t>
    </rPh>
    <rPh sb="178" eb="180">
      <t>ギョウム</t>
    </rPh>
    <rPh sb="181" eb="183">
      <t>ジョウキン</t>
    </rPh>
    <rPh sb="183" eb="185">
      <t>ニッスウ</t>
    </rPh>
    <rPh sb="185" eb="186">
      <t>シュウ</t>
    </rPh>
    <rPh sb="187" eb="188">
      <t>ヒ</t>
    </rPh>
    <rPh sb="188" eb="189">
      <t>ゲン</t>
    </rPh>
    <rPh sb="191" eb="193">
      <t>ジッシ</t>
    </rPh>
    <rPh sb="194" eb="195">
      <t>オヨ</t>
    </rPh>
    <rPh sb="492" eb="494">
      <t>ジギョウ</t>
    </rPh>
    <rPh sb="494" eb="496">
      <t>ケイエイ</t>
    </rPh>
    <rPh sb="497" eb="499">
      <t>ジツゲン</t>
    </rPh>
    <rPh sb="500" eb="501">
      <t>ム</t>
    </rPh>
    <rPh sb="504" eb="506">
      <t>コンゴ</t>
    </rPh>
    <rPh sb="507" eb="509">
      <t>ケイヒ</t>
    </rPh>
    <rPh sb="510" eb="511">
      <t>サラ</t>
    </rPh>
    <rPh sb="513" eb="515">
      <t>ヨクセイ</t>
    </rPh>
    <rPh sb="516" eb="517">
      <t>ツト</t>
    </rPh>
    <rPh sb="523" eb="525">
      <t>レイワ</t>
    </rPh>
    <rPh sb="526" eb="527">
      <t>ネン</t>
    </rPh>
    <rPh sb="527" eb="528">
      <t>ド</t>
    </rPh>
    <rPh sb="531" eb="533">
      <t>シセツ</t>
    </rPh>
    <rPh sb="533" eb="535">
      <t>イジ</t>
    </rPh>
    <rPh sb="535" eb="537">
      <t>カンリ</t>
    </rPh>
    <rPh sb="537" eb="539">
      <t>ギョウム</t>
    </rPh>
    <rPh sb="540" eb="542">
      <t>フクスウ</t>
    </rPh>
    <rPh sb="542" eb="543">
      <t>ネン</t>
    </rPh>
    <rPh sb="543" eb="545">
      <t>ケイヤク</t>
    </rPh>
    <rPh sb="546" eb="547">
      <t>オコナ</t>
    </rPh>
    <rPh sb="549" eb="552">
      <t>イタクリョウ</t>
    </rPh>
    <rPh sb="553" eb="555">
      <t>シセツ</t>
    </rPh>
    <rPh sb="555" eb="557">
      <t>イジ</t>
    </rPh>
    <rPh sb="557" eb="559">
      <t>カンリ</t>
    </rPh>
    <rPh sb="559" eb="560">
      <t>ヒ</t>
    </rPh>
    <rPh sb="562" eb="564">
      <t>シュクゲン</t>
    </rPh>
    <rPh sb="565" eb="566">
      <t>ハカ</t>
    </rPh>
    <rPh sb="570" eb="572">
      <t>レイワ</t>
    </rPh>
    <rPh sb="573" eb="574">
      <t>ネン</t>
    </rPh>
    <rPh sb="574" eb="575">
      <t>ド</t>
    </rPh>
    <rPh sb="577" eb="578">
      <t>ホン</t>
    </rPh>
    <rPh sb="578" eb="580">
      <t>ジギョウ</t>
    </rPh>
    <rPh sb="580" eb="582">
      <t>クイキ</t>
    </rPh>
    <rPh sb="583" eb="585">
      <t>シュクショウ</t>
    </rPh>
    <rPh sb="586" eb="587">
      <t>ム</t>
    </rPh>
    <rPh sb="589" eb="591">
      <t>ミナオ</t>
    </rPh>
    <rPh sb="593" eb="594">
      <t>オコナ</t>
    </rPh>
    <phoneticPr fontId="4"/>
  </si>
  <si>
    <t>　令和２年度の地方公営企業法適用に伴い、①有形固定資産減価償却率及び②管渠老朽化率が示された。①は法適用２年目であるため少ない率となっているが、実際には法定耐用年数に近い資産もある。
　本事業は供用開始から18年が経過しており、全体的には管きょの更新が必要な段階ではない。しかし、処理場の機械及び装置の中には法定耐用年数が到来しているものもあり、近年では修繕が発生してきている。今後において修繕費は更に増加することが見込まれる。
　このことから、令和３年度よりストックマネジメント（施設更新計画）策定に向けた取組みを開始した。今後においては、計画に基づき効率的な更新による更新費用の平準化を進める。</t>
    <rPh sb="251" eb="252">
      <t>ム</t>
    </rPh>
    <rPh sb="254" eb="256">
      <t>トリク</t>
    </rPh>
    <rPh sb="271" eb="273">
      <t>ケイカク</t>
    </rPh>
    <rPh sb="274" eb="275">
      <t>モト</t>
    </rPh>
    <phoneticPr fontId="4"/>
  </si>
  <si>
    <t>　本事業は現在も整備を継続しており、④企業債残高対事業規模比率は、類似団体平均値よりも大幅に高い水準にある。近年の借入額減少に伴い企業債残高は減少傾向にあるが、整備との調整を図りながら、類似団体平均値に近づけるよう努める。
　また、経費回収率（１の⑤）が100％以下であることも、厳しい経営状況となっている要因として挙げられる。
　当面の間は、安定経営と事業推進のバランスが求められることから、管理手法等の見直し、適正な使用料及び一般会計繰入金のあり方に関する検討、加入促進を継続して実施する。
　現状を踏まえ、早期に財政シミュレーションを行い、適正水準による使用料収入の確保を検討するため、令和５年度に経営戦略（改訂版）を策定する予定である。</t>
    <rPh sb="54" eb="56">
      <t>キンネン</t>
    </rPh>
    <rPh sb="57" eb="59">
      <t>カリイレ</t>
    </rPh>
    <rPh sb="59" eb="60">
      <t>ガク</t>
    </rPh>
    <rPh sb="60" eb="62">
      <t>ゲンショウ</t>
    </rPh>
    <rPh sb="63" eb="64">
      <t>トモナ</t>
    </rPh>
    <rPh sb="65" eb="67">
      <t>キギョウ</t>
    </rPh>
    <rPh sb="67" eb="68">
      <t>サイ</t>
    </rPh>
    <rPh sb="68" eb="70">
      <t>ザンダカ</t>
    </rPh>
    <rPh sb="71" eb="73">
      <t>ゲンショウ</t>
    </rPh>
    <rPh sb="73" eb="75">
      <t>ケイコウ</t>
    </rPh>
    <rPh sb="84" eb="86">
      <t>チョウセイ</t>
    </rPh>
    <rPh sb="87" eb="88">
      <t>ハカ</t>
    </rPh>
    <rPh sb="93" eb="95">
      <t>ルイジ</t>
    </rPh>
    <rPh sb="95" eb="97">
      <t>ダンタイ</t>
    </rPh>
    <rPh sb="97" eb="99">
      <t>ヘイキン</t>
    </rPh>
    <rPh sb="99" eb="100">
      <t>チ</t>
    </rPh>
    <rPh sb="101" eb="102">
      <t>チカ</t>
    </rPh>
    <rPh sb="107" eb="108">
      <t>ツト</t>
    </rPh>
    <rPh sb="166" eb="168">
      <t>トウメン</t>
    </rPh>
    <rPh sb="169" eb="170">
      <t>アイダ</t>
    </rPh>
    <rPh sb="238" eb="240">
      <t>ケイゾク</t>
    </rPh>
    <rPh sb="242" eb="244">
      <t>ジッシ</t>
    </rPh>
    <rPh sb="249" eb="251">
      <t>ゲンジョウ</t>
    </rPh>
    <rPh sb="252" eb="253">
      <t>フ</t>
    </rPh>
    <rPh sb="256" eb="258">
      <t>ソウキ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</si>
</sst>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1.43</c:v>
                </c:pt>
                <c:pt idx="4" formatCode="#,##0.00;&quot;△&quot;#,##0.00">
                  <c:v>0</c:v>
                </c:pt>
              </c:numCache>
            </c:numRef>
          </c:val>
          <c:extLst>
            <c:ext xmlns:c16="http://schemas.microsoft.com/office/drawing/2014/chart" uri="{C3380CC4-5D6E-409C-BE32-E72D297353CC}">
              <c16:uniqueId val="{00000000-7A7A-491F-8AF4-527E323264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7A7A-491F-8AF4-527E323264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24.17</c:v>
                </c:pt>
                <c:pt idx="4">
                  <c:v>24.85</c:v>
                </c:pt>
              </c:numCache>
            </c:numRef>
          </c:val>
          <c:extLst>
            <c:ext xmlns:c16="http://schemas.microsoft.com/office/drawing/2014/chart" uri="{C3380CC4-5D6E-409C-BE32-E72D297353CC}">
              <c16:uniqueId val="{00000000-7EF3-4DC0-AE30-328600D2893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7EF3-4DC0-AE30-328600D2893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78.489999999999995</c:v>
                </c:pt>
                <c:pt idx="4">
                  <c:v>81.599999999999994</c:v>
                </c:pt>
              </c:numCache>
            </c:numRef>
          </c:val>
          <c:extLst>
            <c:ext xmlns:c16="http://schemas.microsoft.com/office/drawing/2014/chart" uri="{C3380CC4-5D6E-409C-BE32-E72D297353CC}">
              <c16:uniqueId val="{00000000-199D-4608-80F6-7954814864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199D-4608-80F6-7954814864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108.05</c:v>
                </c:pt>
                <c:pt idx="4">
                  <c:v>107.41</c:v>
                </c:pt>
              </c:numCache>
            </c:numRef>
          </c:val>
          <c:extLst>
            <c:ext xmlns:c16="http://schemas.microsoft.com/office/drawing/2014/chart" uri="{C3380CC4-5D6E-409C-BE32-E72D297353CC}">
              <c16:uniqueId val="{00000000-C636-4F27-A1F9-D17883E132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C636-4F27-A1F9-D17883E132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2.91</c:v>
                </c:pt>
                <c:pt idx="4">
                  <c:v>5.79</c:v>
                </c:pt>
              </c:numCache>
            </c:numRef>
          </c:val>
          <c:extLst>
            <c:ext xmlns:c16="http://schemas.microsoft.com/office/drawing/2014/chart" uri="{C3380CC4-5D6E-409C-BE32-E72D297353CC}">
              <c16:uniqueId val="{00000000-8C7D-478B-8110-6989D32109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8C7D-478B-8110-6989D32109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18D-4E5A-985F-3F2A15DE0E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18D-4E5A-985F-3F2A15DE0E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E2B-4C10-A4FF-4B1FFA809C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6E2B-4C10-A4FF-4B1FFA809C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130.6</c:v>
                </c:pt>
                <c:pt idx="4">
                  <c:v>149.53</c:v>
                </c:pt>
              </c:numCache>
            </c:numRef>
          </c:val>
          <c:extLst>
            <c:ext xmlns:c16="http://schemas.microsoft.com/office/drawing/2014/chart" uri="{C3380CC4-5D6E-409C-BE32-E72D297353CC}">
              <c16:uniqueId val="{00000000-A1F9-4EC6-B887-ACF8751059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A1F9-4EC6-B887-ACF8751059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3341.81</c:v>
                </c:pt>
                <c:pt idx="4">
                  <c:v>3142.79</c:v>
                </c:pt>
              </c:numCache>
            </c:numRef>
          </c:val>
          <c:extLst>
            <c:ext xmlns:c16="http://schemas.microsoft.com/office/drawing/2014/chart" uri="{C3380CC4-5D6E-409C-BE32-E72D297353CC}">
              <c16:uniqueId val="{00000000-1044-4423-886E-E42570B72E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1044-4423-886E-E42570B72E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51.6</c:v>
                </c:pt>
                <c:pt idx="4">
                  <c:v>58.85</c:v>
                </c:pt>
              </c:numCache>
            </c:numRef>
          </c:val>
          <c:extLst>
            <c:ext xmlns:c16="http://schemas.microsoft.com/office/drawing/2014/chart" uri="{C3380CC4-5D6E-409C-BE32-E72D297353CC}">
              <c16:uniqueId val="{00000000-A941-4CCC-B05F-E847F86CA7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A941-4CCC-B05F-E847F86CA7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289.45</c:v>
                </c:pt>
                <c:pt idx="4">
                  <c:v>258.47000000000003</c:v>
                </c:pt>
              </c:numCache>
            </c:numRef>
          </c:val>
          <c:extLst>
            <c:ext xmlns:c16="http://schemas.microsoft.com/office/drawing/2014/chart" uri="{C3380CC4-5D6E-409C-BE32-E72D297353CC}">
              <c16:uniqueId val="{00000000-B3BF-4945-8A69-FBF4C290AA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B3BF-4945-8A69-FBF4C290AA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AK11" sqref="AK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八幡平市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24287</v>
      </c>
      <c r="AM8" s="42"/>
      <c r="AN8" s="42"/>
      <c r="AO8" s="42"/>
      <c r="AP8" s="42"/>
      <c r="AQ8" s="42"/>
      <c r="AR8" s="42"/>
      <c r="AS8" s="42"/>
      <c r="AT8" s="35">
        <f>データ!T6</f>
        <v>862.3</v>
      </c>
      <c r="AU8" s="35"/>
      <c r="AV8" s="35"/>
      <c r="AW8" s="35"/>
      <c r="AX8" s="35"/>
      <c r="AY8" s="35"/>
      <c r="AZ8" s="35"/>
      <c r="BA8" s="35"/>
      <c r="BB8" s="35">
        <f>データ!U6</f>
        <v>28.17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45" t="s">
        <v>21</v>
      </c>
      <c r="BO9" s="45"/>
      <c r="BP9" s="45"/>
      <c r="BQ9" s="45"/>
      <c r="BR9" s="45"/>
      <c r="BS9" s="45"/>
      <c r="BT9" s="45"/>
      <c r="BU9" s="45"/>
      <c r="BV9" s="45"/>
      <c r="BW9" s="45"/>
      <c r="BX9" s="45"/>
      <c r="BY9" s="46"/>
    </row>
    <row r="10" spans="1:78" ht="18.75" customHeight="1" x14ac:dyDescent="0.15">
      <c r="A10" s="2"/>
      <c r="B10" s="35" t="str">
        <f>データ!N6</f>
        <v>-</v>
      </c>
      <c r="C10" s="35"/>
      <c r="D10" s="35"/>
      <c r="E10" s="35"/>
      <c r="F10" s="35"/>
      <c r="G10" s="35"/>
      <c r="H10" s="35"/>
      <c r="I10" s="35">
        <f>データ!O6</f>
        <v>55.67</v>
      </c>
      <c r="J10" s="35"/>
      <c r="K10" s="35"/>
      <c r="L10" s="35"/>
      <c r="M10" s="35"/>
      <c r="N10" s="35"/>
      <c r="O10" s="35"/>
      <c r="P10" s="35">
        <f>データ!P6</f>
        <v>29.26</v>
      </c>
      <c r="Q10" s="35"/>
      <c r="R10" s="35"/>
      <c r="S10" s="35"/>
      <c r="T10" s="35"/>
      <c r="U10" s="35"/>
      <c r="V10" s="35"/>
      <c r="W10" s="35">
        <f>データ!Q6</f>
        <v>99.71</v>
      </c>
      <c r="X10" s="35"/>
      <c r="Y10" s="35"/>
      <c r="Z10" s="35"/>
      <c r="AA10" s="35"/>
      <c r="AB10" s="35"/>
      <c r="AC10" s="35"/>
      <c r="AD10" s="42">
        <f>データ!R6</f>
        <v>2860</v>
      </c>
      <c r="AE10" s="42"/>
      <c r="AF10" s="42"/>
      <c r="AG10" s="42"/>
      <c r="AH10" s="42"/>
      <c r="AI10" s="42"/>
      <c r="AJ10" s="42"/>
      <c r="AK10" s="2"/>
      <c r="AL10" s="42">
        <f>データ!V6</f>
        <v>7075</v>
      </c>
      <c r="AM10" s="42"/>
      <c r="AN10" s="42"/>
      <c r="AO10" s="42"/>
      <c r="AP10" s="42"/>
      <c r="AQ10" s="42"/>
      <c r="AR10" s="42"/>
      <c r="AS10" s="42"/>
      <c r="AT10" s="35">
        <f>データ!W6</f>
        <v>3.67</v>
      </c>
      <c r="AU10" s="35"/>
      <c r="AV10" s="35"/>
      <c r="AW10" s="35"/>
      <c r="AX10" s="35"/>
      <c r="AY10" s="35"/>
      <c r="AZ10" s="35"/>
      <c r="BA10" s="35"/>
      <c r="BB10" s="35">
        <f>データ!X6</f>
        <v>1927.79</v>
      </c>
      <c r="BC10" s="35"/>
      <c r="BD10" s="35"/>
      <c r="BE10" s="35"/>
      <c r="BF10" s="35"/>
      <c r="BG10" s="35"/>
      <c r="BH10" s="35"/>
      <c r="BI10" s="35"/>
      <c r="BJ10" s="2"/>
      <c r="BK10" s="2"/>
      <c r="BL10" s="55" t="s">
        <v>22</v>
      </c>
      <c r="BM10" s="56"/>
      <c r="BN10" s="57" t="s">
        <v>23</v>
      </c>
      <c r="BO10" s="57"/>
      <c r="BP10" s="57"/>
      <c r="BQ10" s="57"/>
      <c r="BR10" s="57"/>
      <c r="BS10" s="57"/>
      <c r="BT10" s="57"/>
      <c r="BU10" s="57"/>
      <c r="BV10" s="57"/>
      <c r="BW10" s="57"/>
      <c r="BX10" s="57"/>
      <c r="BY10" s="5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68" t="s">
        <v>26</v>
      </c>
      <c r="BM14" s="69"/>
      <c r="BN14" s="69"/>
      <c r="BO14" s="69"/>
      <c r="BP14" s="69"/>
      <c r="BQ14" s="69"/>
      <c r="BR14" s="69"/>
      <c r="BS14" s="69"/>
      <c r="BT14" s="69"/>
      <c r="BU14" s="69"/>
      <c r="BV14" s="69"/>
      <c r="BW14" s="69"/>
      <c r="BX14" s="69"/>
      <c r="BY14" s="69"/>
      <c r="BZ14" s="70"/>
    </row>
    <row r="15" spans="1:78" ht="13.5" customHeight="1" x14ac:dyDescent="0.15">
      <c r="A15" s="2"/>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4"/>
      <c r="BK15" s="2"/>
      <c r="BL15" s="71"/>
      <c r="BM15" s="72"/>
      <c r="BN15" s="72"/>
      <c r="BO15" s="72"/>
      <c r="BP15" s="72"/>
      <c r="BQ15" s="72"/>
      <c r="BR15" s="72"/>
      <c r="BS15" s="72"/>
      <c r="BT15" s="72"/>
      <c r="BU15" s="72"/>
      <c r="BV15" s="72"/>
      <c r="BW15" s="72"/>
      <c r="BX15" s="72"/>
      <c r="BY15" s="72"/>
      <c r="BZ15" s="7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8" t="s">
        <v>27</v>
      </c>
      <c r="BM45" s="69"/>
      <c r="BN45" s="69"/>
      <c r="BO45" s="69"/>
      <c r="BP45" s="69"/>
      <c r="BQ45" s="69"/>
      <c r="BR45" s="69"/>
      <c r="BS45" s="69"/>
      <c r="BT45" s="69"/>
      <c r="BU45" s="69"/>
      <c r="BV45" s="69"/>
      <c r="BW45" s="69"/>
      <c r="BX45" s="69"/>
      <c r="BY45" s="69"/>
      <c r="BZ45" s="7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1"/>
      <c r="BM46" s="72"/>
      <c r="BN46" s="72"/>
      <c r="BO46" s="72"/>
      <c r="BP46" s="72"/>
      <c r="BQ46" s="72"/>
      <c r="BR46" s="72"/>
      <c r="BS46" s="72"/>
      <c r="BT46" s="72"/>
      <c r="BU46" s="72"/>
      <c r="BV46" s="72"/>
      <c r="BW46" s="72"/>
      <c r="BX46" s="72"/>
      <c r="BY46" s="72"/>
      <c r="BZ46" s="7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52" t="s">
        <v>28</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4"/>
      <c r="BK60" s="2"/>
      <c r="BL60" s="74"/>
      <c r="BM60" s="75"/>
      <c r="BN60" s="75"/>
      <c r="BO60" s="75"/>
      <c r="BP60" s="75"/>
      <c r="BQ60" s="75"/>
      <c r="BR60" s="75"/>
      <c r="BS60" s="75"/>
      <c r="BT60" s="75"/>
      <c r="BU60" s="75"/>
      <c r="BV60" s="75"/>
      <c r="BW60" s="75"/>
      <c r="BX60" s="75"/>
      <c r="BY60" s="75"/>
      <c r="BZ60" s="76"/>
    </row>
    <row r="61" spans="1:78" ht="13.5" customHeight="1" x14ac:dyDescent="0.15">
      <c r="A61" s="2"/>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8" t="s">
        <v>29</v>
      </c>
      <c r="BM64" s="69"/>
      <c r="BN64" s="69"/>
      <c r="BO64" s="69"/>
      <c r="BP64" s="69"/>
      <c r="BQ64" s="69"/>
      <c r="BR64" s="69"/>
      <c r="BS64" s="69"/>
      <c r="BT64" s="69"/>
      <c r="BU64" s="69"/>
      <c r="BV64" s="69"/>
      <c r="BW64" s="69"/>
      <c r="BX64" s="69"/>
      <c r="BY64" s="69"/>
      <c r="BZ64" s="7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1"/>
      <c r="BM65" s="72"/>
      <c r="BN65" s="72"/>
      <c r="BO65" s="72"/>
      <c r="BP65" s="72"/>
      <c r="BQ65" s="72"/>
      <c r="BR65" s="72"/>
      <c r="BS65" s="72"/>
      <c r="BT65" s="72"/>
      <c r="BU65" s="72"/>
      <c r="BV65" s="72"/>
      <c r="BW65" s="72"/>
      <c r="BX65" s="72"/>
      <c r="BY65" s="72"/>
      <c r="BZ65" s="7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59" t="s">
        <v>30</v>
      </c>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WD+mEC7v3vtFnlHpiLGNzIHL1/iqsP9nG0KyCkSzTLkDHrSUMyeUaibg6V4P9rBokCWkQnDzaOzdoB+XNSFjg==" saltValue="/3F3XUfYPRMt6BIewEbrs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1" t="s">
        <v>52</v>
      </c>
      <c r="I3" s="62"/>
      <c r="J3" s="62"/>
      <c r="K3" s="62"/>
      <c r="L3" s="62"/>
      <c r="M3" s="62"/>
      <c r="N3" s="62"/>
      <c r="O3" s="62"/>
      <c r="P3" s="62"/>
      <c r="Q3" s="62"/>
      <c r="R3" s="62"/>
      <c r="S3" s="62"/>
      <c r="T3" s="62"/>
      <c r="U3" s="62"/>
      <c r="V3" s="62"/>
      <c r="W3" s="62"/>
      <c r="X3" s="63"/>
      <c r="Y3" s="67" t="s">
        <v>53</v>
      </c>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t="s">
        <v>54</v>
      </c>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row>
    <row r="4" spans="1:148" x14ac:dyDescent="0.15">
      <c r="A4" s="14" t="s">
        <v>55</v>
      </c>
      <c r="B4" s="16"/>
      <c r="C4" s="16"/>
      <c r="D4" s="16"/>
      <c r="E4" s="16"/>
      <c r="F4" s="16"/>
      <c r="G4" s="16"/>
      <c r="H4" s="64"/>
      <c r="I4" s="65"/>
      <c r="J4" s="65"/>
      <c r="K4" s="65"/>
      <c r="L4" s="65"/>
      <c r="M4" s="65"/>
      <c r="N4" s="65"/>
      <c r="O4" s="65"/>
      <c r="P4" s="65"/>
      <c r="Q4" s="65"/>
      <c r="R4" s="65"/>
      <c r="S4" s="65"/>
      <c r="T4" s="65"/>
      <c r="U4" s="65"/>
      <c r="V4" s="65"/>
      <c r="W4" s="65"/>
      <c r="X4" s="66"/>
      <c r="Y4" s="60" t="s">
        <v>56</v>
      </c>
      <c r="Z4" s="60"/>
      <c r="AA4" s="60"/>
      <c r="AB4" s="60"/>
      <c r="AC4" s="60"/>
      <c r="AD4" s="60"/>
      <c r="AE4" s="60"/>
      <c r="AF4" s="60"/>
      <c r="AG4" s="60"/>
      <c r="AH4" s="60"/>
      <c r="AI4" s="60"/>
      <c r="AJ4" s="60" t="s">
        <v>57</v>
      </c>
      <c r="AK4" s="60"/>
      <c r="AL4" s="60"/>
      <c r="AM4" s="60"/>
      <c r="AN4" s="60"/>
      <c r="AO4" s="60"/>
      <c r="AP4" s="60"/>
      <c r="AQ4" s="60"/>
      <c r="AR4" s="60"/>
      <c r="AS4" s="60"/>
      <c r="AT4" s="60"/>
      <c r="AU4" s="60" t="s">
        <v>58</v>
      </c>
      <c r="AV4" s="60"/>
      <c r="AW4" s="60"/>
      <c r="AX4" s="60"/>
      <c r="AY4" s="60"/>
      <c r="AZ4" s="60"/>
      <c r="BA4" s="60"/>
      <c r="BB4" s="60"/>
      <c r="BC4" s="60"/>
      <c r="BD4" s="60"/>
      <c r="BE4" s="60"/>
      <c r="BF4" s="60" t="s">
        <v>59</v>
      </c>
      <c r="BG4" s="60"/>
      <c r="BH4" s="60"/>
      <c r="BI4" s="60"/>
      <c r="BJ4" s="60"/>
      <c r="BK4" s="60"/>
      <c r="BL4" s="60"/>
      <c r="BM4" s="60"/>
      <c r="BN4" s="60"/>
      <c r="BO4" s="60"/>
      <c r="BP4" s="60"/>
      <c r="BQ4" s="60" t="s">
        <v>60</v>
      </c>
      <c r="BR4" s="60"/>
      <c r="BS4" s="60"/>
      <c r="BT4" s="60"/>
      <c r="BU4" s="60"/>
      <c r="BV4" s="60"/>
      <c r="BW4" s="60"/>
      <c r="BX4" s="60"/>
      <c r="BY4" s="60"/>
      <c r="BZ4" s="60"/>
      <c r="CA4" s="60"/>
      <c r="CB4" s="60" t="s">
        <v>61</v>
      </c>
      <c r="CC4" s="60"/>
      <c r="CD4" s="60"/>
      <c r="CE4" s="60"/>
      <c r="CF4" s="60"/>
      <c r="CG4" s="60"/>
      <c r="CH4" s="60"/>
      <c r="CI4" s="60"/>
      <c r="CJ4" s="60"/>
      <c r="CK4" s="60"/>
      <c r="CL4" s="60"/>
      <c r="CM4" s="60" t="s">
        <v>62</v>
      </c>
      <c r="CN4" s="60"/>
      <c r="CO4" s="60"/>
      <c r="CP4" s="60"/>
      <c r="CQ4" s="60"/>
      <c r="CR4" s="60"/>
      <c r="CS4" s="60"/>
      <c r="CT4" s="60"/>
      <c r="CU4" s="60"/>
      <c r="CV4" s="60"/>
      <c r="CW4" s="60"/>
      <c r="CX4" s="60" t="s">
        <v>63</v>
      </c>
      <c r="CY4" s="60"/>
      <c r="CZ4" s="60"/>
      <c r="DA4" s="60"/>
      <c r="DB4" s="60"/>
      <c r="DC4" s="60"/>
      <c r="DD4" s="60"/>
      <c r="DE4" s="60"/>
      <c r="DF4" s="60"/>
      <c r="DG4" s="60"/>
      <c r="DH4" s="60"/>
      <c r="DI4" s="60" t="s">
        <v>64</v>
      </c>
      <c r="DJ4" s="60"/>
      <c r="DK4" s="60"/>
      <c r="DL4" s="60"/>
      <c r="DM4" s="60"/>
      <c r="DN4" s="60"/>
      <c r="DO4" s="60"/>
      <c r="DP4" s="60"/>
      <c r="DQ4" s="60"/>
      <c r="DR4" s="60"/>
      <c r="DS4" s="60"/>
      <c r="DT4" s="60" t="s">
        <v>65</v>
      </c>
      <c r="DU4" s="60"/>
      <c r="DV4" s="60"/>
      <c r="DW4" s="60"/>
      <c r="DX4" s="60"/>
      <c r="DY4" s="60"/>
      <c r="DZ4" s="60"/>
      <c r="EA4" s="60"/>
      <c r="EB4" s="60"/>
      <c r="EC4" s="60"/>
      <c r="ED4" s="60"/>
      <c r="EE4" s="60" t="s">
        <v>66</v>
      </c>
      <c r="EF4" s="60"/>
      <c r="EG4" s="60"/>
      <c r="EH4" s="60"/>
      <c r="EI4" s="60"/>
      <c r="EJ4" s="60"/>
      <c r="EK4" s="60"/>
      <c r="EL4" s="60"/>
      <c r="EM4" s="60"/>
      <c r="EN4" s="60"/>
      <c r="EO4" s="60"/>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32140</v>
      </c>
      <c r="D6" s="19">
        <f t="shared" si="3"/>
        <v>46</v>
      </c>
      <c r="E6" s="19">
        <f t="shared" si="3"/>
        <v>17</v>
      </c>
      <c r="F6" s="19">
        <f t="shared" si="3"/>
        <v>1</v>
      </c>
      <c r="G6" s="19">
        <f t="shared" si="3"/>
        <v>0</v>
      </c>
      <c r="H6" s="19" t="str">
        <f t="shared" si="3"/>
        <v>岩手県　八幡平市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55.67</v>
      </c>
      <c r="P6" s="20">
        <f t="shared" si="3"/>
        <v>29.26</v>
      </c>
      <c r="Q6" s="20">
        <f t="shared" si="3"/>
        <v>99.71</v>
      </c>
      <c r="R6" s="20">
        <f t="shared" si="3"/>
        <v>2860</v>
      </c>
      <c r="S6" s="20">
        <f t="shared" si="3"/>
        <v>24287</v>
      </c>
      <c r="T6" s="20">
        <f t="shared" si="3"/>
        <v>862.3</v>
      </c>
      <c r="U6" s="20">
        <f t="shared" si="3"/>
        <v>28.17</v>
      </c>
      <c r="V6" s="20">
        <f t="shared" si="3"/>
        <v>7075</v>
      </c>
      <c r="W6" s="20">
        <f t="shared" si="3"/>
        <v>3.67</v>
      </c>
      <c r="X6" s="20">
        <f t="shared" si="3"/>
        <v>1927.79</v>
      </c>
      <c r="Y6" s="21" t="str">
        <f>IF(Y7="",NA(),Y7)</f>
        <v>-</v>
      </c>
      <c r="Z6" s="21" t="str">
        <f t="shared" ref="Z6:AH6" si="4">IF(Z7="",NA(),Z7)</f>
        <v>-</v>
      </c>
      <c r="AA6" s="21" t="str">
        <f t="shared" si="4"/>
        <v>-</v>
      </c>
      <c r="AB6" s="21">
        <f t="shared" si="4"/>
        <v>108.05</v>
      </c>
      <c r="AC6" s="21">
        <f t="shared" si="4"/>
        <v>107.41</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130.6</v>
      </c>
      <c r="AY6" s="21">
        <f t="shared" si="6"/>
        <v>149.53</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3341.81</v>
      </c>
      <c r="BJ6" s="21">
        <f t="shared" si="7"/>
        <v>3142.79</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51.6</v>
      </c>
      <c r="BU6" s="21">
        <f t="shared" si="8"/>
        <v>58.85</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289.45</v>
      </c>
      <c r="CF6" s="21">
        <f t="shared" si="9"/>
        <v>258.47000000000003</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24.17</v>
      </c>
      <c r="CQ6" s="21">
        <f t="shared" si="10"/>
        <v>24.85</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78.489999999999995</v>
      </c>
      <c r="DB6" s="21">
        <f t="shared" si="11"/>
        <v>81.599999999999994</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2.91</v>
      </c>
      <c r="DM6" s="21">
        <f t="shared" si="12"/>
        <v>5.79</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f t="shared" si="14"/>
        <v>1.43</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32140</v>
      </c>
      <c r="D7" s="23">
        <v>46</v>
      </c>
      <c r="E7" s="23">
        <v>17</v>
      </c>
      <c r="F7" s="23">
        <v>1</v>
      </c>
      <c r="G7" s="23">
        <v>0</v>
      </c>
      <c r="H7" s="23" t="s">
        <v>96</v>
      </c>
      <c r="I7" s="23" t="s">
        <v>97</v>
      </c>
      <c r="J7" s="23" t="s">
        <v>98</v>
      </c>
      <c r="K7" s="23" t="s">
        <v>99</v>
      </c>
      <c r="L7" s="23" t="s">
        <v>100</v>
      </c>
      <c r="M7" s="23" t="s">
        <v>101</v>
      </c>
      <c r="N7" s="24" t="s">
        <v>102</v>
      </c>
      <c r="O7" s="24">
        <v>55.67</v>
      </c>
      <c r="P7" s="24">
        <v>29.26</v>
      </c>
      <c r="Q7" s="24">
        <v>99.71</v>
      </c>
      <c r="R7" s="24">
        <v>2860</v>
      </c>
      <c r="S7" s="24">
        <v>24287</v>
      </c>
      <c r="T7" s="24">
        <v>862.3</v>
      </c>
      <c r="U7" s="24">
        <v>28.17</v>
      </c>
      <c r="V7" s="24">
        <v>7075</v>
      </c>
      <c r="W7" s="24">
        <v>3.67</v>
      </c>
      <c r="X7" s="24">
        <v>1927.79</v>
      </c>
      <c r="Y7" s="24" t="s">
        <v>102</v>
      </c>
      <c r="Z7" s="24" t="s">
        <v>102</v>
      </c>
      <c r="AA7" s="24" t="s">
        <v>102</v>
      </c>
      <c r="AB7" s="24">
        <v>108.05</v>
      </c>
      <c r="AC7" s="24">
        <v>107.41</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130.6</v>
      </c>
      <c r="AY7" s="24">
        <v>149.53</v>
      </c>
      <c r="AZ7" s="24" t="s">
        <v>102</v>
      </c>
      <c r="BA7" s="24" t="s">
        <v>102</v>
      </c>
      <c r="BB7" s="24" t="s">
        <v>102</v>
      </c>
      <c r="BC7" s="24">
        <v>48.56</v>
      </c>
      <c r="BD7" s="24">
        <v>47.58</v>
      </c>
      <c r="BE7" s="24">
        <v>71.39</v>
      </c>
      <c r="BF7" s="24" t="s">
        <v>102</v>
      </c>
      <c r="BG7" s="24" t="s">
        <v>102</v>
      </c>
      <c r="BH7" s="24" t="s">
        <v>102</v>
      </c>
      <c r="BI7" s="24">
        <v>3341.81</v>
      </c>
      <c r="BJ7" s="24">
        <v>3142.79</v>
      </c>
      <c r="BK7" s="24" t="s">
        <v>102</v>
      </c>
      <c r="BL7" s="24" t="s">
        <v>102</v>
      </c>
      <c r="BM7" s="24" t="s">
        <v>102</v>
      </c>
      <c r="BN7" s="24">
        <v>1245.0999999999999</v>
      </c>
      <c r="BO7" s="24">
        <v>1108.8</v>
      </c>
      <c r="BP7" s="24">
        <v>669.11</v>
      </c>
      <c r="BQ7" s="24" t="s">
        <v>102</v>
      </c>
      <c r="BR7" s="24" t="s">
        <v>102</v>
      </c>
      <c r="BS7" s="24" t="s">
        <v>102</v>
      </c>
      <c r="BT7" s="24">
        <v>51.6</v>
      </c>
      <c r="BU7" s="24">
        <v>58.85</v>
      </c>
      <c r="BV7" s="24" t="s">
        <v>102</v>
      </c>
      <c r="BW7" s="24" t="s">
        <v>102</v>
      </c>
      <c r="BX7" s="24" t="s">
        <v>102</v>
      </c>
      <c r="BY7" s="24">
        <v>79.77</v>
      </c>
      <c r="BZ7" s="24">
        <v>79.63</v>
      </c>
      <c r="CA7" s="24">
        <v>99.73</v>
      </c>
      <c r="CB7" s="24" t="s">
        <v>102</v>
      </c>
      <c r="CC7" s="24" t="s">
        <v>102</v>
      </c>
      <c r="CD7" s="24" t="s">
        <v>102</v>
      </c>
      <c r="CE7" s="24">
        <v>289.45</v>
      </c>
      <c r="CF7" s="24">
        <v>258.47000000000003</v>
      </c>
      <c r="CG7" s="24" t="s">
        <v>102</v>
      </c>
      <c r="CH7" s="24" t="s">
        <v>102</v>
      </c>
      <c r="CI7" s="24" t="s">
        <v>102</v>
      </c>
      <c r="CJ7" s="24">
        <v>214.56</v>
      </c>
      <c r="CK7" s="24">
        <v>213.66</v>
      </c>
      <c r="CL7" s="24">
        <v>134.97999999999999</v>
      </c>
      <c r="CM7" s="24" t="s">
        <v>102</v>
      </c>
      <c r="CN7" s="24" t="s">
        <v>102</v>
      </c>
      <c r="CO7" s="24" t="s">
        <v>102</v>
      </c>
      <c r="CP7" s="24">
        <v>24.17</v>
      </c>
      <c r="CQ7" s="24">
        <v>24.85</v>
      </c>
      <c r="CR7" s="24" t="s">
        <v>102</v>
      </c>
      <c r="CS7" s="24" t="s">
        <v>102</v>
      </c>
      <c r="CT7" s="24" t="s">
        <v>102</v>
      </c>
      <c r="CU7" s="24">
        <v>49.47</v>
      </c>
      <c r="CV7" s="24">
        <v>48.19</v>
      </c>
      <c r="CW7" s="24">
        <v>59.99</v>
      </c>
      <c r="CX7" s="24" t="s">
        <v>102</v>
      </c>
      <c r="CY7" s="24" t="s">
        <v>102</v>
      </c>
      <c r="CZ7" s="24" t="s">
        <v>102</v>
      </c>
      <c r="DA7" s="24">
        <v>78.489999999999995</v>
      </c>
      <c r="DB7" s="24">
        <v>81.599999999999994</v>
      </c>
      <c r="DC7" s="24" t="s">
        <v>102</v>
      </c>
      <c r="DD7" s="24" t="s">
        <v>102</v>
      </c>
      <c r="DE7" s="24" t="s">
        <v>102</v>
      </c>
      <c r="DF7" s="24">
        <v>82.06</v>
      </c>
      <c r="DG7" s="24">
        <v>82.26</v>
      </c>
      <c r="DH7" s="24">
        <v>95.72</v>
      </c>
      <c r="DI7" s="24" t="s">
        <v>102</v>
      </c>
      <c r="DJ7" s="24" t="s">
        <v>102</v>
      </c>
      <c r="DK7" s="24" t="s">
        <v>102</v>
      </c>
      <c r="DL7" s="24">
        <v>2.91</v>
      </c>
      <c r="DM7" s="24">
        <v>5.79</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1.43</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2023-01-26T05:39:50Z</cp:lastPrinted>
  <dcterms:created xsi:type="dcterms:W3CDTF">2023-01-12T23:26:25Z</dcterms:created>
  <dcterms:modified xsi:type="dcterms:W3CDTF">2023-01-26T07:31:01Z</dcterms:modified>
  <cp:category/>
</cp:coreProperties>
</file>