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-obonai\Desktop\230111 公営企業に係る経営比較分析表の分析について\02 各課等回答\下水道課\"/>
    </mc:Choice>
  </mc:AlternateContent>
  <xr:revisionPtr revIDLastSave="0" documentId="13_ncr:1_{3A53E0F6-13B8-4FF8-8837-F21053F37145}" xr6:coauthVersionLast="45" xr6:coauthVersionMax="45" xr10:uidLastSave="{00000000-0000-0000-0000-000000000000}"/>
  <workbookProtection workbookAlgorithmName="SHA-512" workbookHashValue="50CeW9TqeJQhKIIfeTfoNTe+wzl/y5iJxtYkLeWPTLD+6YqJZSDp1T6GQdzzxL778ulIo0jWH3B8iUqSpXRrzg==" workbookSaltValue="eE5orbStfYBmrBCJF5JL+g==" workbookSpinCount="100000" lockStructure="1"/>
  <bookViews>
    <workbookView xWindow="2775" yWindow="270" windowWidth="18090" windowHeight="1407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<sst xmlns="http://schemas.openxmlformats.org/spreadsheetml/2006/main" count="247" uniqueCount="119">
  <si>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</si>
  <si>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</si>
  <si>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</si>
  <si>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</si>
  <si>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</si>
  <si>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</si>
  <si>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</si>
  <si>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</si>
  <si>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</si>
  <si>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</si>
  <si>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</si>
  <si>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</si>
  <si>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</si>
  <si>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</si>
  <si>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</si>
  <si>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</si>
  <si>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</si>
  <si>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</si>
  <si>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</si>
  <si>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</si>
  <si>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</si>
  <si>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</si>
  <si>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</si>
  <si>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</si>
  <si>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</si>
  <si>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</si>
  <si>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</si>
  <si>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</si>
  <si>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</si>
  <si>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</si>
  <si>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</si>
  <si>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</si>
  <si>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</si>
  <si>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</si>
  <si>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</si>
  <si>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</si>
  <si>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</si>
  <si>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</si>
  <si>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</si>
  <si>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</si>
  <si>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</si>
  <si>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</si>
  <si>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</si>
  <si>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</si>
  <si>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</si>
  <si>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</si>
  <si>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</si>
  <si>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</si>
  <si>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</si>
  <si>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</si>
  <si>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</si>
  <si>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</si>
  <si>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</si>
  <si>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</si>
  <si>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</si>
  <si>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</si>
  <si>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</si>
  <si>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</si>
  <si>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</si>
  <si>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</si>
  <si>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</si>
  <si>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</si>
  <si>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</si>
  <si>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</si>
  <si>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</si>
  <si>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</si>
  <si>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</si>
  <si>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</si>
  <si>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</si>
  <si>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</si>
  <si>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</si>
  <si>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</si>
  <si>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</si>
  <si>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</si>
  <si>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</si>
  <si>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</si>
  <si>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</si>
  <si>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</si>
  <si>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</si>
  <si>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</si>
  <si>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</si>
  <si>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</si>
  <si>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</si>
  <si>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</si>
  <si>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</si>
  <si>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</si>
  <si>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</si>
  <si>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</si>
  <si>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</si>
  <si>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</si>
  <si>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</si>
  <si>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</si>
  <si>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</si>
  <si>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</si>
  <si>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</si>
  <si>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</si>
  <si>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</si>
  <si>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二戸市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</si>
  <si>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</si>
  <si>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</si>
  <si>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</si>
  <si>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</si>
  <si>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</si>
  <si>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</si>
  <si>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</si>
  <si>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</si>
  <si>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</si>
  <si>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</si>
  <si>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</si>
  <si>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</si>
  <si>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</si>
  <si>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</si>
  <si>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</si>
  <si>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</si>
  <si>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</si>
  <si>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</si>
  <si>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浄化槽設置後、15年程度経過するとブロワー本体の更新が必要になることから、維持管理費の平準化を図るため、計画的な更新作業を実施する。</t>
    <rPh sb="1" eb="4">
      <t>ジョウカソウ</t>
    </rPh>
    <rPh sb="4" eb="6">
      <t>セッチ</t>
    </rPh>
    <rPh sb="6" eb="7">
      <t>ゴ</t>
    </rPh>
    <rPh sb="10" eb="11">
      <t>ネン</t>
    </rPh>
    <rPh sb="11" eb="13">
      <t>テイド</t>
    </rPh>
    <rPh sb="13" eb="15">
      <t>ケイカ</t>
    </rPh>
    <rPh sb="22" eb="24">
      <t>ホンタイ</t>
    </rPh>
    <rPh sb="25" eb="27">
      <t>コウシン</t>
    </rPh>
    <rPh sb="28" eb="30">
      <t>ヒツヨウ</t>
    </rPh>
    <rPh sb="38" eb="40">
      <t>イジ</t>
    </rPh>
    <rPh sb="40" eb="43">
      <t>カンリヒ</t>
    </rPh>
    <rPh sb="44" eb="47">
      <t>ヘイジュンカ</t>
    </rPh>
    <rPh sb="48" eb="49">
      <t>ハカ</t>
    </rPh>
    <rPh sb="53" eb="56">
      <t>ケイカクテキ</t>
    </rPh>
    <rPh sb="57" eb="59">
      <t>コウシン</t>
    </rPh>
    <rPh sb="59" eb="61">
      <t>サギョウ</t>
    </rPh>
    <rPh sb="62" eb="64">
      <t>ジッシ</t>
    </rPh>
    <phoneticPr fontId="4"/>
  </si>
  <si>
    <t>①収益的収支比率
　使用料収入減により、比率が減少した。
⑤経費回収率⑥汚水処理原価
　使用料収入が減少し、経費回収率は減少した。また、汚水処理費が増となったが、有収水量が減となったことで、汚水処理原価が減少した。
⑦施設利用率
　１基あたりの汚水処理量増により、施設利用率は増加した。
⑧水洗化率
　水洗便所設置済み人口の減少により、水洗率は減少した。</t>
    <rPh sb="1" eb="4">
      <t>シュウエキテキ</t>
    </rPh>
    <rPh sb="4" eb="6">
      <t>シュウシ</t>
    </rPh>
    <rPh sb="6" eb="8">
      <t>ヒリツ</t>
    </rPh>
    <rPh sb="10" eb="13">
      <t>シヨウリョウ</t>
    </rPh>
    <rPh sb="13" eb="15">
      <t>シュウニュウ</t>
    </rPh>
    <rPh sb="15" eb="16">
      <t>ゲン</t>
    </rPh>
    <rPh sb="20" eb="22">
      <t>ヒリツ</t>
    </rPh>
    <rPh sb="23" eb="25">
      <t>ゲンショウ</t>
    </rPh>
    <rPh sb="30" eb="32">
      <t>ケイヒ</t>
    </rPh>
    <rPh sb="32" eb="34">
      <t>カイシュウ</t>
    </rPh>
    <rPh sb="34" eb="35">
      <t>リツ</t>
    </rPh>
    <rPh sb="36" eb="38">
      <t>オスイ</t>
    </rPh>
    <rPh sb="38" eb="40">
      <t>ショリ</t>
    </rPh>
    <rPh sb="40" eb="42">
      <t>ゲンカ</t>
    </rPh>
    <rPh sb="44" eb="47">
      <t>シヨウリョウ</t>
    </rPh>
    <rPh sb="47" eb="49">
      <t>シュウニュウ</t>
    </rPh>
    <rPh sb="50" eb="52">
      <t>ゲンショウ</t>
    </rPh>
    <rPh sb="54" eb="56">
      <t>ケイヒ</t>
    </rPh>
    <rPh sb="56" eb="58">
      <t>カイシュウ</t>
    </rPh>
    <rPh sb="58" eb="59">
      <t>リツ</t>
    </rPh>
    <rPh sb="60" eb="62">
      <t>ゲンショウ</t>
    </rPh>
    <rPh sb="68" eb="70">
      <t>オスイ</t>
    </rPh>
    <rPh sb="70" eb="72">
      <t>ショリ</t>
    </rPh>
    <rPh sb="72" eb="73">
      <t>ヒ</t>
    </rPh>
    <rPh sb="74" eb="75">
      <t>ゾウ</t>
    </rPh>
    <rPh sb="81" eb="83">
      <t>ユウシュウ</t>
    </rPh>
    <rPh sb="83" eb="85">
      <t>スイリョウ</t>
    </rPh>
    <rPh sb="86" eb="87">
      <t>ゲン</t>
    </rPh>
    <rPh sb="95" eb="97">
      <t>オスイ</t>
    </rPh>
    <rPh sb="97" eb="99">
      <t>ショリ</t>
    </rPh>
    <rPh sb="99" eb="101">
      <t>ゲンカ</t>
    </rPh>
    <rPh sb="102" eb="104">
      <t>ゲンショウ</t>
    </rPh>
    <rPh sb="109" eb="111">
      <t>シセツ</t>
    </rPh>
    <rPh sb="111" eb="113">
      <t>リヨウ</t>
    </rPh>
    <rPh sb="113" eb="114">
      <t>リツ</t>
    </rPh>
    <rPh sb="117" eb="118">
      <t>キ</t>
    </rPh>
    <rPh sb="122" eb="124">
      <t>オスイ</t>
    </rPh>
    <rPh sb="124" eb="126">
      <t>ショリ</t>
    </rPh>
    <rPh sb="126" eb="127">
      <t>リョウ</t>
    </rPh>
    <rPh sb="127" eb="128">
      <t>ゾウ</t>
    </rPh>
    <rPh sb="132" eb="134">
      <t>シセツ</t>
    </rPh>
    <rPh sb="134" eb="136">
      <t>リヨウ</t>
    </rPh>
    <rPh sb="136" eb="137">
      <t>リツ</t>
    </rPh>
    <rPh sb="138" eb="140">
      <t>ゾウカ</t>
    </rPh>
    <rPh sb="145" eb="148">
      <t>スイセンカ</t>
    </rPh>
    <rPh sb="148" eb="149">
      <t>リツ</t>
    </rPh>
    <rPh sb="151" eb="153">
      <t>スイセン</t>
    </rPh>
    <rPh sb="153" eb="155">
      <t>ベンジョ</t>
    </rPh>
    <rPh sb="155" eb="157">
      <t>セッチ</t>
    </rPh>
    <rPh sb="157" eb="158">
      <t>ズ</t>
    </rPh>
    <rPh sb="159" eb="161">
      <t>ジンコウ</t>
    </rPh>
    <rPh sb="162" eb="164">
      <t>ゲンショウ</t>
    </rPh>
    <rPh sb="168" eb="170">
      <t>スイセン</t>
    </rPh>
    <rPh sb="170" eb="171">
      <t>リツ</t>
    </rPh>
    <rPh sb="172" eb="174">
      <t>ゲンショウ</t>
    </rPh>
    <phoneticPr fontId="4"/>
  </si>
  <si>
    <t>特定地域生活排水処理事業は、平成13年度から旧浄法寺町において事業を開始したが、新規の公共設置を令和元年度をもって終了した。なお、公共設置した既存浄化槽の維持管理については、当面これまでどおり市が維持管理業務を行う。また、浄化槽設置のみで未接続の者に対して、水洗化の啓蒙活動を行う。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rPh sb="14" eb="16">
      <t>ヘイセイ</t>
    </rPh>
    <rPh sb="18" eb="20">
      <t>ネンド</t>
    </rPh>
    <rPh sb="22" eb="23">
      <t>キュウ</t>
    </rPh>
    <rPh sb="23" eb="26">
      <t>ジョウボウジ</t>
    </rPh>
    <rPh sb="26" eb="27">
      <t>チョウ</t>
    </rPh>
    <rPh sb="31" eb="33">
      <t>ジギョウ</t>
    </rPh>
    <rPh sb="34" eb="36">
      <t>カイシ</t>
    </rPh>
    <rPh sb="40" eb="42">
      <t>シンキ</t>
    </rPh>
    <rPh sb="43" eb="45">
      <t>コウキョウ</t>
    </rPh>
    <rPh sb="45" eb="47">
      <t>セッチ</t>
    </rPh>
    <rPh sb="48" eb="50">
      <t>レイワ</t>
    </rPh>
    <rPh sb="50" eb="52">
      <t>ガンネン</t>
    </rPh>
    <rPh sb="52" eb="53">
      <t>ド</t>
    </rPh>
    <rPh sb="57" eb="59">
      <t>シュウリョウ</t>
    </rPh>
    <rPh sb="65" eb="67">
      <t>コウキョウ</t>
    </rPh>
    <rPh sb="67" eb="69">
      <t>セッチ</t>
    </rPh>
    <rPh sb="71" eb="73">
      <t>キゾン</t>
    </rPh>
    <rPh sb="73" eb="76">
      <t>ジョウカソウ</t>
    </rPh>
    <rPh sb="77" eb="79">
      <t>イジ</t>
    </rPh>
    <rPh sb="79" eb="81">
      <t>カンリ</t>
    </rPh>
    <rPh sb="87" eb="89">
      <t>トウメン</t>
    </rPh>
    <rPh sb="96" eb="97">
      <t>シ</t>
    </rPh>
    <rPh sb="98" eb="102">
      <t>イジカンリ</t>
    </rPh>
    <rPh sb="102" eb="104">
      <t>ギョウム</t>
    </rPh>
    <rPh sb="105" eb="106">
      <t>オコナ</t>
    </rPh>
    <rPh sb="111" eb="114">
      <t>ジョウカソウ</t>
    </rPh>
    <rPh sb="114" eb="116">
      <t>セッチ</t>
    </rPh>
    <rPh sb="119" eb="122">
      <t>ミセツゾク</t>
    </rPh>
    <rPh sb="123" eb="124">
      <t>モノ</t>
    </rPh>
    <rPh sb="125" eb="126">
      <t>タイ</t>
    </rPh>
    <rPh sb="129" eb="132">
      <t>スイセンカ</t>
    </rPh>
    <rPh sb="133" eb="137">
      <t>ケイモウカツドウ</t>
    </rPh>
    <rPh sb="138" eb="13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</si>
</sst>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8-4A08-A12F-458F36781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8-4A08-A12F-458F36781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45.74</c:v>
                </c:pt>
                <c:pt idx="1">
                  <c:v>44.02</c:v>
                </c:pt>
                <c:pt idx="2">
                  <c:v>40.98</c:v>
                </c:pt>
                <c:pt idx="3">
                  <c:v>43.52</c:v>
                </c:pt>
                <c:pt idx="4">
                  <c:v>45.18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1-4FAF-9714-17D5AA52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1-4FAF-9714-17D5AA52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98.81</c:v>
                </c:pt>
                <c:pt idx="1">
                  <c:v>95.69</c:v>
                </c:pt>
                <c:pt idx="2">
                  <c:v>97.23</c:v>
                </c:pt>
                <c:pt idx="3">
                  <c:v>95.74</c:v>
                </c:pt>
                <c:pt idx="4">
                  <c:v>89.96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6-4BCD-AA3B-BC2D37C6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6-4BCD-AA3B-BC2D37C6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63.93</c:v>
                </c:pt>
                <c:pt idx="1">
                  <c:v>64.319999999999993</c:v>
                </c:pt>
                <c:pt idx="2">
                  <c:v>70.599999999999994</c:v>
                </c:pt>
                <c:pt idx="3">
                  <c:v>83.28</c:v>
                </c:pt>
                <c:pt idx="4">
                  <c:v>79.61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B-4723-B327-A7A71B390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B-4723-B327-A7A71B390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C-4003-BC3B-9959BC85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C-4003-BC3B-9959BC85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D-41A9-ACB5-63668F99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D-41A9-ACB5-63668F99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0-47BB-ADE8-BE7AAF56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0-47BB-ADE8-BE7AAF56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1-4ECE-99DF-C3B67A1D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1-4ECE-99DF-C3B67A1DF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54.03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6-4DE5-A84C-47192A600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244.85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6-4DE5-A84C-47192A600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84.79</c:v>
                </c:pt>
                <c:pt idx="1">
                  <c:v>87.6</c:v>
                </c:pt>
                <c:pt idx="2">
                  <c:v>66.84</c:v>
                </c:pt>
                <c:pt idx="3">
                  <c:v>68.760000000000005</c:v>
                </c:pt>
                <c:pt idx="4">
                  <c:v>68.400000000000006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1-44F3-A381-66E3039B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1-44F3-A381-66E3039B0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208.41</c:v>
                </c:pt>
                <c:pt idx="1">
                  <c:v>201.6</c:v>
                </c:pt>
                <c:pt idx="2">
                  <c:v>265.54000000000002</c:v>
                </c:pt>
                <c:pt idx="3">
                  <c:v>263.04000000000002</c:v>
                </c:pt>
                <c:pt idx="4">
                  <c:v>262.86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269-ACBC-CC941749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250.21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8-4269-ACBC-CC941749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37" zoomScale="85" zoomScaleNormal="8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375" bestFit="1" customWidth="1"/>
    <col min="81" max="82" width="4.37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岩手県　二戸市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25665</v>
      </c>
      <c r="AM8" s="46"/>
      <c r="AN8" s="46"/>
      <c r="AO8" s="46"/>
      <c r="AP8" s="46"/>
      <c r="AQ8" s="46"/>
      <c r="AR8" s="46"/>
      <c r="AS8" s="46"/>
      <c r="AT8" s="45">
        <f>データ!T6</f>
        <v>420.42</v>
      </c>
      <c r="AU8" s="45"/>
      <c r="AV8" s="45"/>
      <c r="AW8" s="45"/>
      <c r="AX8" s="45"/>
      <c r="AY8" s="45"/>
      <c r="AZ8" s="45"/>
      <c r="BA8" s="45"/>
      <c r="BB8" s="45">
        <f>データ!U6</f>
        <v>61.05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7.5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3300</v>
      </c>
      <c r="AE10" s="46"/>
      <c r="AF10" s="46"/>
      <c r="AG10" s="46"/>
      <c r="AH10" s="46"/>
      <c r="AI10" s="46"/>
      <c r="AJ10" s="46"/>
      <c r="AK10" s="2"/>
      <c r="AL10" s="46">
        <f>データ!V6</f>
        <v>1903</v>
      </c>
      <c r="AM10" s="46"/>
      <c r="AN10" s="46"/>
      <c r="AO10" s="46"/>
      <c r="AP10" s="46"/>
      <c r="AQ10" s="46"/>
      <c r="AR10" s="46"/>
      <c r="AS10" s="46"/>
      <c r="AT10" s="45">
        <f>データ!W6</f>
        <v>178.29</v>
      </c>
      <c r="AU10" s="45"/>
      <c r="AV10" s="45"/>
      <c r="AW10" s="45"/>
      <c r="AX10" s="45"/>
      <c r="AY10" s="45"/>
      <c r="AZ10" s="45"/>
      <c r="BA10" s="45"/>
      <c r="BB10" s="45">
        <f>データ!X6</f>
        <v>10.67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9N5h1JkE7mr1VvLYU9oRiLpZ43DHgS8NJB/dMqt1s25PKu+3zXYjrhEmE6WqVIPMN6V7g2z7VrMPcR64uO1i6Q==" saltValue="Ji4o/2i/NKI8LO5tCqit7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32131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岩手県　二戸市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7.5</v>
      </c>
      <c r="Q6" s="20">
        <f t="shared" si="3"/>
        <v>100</v>
      </c>
      <c r="R6" s="20">
        <f t="shared" si="3"/>
        <v>3300</v>
      </c>
      <c r="S6" s="20">
        <f t="shared" si="3"/>
        <v>25665</v>
      </c>
      <c r="T6" s="20">
        <f t="shared" si="3"/>
        <v>420.42</v>
      </c>
      <c r="U6" s="20">
        <f t="shared" si="3"/>
        <v>61.05</v>
      </c>
      <c r="V6" s="20">
        <f t="shared" si="3"/>
        <v>1903</v>
      </c>
      <c r="W6" s="20">
        <f t="shared" si="3"/>
        <v>178.29</v>
      </c>
      <c r="X6" s="20">
        <f t="shared" si="3"/>
        <v>10.67</v>
      </c>
      <c r="Y6" s="21">
        <f>IF(Y7="",NA(),Y7)</f>
        <v>63.93</v>
      </c>
      <c r="Z6" s="21">
        <f t="shared" ref="Z6:AH6" si="4">IF(Z7="",NA(),Z7)</f>
        <v>64.319999999999993</v>
      </c>
      <c r="AA6" s="21">
        <f t="shared" si="4"/>
        <v>70.599999999999994</v>
      </c>
      <c r="AB6" s="21">
        <f t="shared" si="4"/>
        <v>83.28</v>
      </c>
      <c r="AC6" s="21">
        <f t="shared" si="4"/>
        <v>79.61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54.03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244.85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84.79</v>
      </c>
      <c r="BR6" s="21">
        <f t="shared" ref="BR6:BZ6" si="8">IF(BR7="",NA(),BR7)</f>
        <v>87.6</v>
      </c>
      <c r="BS6" s="21">
        <f t="shared" si="8"/>
        <v>66.84</v>
      </c>
      <c r="BT6" s="21">
        <f t="shared" si="8"/>
        <v>68.760000000000005</v>
      </c>
      <c r="BU6" s="21">
        <f t="shared" si="8"/>
        <v>68.400000000000006</v>
      </c>
      <c r="BV6" s="21">
        <f t="shared" si="8"/>
        <v>64.78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208.41</v>
      </c>
      <c r="CC6" s="21">
        <f t="shared" ref="CC6:CK6" si="9">IF(CC7="",NA(),CC7)</f>
        <v>201.6</v>
      </c>
      <c r="CD6" s="21">
        <f t="shared" si="9"/>
        <v>265.54000000000002</v>
      </c>
      <c r="CE6" s="21">
        <f t="shared" si="9"/>
        <v>263.04000000000002</v>
      </c>
      <c r="CF6" s="21">
        <f t="shared" si="9"/>
        <v>262.86</v>
      </c>
      <c r="CG6" s="21">
        <f t="shared" si="9"/>
        <v>250.21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45.74</v>
      </c>
      <c r="CN6" s="21">
        <f t="shared" ref="CN6:CV6" si="10">IF(CN7="",NA(),CN7)</f>
        <v>44.02</v>
      </c>
      <c r="CO6" s="21">
        <f t="shared" si="10"/>
        <v>40.98</v>
      </c>
      <c r="CP6" s="21">
        <f t="shared" si="10"/>
        <v>43.52</v>
      </c>
      <c r="CQ6" s="21">
        <f t="shared" si="10"/>
        <v>45.18</v>
      </c>
      <c r="CR6" s="21">
        <f t="shared" si="10"/>
        <v>61.79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98.81</v>
      </c>
      <c r="CY6" s="21">
        <f t="shared" ref="CY6:DG6" si="11">IF(CY7="",NA(),CY7)</f>
        <v>95.69</v>
      </c>
      <c r="CZ6" s="21">
        <f t="shared" si="11"/>
        <v>97.23</v>
      </c>
      <c r="DA6" s="21">
        <f t="shared" si="11"/>
        <v>95.74</v>
      </c>
      <c r="DB6" s="21">
        <f t="shared" si="11"/>
        <v>89.96</v>
      </c>
      <c r="DC6" s="21">
        <f t="shared" si="11"/>
        <v>92.44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32131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7.5</v>
      </c>
      <c r="Q7" s="24">
        <v>100</v>
      </c>
      <c r="R7" s="24">
        <v>3300</v>
      </c>
      <c r="S7" s="24">
        <v>25665</v>
      </c>
      <c r="T7" s="24">
        <v>420.42</v>
      </c>
      <c r="U7" s="24">
        <v>61.05</v>
      </c>
      <c r="V7" s="24">
        <v>1903</v>
      </c>
      <c r="W7" s="24">
        <v>178.29</v>
      </c>
      <c r="X7" s="24">
        <v>10.67</v>
      </c>
      <c r="Y7" s="24">
        <v>63.93</v>
      </c>
      <c r="Z7" s="24">
        <v>64.319999999999993</v>
      </c>
      <c r="AA7" s="24">
        <v>70.599999999999994</v>
      </c>
      <c r="AB7" s="24">
        <v>83.28</v>
      </c>
      <c r="AC7" s="24">
        <v>79.61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54.03</v>
      </c>
      <c r="BG7" s="24">
        <v>0</v>
      </c>
      <c r="BH7" s="24">
        <v>0</v>
      </c>
      <c r="BI7" s="24">
        <v>0</v>
      </c>
      <c r="BJ7" s="24">
        <v>0</v>
      </c>
      <c r="BK7" s="24">
        <v>244.85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84.79</v>
      </c>
      <c r="BR7" s="24">
        <v>87.6</v>
      </c>
      <c r="BS7" s="24">
        <v>66.84</v>
      </c>
      <c r="BT7" s="24">
        <v>68.760000000000005</v>
      </c>
      <c r="BU7" s="24">
        <v>68.400000000000006</v>
      </c>
      <c r="BV7" s="24">
        <v>64.78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208.41</v>
      </c>
      <c r="CC7" s="24">
        <v>201.6</v>
      </c>
      <c r="CD7" s="24">
        <v>265.54000000000002</v>
      </c>
      <c r="CE7" s="24">
        <v>263.04000000000002</v>
      </c>
      <c r="CF7" s="24">
        <v>262.86</v>
      </c>
      <c r="CG7" s="24">
        <v>250.21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45.74</v>
      </c>
      <c r="CN7" s="24">
        <v>44.02</v>
      </c>
      <c r="CO7" s="24">
        <v>40.98</v>
      </c>
      <c r="CP7" s="24">
        <v>43.52</v>
      </c>
      <c r="CQ7" s="24">
        <v>45.18</v>
      </c>
      <c r="CR7" s="24">
        <v>61.79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98.81</v>
      </c>
      <c r="CY7" s="24">
        <v>95.69</v>
      </c>
      <c r="CZ7" s="24">
        <v>97.23</v>
      </c>
      <c r="DA7" s="24">
        <v>95.74</v>
      </c>
      <c r="DB7" s="24">
        <v>89.96</v>
      </c>
      <c r="DC7" s="24">
        <v>92.44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2023-01-26T02:48:20Z</cp:lastPrinted>
  <dcterms:created xsi:type="dcterms:W3CDTF">2022-12-01T02:05:53Z</dcterms:created>
  <dcterms:modified xsi:type="dcterms:W3CDTF">2023-01-26T06:34:14Z</dcterms:modified>
  <cp:category/>
</cp:coreProperties>
</file>