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22\tono-city\03_総務企画部2022\06_財政課\047_通知（公営企業）\R4\230111_【〆切1_26（木）】公営企業に係る経営比較分析表（令和３年度決算）の分析等について（依頼）\02_回答\"/>
    </mc:Choice>
  </mc:AlternateContent>
  <workbookProtection workbookAlgorithmName="SHA-512" workbookHashValue="J38UTfODltQo7Mujp4McU34gfn5xqWVzlL8WKfs9eqiM7qEgxTMGKBgC5O0zDM1xBq+1Ex6YGRC3Tb5z9h/cMA==" workbookSaltValue="F3BLQgDSnPQCh7+ZkvMFA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<sst xmlns="http://schemas.openxmlformats.org/spreadsheetml/2006/main" count="275" uniqueCount="116">
  <si>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</si>
  <si>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</si>
  <si>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</si>
  <si>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</si>
  <si>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</si>
  <si>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</si>
  <si>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</si>
  <si>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</si>
  <si>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</si>
  <si>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</si>
  <si>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</si>
  <si>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</si>
  <si>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</si>
  <si>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</si>
  <si>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</si>
  <si>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</si>
  <si>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</si>
  <si>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</si>
  <si>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</si>
  <si>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</si>
  <si>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</si>
  <si>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</si>
  <si>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</si>
  <si>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</si>
  <si>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</si>
  <si>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</si>
  <si>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</si>
  <si>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</si>
  <si>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</si>
  <si>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</si>
  <si>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</si>
  <si>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</si>
  <si>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</si>
  <si>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</si>
  <si>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</si>
  <si>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</si>
  <si>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</si>
  <si>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</si>
  <si>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</si>
  <si>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</si>
  <si>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</si>
  <si>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</si>
  <si>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</si>
  <si>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</si>
  <si>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</si>
  <si>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</si>
  <si>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</si>
  <si>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</si>
  <si>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</si>
  <si>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</si>
  <si>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</si>
  <si>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</si>
  <si>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</si>
  <si>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</si>
  <si>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</si>
  <si>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</si>
  <si>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</si>
  <si>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</si>
  <si>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</si>
  <si>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</si>
  <si>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</si>
  <si>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</si>
  <si>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</si>
  <si>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</si>
  <si>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</si>
  <si>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</si>
  <si>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</si>
  <si>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</si>
  <si>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</si>
  <si>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</si>
  <si>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</si>
  <si>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</si>
  <si>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</si>
  <si>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</si>
  <si>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</si>
  <si>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</si>
  <si>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</si>
  <si>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</si>
  <si>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</si>
  <si>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</si>
  <si>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</si>
  <si>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</si>
  <si>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</si>
  <si>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</si>
  <si>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</si>
  <si>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</si>
  <si>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</si>
  <si>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</si>
  <si>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</si>
  <si>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</si>
  <si>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</si>
  <si>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</si>
  <si>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</si>
  <si>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</si>
  <si>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</si>
  <si>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</si>
  <si>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</si>
  <si>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</si>
  <si>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</si>
  <si>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</si>
  <si>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</si>
  <si>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</si>
  <si>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</si>
  <si>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</si>
  <si>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</si>
  <si>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</si>
  <si>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</si>
  <si>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</si>
  <si>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</si>
  <si>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</si>
  <si>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</si>
  <si>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</si>
  <si>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</si>
  <si>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①経常収支比率は100％に近い値となっているが、
  一般会計からの繰入金に頼らざるを得ない状況で
  あり、使用料体系の見直しの検討が必要である。
②累積欠損金は発生していない。
③企業債償還額が大きいことから流動比率は100％
　を下回っている。不足分は、次年度の留保資金、
  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⑤経費回収率は類似団体平均値を上回っているが、
　汚水処理に必要な経費を使用料収益で賄うことが
　できていない状況である。
　また、今後、人口減少に伴う使用料収入の減少が
　予想されることから、使用料体系の見直しの検討
　が必要である。
⑥汚水処理原価は類似団体平均値を下回っている
　が、今後も経費削減に努めるとともに、未水洗化
　世帯及び事業所の解消に努めていく。
⑦施設利用率は、類似団体平均値を上回っている。
　今後も適正な施設管理に努めていく。
⑧水洗化率は、類似団体平均値を上回っている。今
　後も、未水洗化世帯の解消に努めていく。
</t>
    <rPh sb="13" eb="14">
      <t>チカ</t>
    </rPh>
    <rPh sb="15" eb="16">
      <t>アタイ</t>
    </rPh>
    <rPh sb="29" eb="31">
      <t>カイケイ</t>
    </rPh>
    <rPh sb="34" eb="37">
      <t>クリイレキン</t>
    </rPh>
    <rPh sb="38" eb="39">
      <t>タヨ</t>
    </rPh>
    <rPh sb="43" eb="44">
      <t>エ</t>
    </rPh>
    <rPh sb="130" eb="133">
      <t>ジネンド</t>
    </rPh>
    <rPh sb="271" eb="273">
      <t>ウワマワ</t>
    </rPh>
    <rPh sb="281" eb="285">
      <t>オスイショリ</t>
    </rPh>
    <rPh sb="286" eb="288">
      <t>ヒツヨウ</t>
    </rPh>
    <rPh sb="292" eb="295">
      <t>シヨウリョウ</t>
    </rPh>
    <rPh sb="295" eb="297">
      <t>シュウエキ</t>
    </rPh>
    <rPh sb="322" eb="324">
      <t>コンゴ</t>
    </rPh>
    <rPh sb="387" eb="389">
      <t>ヘイキン</t>
    </rPh>
    <rPh sb="389" eb="390">
      <t>チ</t>
    </rPh>
    <rPh sb="391" eb="393">
      <t>シタマワ</t>
    </rPh>
    <rPh sb="401" eb="403">
      <t>コンゴ</t>
    </rPh>
    <rPh sb="425" eb="426">
      <t>オヨ</t>
    </rPh>
    <rPh sb="427" eb="430">
      <t>ジギョウショ</t>
    </rPh>
    <rPh sb="431" eb="433">
      <t>カイショウ</t>
    </rPh>
    <rPh sb="449" eb="451">
      <t>ルイジ</t>
    </rPh>
    <rPh sb="451" eb="453">
      <t>ダンタイ</t>
    </rPh>
    <rPh sb="453" eb="455">
      <t>ヘイキン</t>
    </rPh>
    <rPh sb="455" eb="456">
      <t>チ</t>
    </rPh>
    <rPh sb="457" eb="459">
      <t>ウワマワ</t>
    </rPh>
    <rPh sb="466" eb="468">
      <t>コンゴ</t>
    </rPh>
    <rPh sb="491" eb="493">
      <t>ルイジ</t>
    </rPh>
    <rPh sb="493" eb="495">
      <t>ダンタイ</t>
    </rPh>
    <rPh sb="495" eb="497">
      <t>ヘイキン</t>
    </rPh>
    <rPh sb="497" eb="498">
      <t>チ</t>
    </rPh>
    <rPh sb="499" eb="501">
      <t>ウワマワ</t>
    </rPh>
    <phoneticPr fontId="15"/>
  </si>
  <si>
    <r>
      <t>　管渠施設は比較的新しい施設であるため、現在のところは、大規模な更新投資は予定していない。
　</t>
    </r>
    <r>
      <rPr>
        <sz val="11"/>
        <color rgb="FFFF0000"/>
        <rFont val="ＭＳ ゴシック"/>
        <family val="3"/>
        <charset val="128"/>
      </rPr>
      <t>耐用年数を経過した資産については、ストックマネジメント計画に基づき、国の補助制度を活用し、計画的な更新を進めていく。</t>
    </r>
    <rPh sb="1" eb="3">
      <t>カンキョ</t>
    </rPh>
    <rPh sb="3" eb="5">
      <t>シセツ</t>
    </rPh>
    <rPh sb="6" eb="9">
      <t>ヒカクテキ</t>
    </rPh>
    <rPh sb="9" eb="10">
      <t>アタラ</t>
    </rPh>
    <rPh sb="12" eb="14">
      <t>シセツ</t>
    </rPh>
    <rPh sb="20" eb="22">
      <t>ゲンザイ</t>
    </rPh>
    <rPh sb="28" eb="31">
      <t>ダイキボ</t>
    </rPh>
    <rPh sb="32" eb="36">
      <t>コウシントウシ</t>
    </rPh>
    <rPh sb="37" eb="39">
      <t>ヨテイ</t>
    </rPh>
    <rPh sb="47" eb="51">
      <t>タイヨウネンスウ</t>
    </rPh>
    <rPh sb="52" eb="54">
      <t>ケイカ</t>
    </rPh>
    <rPh sb="56" eb="58">
      <t>シサン</t>
    </rPh>
    <rPh sb="74" eb="76">
      <t>ケイカク</t>
    </rPh>
    <rPh sb="77" eb="78">
      <t>モト</t>
    </rPh>
    <rPh sb="81" eb="82">
      <t>クニ</t>
    </rPh>
    <rPh sb="83" eb="87">
      <t>ホジョセイド</t>
    </rPh>
    <rPh sb="88" eb="90">
      <t>カツヨウ</t>
    </rPh>
    <rPh sb="92" eb="95">
      <t>ケイカクテキ</t>
    </rPh>
    <rPh sb="96" eb="98">
      <t>コウシン</t>
    </rPh>
    <rPh sb="99" eb="100">
      <t>スス</t>
    </rPh>
    <phoneticPr fontId="15"/>
  </si>
  <si>
    <r>
      <t>　経費回収率から判断すると、使用料収益で経費を賄うことができておらず、今後、人口減少に伴い、さらなる使用料収益の減少が予想される。
　使用料体系の見直しの検討をはじめ、経営改善に向けた具体的な取組を行っていく。
　また、未水洗化世帯及び事業所に対し、引き続き</t>
    </r>
    <r>
      <rPr>
        <sz val="11"/>
        <color rgb="FFFF0000"/>
        <rFont val="ＭＳ ゴシック"/>
        <family val="3"/>
        <charset val="128"/>
      </rPr>
      <t>接続勧奨文書</t>
    </r>
    <r>
      <rPr>
        <sz val="11"/>
        <rFont val="ＭＳ ゴシック"/>
        <family val="3"/>
        <charset val="128"/>
      </rPr>
      <t xml:space="preserve">及びリーフレットを配布するなど、水洗化率の向上に努めていく。
</t>
    </r>
    <rPh sb="35" eb="37">
      <t>コンゴ</t>
    </rPh>
    <rPh sb="38" eb="40">
      <t>ジンコウ</t>
    </rPh>
    <rPh sb="40" eb="42">
      <t>ゲンショウ</t>
    </rPh>
    <rPh sb="43" eb="44">
      <t>トモナ</t>
    </rPh>
    <rPh sb="50" eb="53">
      <t>シヨウリョウ</t>
    </rPh>
    <rPh sb="53" eb="55">
      <t>シュウエキ</t>
    </rPh>
    <rPh sb="56" eb="58">
      <t>ゲンショウ</t>
    </rPh>
    <rPh sb="59" eb="61">
      <t>ヨソウ</t>
    </rPh>
    <rPh sb="67" eb="70">
      <t>シヨウリョウ</t>
    </rPh>
    <rPh sb="70" eb="72">
      <t>タイケイ</t>
    </rPh>
    <rPh sb="73" eb="75">
      <t>ミナオ</t>
    </rPh>
    <rPh sb="77" eb="79">
      <t>ケントウ</t>
    </rPh>
    <rPh sb="92" eb="95">
      <t>グタイテキ</t>
    </rPh>
    <rPh sb="110" eb="111">
      <t>ミ</t>
    </rPh>
    <rPh sb="111" eb="114">
      <t>スイセンカ</t>
    </rPh>
    <rPh sb="114" eb="116">
      <t>セタイ</t>
    </rPh>
    <rPh sb="116" eb="117">
      <t>オヨ</t>
    </rPh>
    <rPh sb="118" eb="121">
      <t>ジギョウショ</t>
    </rPh>
    <rPh sb="122" eb="123">
      <t>タイ</t>
    </rPh>
    <rPh sb="125" eb="126">
      <t>ヒ</t>
    </rPh>
    <rPh sb="127" eb="128">
      <t>ツヅ</t>
    </rPh>
    <rPh sb="129" eb="133">
      <t>セツゾクカンショウ</t>
    </rPh>
    <rPh sb="133" eb="135">
      <t>ブンショ</t>
    </rPh>
    <rPh sb="144" eb="146">
      <t>ハイフ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</si>
</sst>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ＭＳ 明朝"/>
      <family val="2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8-4DC3-A3A9-FF601A18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8-4DC3-A3A9-FF601A18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63.48</c:v>
                </c:pt>
                <c:pt idx="3">
                  <c:v>64.31</c:v>
                </c:pt>
                <c:pt idx="4">
                  <c:v>63.07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D-42F3-872A-383C370F6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D-42F3-872A-383C370F6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88.93</c:v>
                </c:pt>
                <c:pt idx="3">
                  <c:v>90.78</c:v>
                </c:pt>
                <c:pt idx="4">
                  <c:v>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8-416D-9E77-EE80AD90F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8-416D-9E77-EE80AD90F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102.96</c:v>
                </c:pt>
                <c:pt idx="3">
                  <c:v>100.81</c:v>
                </c:pt>
                <c:pt idx="4">
                  <c:v>98.78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C-4712-B6ED-3A32958F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109.21</c:v>
                </c:pt>
                <c:pt idx="3">
                  <c:v>107.81</c:v>
                </c:pt>
                <c:pt idx="4">
                  <c:v>107.54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C-4712-B6ED-3A32958F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3.48</c:v>
                </c:pt>
                <c:pt idx="3">
                  <c:v>7.02</c:v>
                </c:pt>
                <c:pt idx="4">
                  <c:v>10.39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E-4FC4-82E0-3B6BCA48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24.1</c:v>
                </c:pt>
                <c:pt idx="3">
                  <c:v>19.93</c:v>
                </c:pt>
                <c:pt idx="4">
                  <c:v>21.94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E-4FC4-82E0-3B6BCA48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F-42F0-96A6-37BC1A33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F-42F0-96A6-37BC1A335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B-4ACA-A8D3-F56E17789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15.73</c:v>
                </c:pt>
                <c:pt idx="3">
                  <c:v>18.2</c:v>
                </c:pt>
                <c:pt idx="4">
                  <c:v>19.059999999999999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B-4ACA-A8D3-F56E17789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20.99</c:v>
                </c:pt>
                <c:pt idx="3">
                  <c:v>27.52</c:v>
                </c:pt>
                <c:pt idx="4">
                  <c:v>29.44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E-4F55-94B3-BF193460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57.26</c:v>
                </c:pt>
                <c:pt idx="3">
                  <c:v>48.56</c:v>
                </c:pt>
                <c:pt idx="4">
                  <c:v>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E-4F55-94B3-BF193460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2827.43</c:v>
                </c:pt>
                <c:pt idx="3">
                  <c:v>2423.54</c:v>
                </c:pt>
                <c:pt idx="4">
                  <c:v>2166.15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9-4821-9420-3FA29FC51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9-4821-9420-3FA29FC51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91.06</c:v>
                </c:pt>
                <c:pt idx="3">
                  <c:v>85.41</c:v>
                </c:pt>
                <c:pt idx="4">
                  <c:v>84.99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E-48A5-B90B-C60391EE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E-48A5-B90B-C60391EE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159.16</c:v>
                </c:pt>
                <c:pt idx="3">
                  <c:v>167.85</c:v>
                </c:pt>
                <c:pt idx="4">
                  <c:v>169.71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1-4836-A79F-FCA7CA93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1-4836-A79F-FCA7CA93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I1" zoomScaleNormal="100" workbookViewId="0">
      <selection activeCell="AU89" sqref="AU8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岩手県　遠野市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公共下水道</v>
      </c>
      <c r="Q8" s="66"/>
      <c r="R8" s="66"/>
      <c r="S8" s="66"/>
      <c r="T8" s="66"/>
      <c r="U8" s="66"/>
      <c r="V8" s="66"/>
      <c r="W8" s="66" t="str">
        <f>データ!L6</f>
        <v>Cd2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25526</v>
      </c>
      <c r="AM8" s="55"/>
      <c r="AN8" s="55"/>
      <c r="AO8" s="55"/>
      <c r="AP8" s="55"/>
      <c r="AQ8" s="55"/>
      <c r="AR8" s="55"/>
      <c r="AS8" s="55"/>
      <c r="AT8" s="54">
        <f>データ!T6</f>
        <v>825.97</v>
      </c>
      <c r="AU8" s="54"/>
      <c r="AV8" s="54"/>
      <c r="AW8" s="54"/>
      <c r="AX8" s="54"/>
      <c r="AY8" s="54"/>
      <c r="AZ8" s="54"/>
      <c r="BA8" s="54"/>
      <c r="BB8" s="54">
        <f>データ!U6</f>
        <v>30.9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66</v>
      </c>
      <c r="J10" s="54"/>
      <c r="K10" s="54"/>
      <c r="L10" s="54"/>
      <c r="M10" s="54"/>
      <c r="N10" s="54"/>
      <c r="O10" s="54"/>
      <c r="P10" s="54">
        <f>データ!P6</f>
        <v>40.44</v>
      </c>
      <c r="Q10" s="54"/>
      <c r="R10" s="54"/>
      <c r="S10" s="54"/>
      <c r="T10" s="54"/>
      <c r="U10" s="54"/>
      <c r="V10" s="54"/>
      <c r="W10" s="54">
        <f>データ!Q6</f>
        <v>87.37</v>
      </c>
      <c r="X10" s="54"/>
      <c r="Y10" s="54"/>
      <c r="Z10" s="54"/>
      <c r="AA10" s="54"/>
      <c r="AB10" s="54"/>
      <c r="AC10" s="54"/>
      <c r="AD10" s="55">
        <f>データ!R6</f>
        <v>2612</v>
      </c>
      <c r="AE10" s="55"/>
      <c r="AF10" s="55"/>
      <c r="AG10" s="55"/>
      <c r="AH10" s="55"/>
      <c r="AI10" s="55"/>
      <c r="AJ10" s="55"/>
      <c r="AK10" s="2"/>
      <c r="AL10" s="55">
        <f>データ!V6</f>
        <v>10242</v>
      </c>
      <c r="AM10" s="55"/>
      <c r="AN10" s="55"/>
      <c r="AO10" s="55"/>
      <c r="AP10" s="55"/>
      <c r="AQ10" s="55"/>
      <c r="AR10" s="55"/>
      <c r="AS10" s="55"/>
      <c r="AT10" s="54">
        <f>データ!W6</f>
        <v>4.6500000000000004</v>
      </c>
      <c r="AU10" s="54"/>
      <c r="AV10" s="54"/>
      <c r="AW10" s="54"/>
      <c r="AX10" s="54"/>
      <c r="AY10" s="54"/>
      <c r="AZ10" s="54"/>
      <c r="BA10" s="54"/>
      <c r="BB10" s="54">
        <f>データ!X6</f>
        <v>2202.58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pJUFGue0cNQ1FuymxnSWUsV81RnO5s9ImM7SwT1xuFA1BA8/rip5C4zKnLxpMNPKGLJ+fBEGFj4BEP0EHt/Wpw==" saltValue="MHeYTYD3YwXtP6fR3+qlB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32085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遠野市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66</v>
      </c>
      <c r="P6" s="20">
        <f t="shared" si="3"/>
        <v>40.44</v>
      </c>
      <c r="Q6" s="20">
        <f t="shared" si="3"/>
        <v>87.37</v>
      </c>
      <c r="R6" s="20">
        <f t="shared" si="3"/>
        <v>2612</v>
      </c>
      <c r="S6" s="20">
        <f t="shared" si="3"/>
        <v>25526</v>
      </c>
      <c r="T6" s="20">
        <f t="shared" si="3"/>
        <v>825.97</v>
      </c>
      <c r="U6" s="20">
        <f t="shared" si="3"/>
        <v>30.9</v>
      </c>
      <c r="V6" s="20">
        <f t="shared" si="3"/>
        <v>10242</v>
      </c>
      <c r="W6" s="20">
        <f t="shared" si="3"/>
        <v>4.6500000000000004</v>
      </c>
      <c r="X6" s="20">
        <f t="shared" si="3"/>
        <v>2202.58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102.96</v>
      </c>
      <c r="AB6" s="21">
        <f t="shared" si="4"/>
        <v>100.81</v>
      </c>
      <c r="AC6" s="21">
        <f t="shared" si="4"/>
        <v>98.78</v>
      </c>
      <c r="AD6" s="21" t="str">
        <f t="shared" si="4"/>
        <v>-</v>
      </c>
      <c r="AE6" s="21" t="str">
        <f t="shared" si="4"/>
        <v>-</v>
      </c>
      <c r="AF6" s="21">
        <f t="shared" si="4"/>
        <v>109.21</v>
      </c>
      <c r="AG6" s="21">
        <f t="shared" si="4"/>
        <v>107.81</v>
      </c>
      <c r="AH6" s="21">
        <f t="shared" si="4"/>
        <v>107.54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15.73</v>
      </c>
      <c r="AR6" s="21">
        <f t="shared" si="5"/>
        <v>18.2</v>
      </c>
      <c r="AS6" s="21">
        <f t="shared" si="5"/>
        <v>19.059999999999999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20.99</v>
      </c>
      <c r="AX6" s="21">
        <f t="shared" si="6"/>
        <v>27.52</v>
      </c>
      <c r="AY6" s="21">
        <f t="shared" si="6"/>
        <v>29.44</v>
      </c>
      <c r="AZ6" s="21" t="str">
        <f t="shared" si="6"/>
        <v>-</v>
      </c>
      <c r="BA6" s="21" t="str">
        <f t="shared" si="6"/>
        <v>-</v>
      </c>
      <c r="BB6" s="21">
        <f t="shared" si="6"/>
        <v>57.26</v>
      </c>
      <c r="BC6" s="21">
        <f t="shared" si="6"/>
        <v>48.56</v>
      </c>
      <c r="BD6" s="21">
        <f t="shared" si="6"/>
        <v>47.58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2827.43</v>
      </c>
      <c r="BI6" s="21">
        <f t="shared" si="7"/>
        <v>2423.54</v>
      </c>
      <c r="BJ6" s="21">
        <f t="shared" si="7"/>
        <v>2166.15</v>
      </c>
      <c r="BK6" s="21" t="str">
        <f t="shared" si="7"/>
        <v>-</v>
      </c>
      <c r="BL6" s="21" t="str">
        <f t="shared" si="7"/>
        <v>-</v>
      </c>
      <c r="BM6" s="21">
        <f t="shared" si="7"/>
        <v>1130.42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91.06</v>
      </c>
      <c r="BT6" s="21">
        <f t="shared" si="8"/>
        <v>85.41</v>
      </c>
      <c r="BU6" s="21">
        <f t="shared" si="8"/>
        <v>84.99</v>
      </c>
      <c r="BV6" s="21" t="str">
        <f t="shared" si="8"/>
        <v>-</v>
      </c>
      <c r="BW6" s="21" t="str">
        <f t="shared" si="8"/>
        <v>-</v>
      </c>
      <c r="BX6" s="21">
        <f t="shared" si="8"/>
        <v>74.17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159.16</v>
      </c>
      <c r="CE6" s="21">
        <f t="shared" si="9"/>
        <v>167.85</v>
      </c>
      <c r="CF6" s="21">
        <f t="shared" si="9"/>
        <v>169.71</v>
      </c>
      <c r="CG6" s="21" t="str">
        <f t="shared" si="9"/>
        <v>-</v>
      </c>
      <c r="CH6" s="21" t="str">
        <f t="shared" si="9"/>
        <v>-</v>
      </c>
      <c r="CI6" s="21">
        <f t="shared" si="9"/>
        <v>230.95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63.48</v>
      </c>
      <c r="CP6" s="21">
        <f t="shared" si="10"/>
        <v>64.31</v>
      </c>
      <c r="CQ6" s="21">
        <f t="shared" si="10"/>
        <v>63.07</v>
      </c>
      <c r="CR6" s="21" t="str">
        <f t="shared" si="10"/>
        <v>-</v>
      </c>
      <c r="CS6" s="21" t="str">
        <f t="shared" si="10"/>
        <v>-</v>
      </c>
      <c r="CT6" s="21">
        <f t="shared" si="10"/>
        <v>49.27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88.93</v>
      </c>
      <c r="DA6" s="21">
        <f t="shared" si="11"/>
        <v>90.78</v>
      </c>
      <c r="DB6" s="21">
        <f t="shared" si="11"/>
        <v>91.33</v>
      </c>
      <c r="DC6" s="21" t="str">
        <f t="shared" si="11"/>
        <v>-</v>
      </c>
      <c r="DD6" s="21" t="str">
        <f t="shared" si="11"/>
        <v>-</v>
      </c>
      <c r="DE6" s="21">
        <f t="shared" si="11"/>
        <v>83.16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3.48</v>
      </c>
      <c r="DL6" s="21">
        <f t="shared" si="12"/>
        <v>7.02</v>
      </c>
      <c r="DM6" s="21">
        <f t="shared" si="12"/>
        <v>10.39</v>
      </c>
      <c r="DN6" s="21" t="str">
        <f t="shared" si="12"/>
        <v>-</v>
      </c>
      <c r="DO6" s="21" t="str">
        <f t="shared" si="12"/>
        <v>-</v>
      </c>
      <c r="DP6" s="21">
        <f t="shared" si="12"/>
        <v>24.1</v>
      </c>
      <c r="DQ6" s="21">
        <f t="shared" si="12"/>
        <v>19.93</v>
      </c>
      <c r="DR6" s="21">
        <f t="shared" si="12"/>
        <v>21.94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0.1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32085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66</v>
      </c>
      <c r="P7" s="24">
        <v>40.44</v>
      </c>
      <c r="Q7" s="24">
        <v>87.37</v>
      </c>
      <c r="R7" s="24">
        <v>2612</v>
      </c>
      <c r="S7" s="24">
        <v>25526</v>
      </c>
      <c r="T7" s="24">
        <v>825.97</v>
      </c>
      <c r="U7" s="24">
        <v>30.9</v>
      </c>
      <c r="V7" s="24">
        <v>10242</v>
      </c>
      <c r="W7" s="24">
        <v>4.6500000000000004</v>
      </c>
      <c r="X7" s="24">
        <v>2202.58</v>
      </c>
      <c r="Y7" s="24" t="s">
        <v>101</v>
      </c>
      <c r="Z7" s="24" t="s">
        <v>101</v>
      </c>
      <c r="AA7" s="24">
        <v>102.96</v>
      </c>
      <c r="AB7" s="24">
        <v>100.81</v>
      </c>
      <c r="AC7" s="24">
        <v>98.78</v>
      </c>
      <c r="AD7" s="24" t="s">
        <v>101</v>
      </c>
      <c r="AE7" s="24" t="s">
        <v>101</v>
      </c>
      <c r="AF7" s="24">
        <v>109.21</v>
      </c>
      <c r="AG7" s="24">
        <v>107.81</v>
      </c>
      <c r="AH7" s="24">
        <v>107.54</v>
      </c>
      <c r="AI7" s="24">
        <v>107.02</v>
      </c>
      <c r="AJ7" s="24" t="s">
        <v>101</v>
      </c>
      <c r="AK7" s="24" t="s">
        <v>101</v>
      </c>
      <c r="AL7" s="24">
        <v>0</v>
      </c>
      <c r="AM7" s="24">
        <v>0</v>
      </c>
      <c r="AN7" s="24">
        <v>0</v>
      </c>
      <c r="AO7" s="24" t="s">
        <v>101</v>
      </c>
      <c r="AP7" s="24" t="s">
        <v>101</v>
      </c>
      <c r="AQ7" s="24">
        <v>15.73</v>
      </c>
      <c r="AR7" s="24">
        <v>18.2</v>
      </c>
      <c r="AS7" s="24">
        <v>19.059999999999999</v>
      </c>
      <c r="AT7" s="24">
        <v>3.09</v>
      </c>
      <c r="AU7" s="24" t="s">
        <v>101</v>
      </c>
      <c r="AV7" s="24" t="s">
        <v>101</v>
      </c>
      <c r="AW7" s="24">
        <v>20.99</v>
      </c>
      <c r="AX7" s="24">
        <v>27.52</v>
      </c>
      <c r="AY7" s="24">
        <v>29.44</v>
      </c>
      <c r="AZ7" s="24" t="s">
        <v>101</v>
      </c>
      <c r="BA7" s="24" t="s">
        <v>101</v>
      </c>
      <c r="BB7" s="24">
        <v>57.26</v>
      </c>
      <c r="BC7" s="24">
        <v>48.56</v>
      </c>
      <c r="BD7" s="24">
        <v>47.58</v>
      </c>
      <c r="BE7" s="24">
        <v>71.39</v>
      </c>
      <c r="BF7" s="24" t="s">
        <v>101</v>
      </c>
      <c r="BG7" s="24" t="s">
        <v>101</v>
      </c>
      <c r="BH7" s="24">
        <v>2827.43</v>
      </c>
      <c r="BI7" s="24">
        <v>2423.54</v>
      </c>
      <c r="BJ7" s="24">
        <v>2166.15</v>
      </c>
      <c r="BK7" s="24" t="s">
        <v>101</v>
      </c>
      <c r="BL7" s="24" t="s">
        <v>101</v>
      </c>
      <c r="BM7" s="24">
        <v>1130.42</v>
      </c>
      <c r="BN7" s="24">
        <v>1245.0999999999999</v>
      </c>
      <c r="BO7" s="24">
        <v>1108.8</v>
      </c>
      <c r="BP7" s="24">
        <v>669.11</v>
      </c>
      <c r="BQ7" s="24" t="s">
        <v>101</v>
      </c>
      <c r="BR7" s="24" t="s">
        <v>101</v>
      </c>
      <c r="BS7" s="24">
        <v>91.06</v>
      </c>
      <c r="BT7" s="24">
        <v>85.41</v>
      </c>
      <c r="BU7" s="24">
        <v>84.99</v>
      </c>
      <c r="BV7" s="24" t="s">
        <v>101</v>
      </c>
      <c r="BW7" s="24" t="s">
        <v>101</v>
      </c>
      <c r="BX7" s="24">
        <v>74.17</v>
      </c>
      <c r="BY7" s="24">
        <v>79.77</v>
      </c>
      <c r="BZ7" s="24">
        <v>79.63</v>
      </c>
      <c r="CA7" s="24">
        <v>99.73</v>
      </c>
      <c r="CB7" s="24" t="s">
        <v>101</v>
      </c>
      <c r="CC7" s="24" t="s">
        <v>101</v>
      </c>
      <c r="CD7" s="24">
        <v>159.16</v>
      </c>
      <c r="CE7" s="24">
        <v>167.85</v>
      </c>
      <c r="CF7" s="24">
        <v>169.71</v>
      </c>
      <c r="CG7" s="24" t="s">
        <v>101</v>
      </c>
      <c r="CH7" s="24" t="s">
        <v>101</v>
      </c>
      <c r="CI7" s="24">
        <v>230.95</v>
      </c>
      <c r="CJ7" s="24">
        <v>214.56</v>
      </c>
      <c r="CK7" s="24">
        <v>213.66</v>
      </c>
      <c r="CL7" s="24">
        <v>134.97999999999999</v>
      </c>
      <c r="CM7" s="24" t="s">
        <v>101</v>
      </c>
      <c r="CN7" s="24" t="s">
        <v>101</v>
      </c>
      <c r="CO7" s="24">
        <v>63.48</v>
      </c>
      <c r="CP7" s="24">
        <v>64.31</v>
      </c>
      <c r="CQ7" s="24">
        <v>63.07</v>
      </c>
      <c r="CR7" s="24" t="s">
        <v>101</v>
      </c>
      <c r="CS7" s="24" t="s">
        <v>101</v>
      </c>
      <c r="CT7" s="24">
        <v>49.27</v>
      </c>
      <c r="CU7" s="24">
        <v>49.47</v>
      </c>
      <c r="CV7" s="24">
        <v>48.19</v>
      </c>
      <c r="CW7" s="24">
        <v>59.99</v>
      </c>
      <c r="CX7" s="24" t="s">
        <v>101</v>
      </c>
      <c r="CY7" s="24" t="s">
        <v>101</v>
      </c>
      <c r="CZ7" s="24">
        <v>88.93</v>
      </c>
      <c r="DA7" s="24">
        <v>90.78</v>
      </c>
      <c r="DB7" s="24">
        <v>91.33</v>
      </c>
      <c r="DC7" s="24" t="s">
        <v>101</v>
      </c>
      <c r="DD7" s="24" t="s">
        <v>101</v>
      </c>
      <c r="DE7" s="24">
        <v>83.16</v>
      </c>
      <c r="DF7" s="24">
        <v>82.06</v>
      </c>
      <c r="DG7" s="24">
        <v>82.26</v>
      </c>
      <c r="DH7" s="24">
        <v>95.72</v>
      </c>
      <c r="DI7" s="24" t="s">
        <v>101</v>
      </c>
      <c r="DJ7" s="24" t="s">
        <v>101</v>
      </c>
      <c r="DK7" s="24">
        <v>3.48</v>
      </c>
      <c r="DL7" s="24">
        <v>7.02</v>
      </c>
      <c r="DM7" s="24">
        <v>10.39</v>
      </c>
      <c r="DN7" s="24" t="s">
        <v>101</v>
      </c>
      <c r="DO7" s="24" t="s">
        <v>101</v>
      </c>
      <c r="DP7" s="24">
        <v>24.1</v>
      </c>
      <c r="DQ7" s="24">
        <v>19.93</v>
      </c>
      <c r="DR7" s="24">
        <v>21.94</v>
      </c>
      <c r="DS7" s="24">
        <v>38.17</v>
      </c>
      <c r="DT7" s="24" t="s">
        <v>101</v>
      </c>
      <c r="DU7" s="24" t="s">
        <v>101</v>
      </c>
      <c r="DV7" s="24">
        <v>0</v>
      </c>
      <c r="DW7" s="24">
        <v>0</v>
      </c>
      <c r="DX7" s="24">
        <v>0</v>
      </c>
      <c r="DY7" s="24" t="s">
        <v>101</v>
      </c>
      <c r="DZ7" s="24" t="s">
        <v>101</v>
      </c>
      <c r="EA7" s="24">
        <v>0</v>
      </c>
      <c r="EB7" s="24">
        <v>0</v>
      </c>
      <c r="EC7" s="24">
        <v>0</v>
      </c>
      <c r="ED7" s="24">
        <v>6.54</v>
      </c>
      <c r="EE7" s="24" t="s">
        <v>101</v>
      </c>
      <c r="EF7" s="24" t="s">
        <v>101</v>
      </c>
      <c r="EG7" s="24">
        <v>0</v>
      </c>
      <c r="EH7" s="24">
        <v>0</v>
      </c>
      <c r="EI7" s="24">
        <v>0</v>
      </c>
      <c r="EJ7" s="24" t="s">
        <v>101</v>
      </c>
      <c r="EK7" s="24" t="s">
        <v>101</v>
      </c>
      <c r="EL7" s="24">
        <v>0.1</v>
      </c>
      <c r="EM7" s="24">
        <v>0.32</v>
      </c>
      <c r="EN7" s="24">
        <v>0.1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2023-01-12T23:26:23Z</dcterms:created>
  <dcterms:modified xsi:type="dcterms:W3CDTF">2023-01-20T05:11:01Z</dcterms:modified>
  <cp:category/>
</cp:coreProperties>
</file>