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2財務部\01財政課\01 財政係\70 公営企業関係\R4公営企業関係\R5.1.11_【〆切126（木）】公営企業に係る経営比較分析表（令和３年度決算）の分析等について（依頼）\03_各課回答・県提出\"/>
    </mc:Choice>
  </mc:AlternateContent>
  <workbookProtection workbookAlgorithmName="SHA-512" workbookHashValue="OCCRBhj48lcVMJ5XCEWKF+9la5lgTF4cQ+Ll3tSZguJsLBqVb4uP7BkTfvt6Ph2rhoi6rd0P/UwDw4qFF0/B7Q==" workbookSaltValue="62IbyioR34JGP3vXN6vBxA==" workbookSpinCount="100000" lockStructure="1"/>
  <bookViews>
    <workbookView xWindow="0" yWindow="0" windowWidth="18765" windowHeight="60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<sst xmlns="http://schemas.openxmlformats.org/spreadsheetml/2006/main" count="297" uniqueCount="117">
  <si>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</si>
  <si>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</si>
  <si>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</si>
  <si>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</si>
  <si>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</si>
  <si>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</si>
  <si>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</si>
  <si>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</si>
  <si>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</si>
  <si>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</si>
  <si>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</si>
  <si>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</si>
  <si>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</si>
  <si>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</si>
  <si>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</si>
  <si>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</si>
  <si>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</si>
  <si>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</si>
  <si>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</si>
  <si>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</si>
  <si>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</si>
  <si>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</si>
  <si>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</si>
  <si>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</si>
  <si>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</si>
  <si>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</si>
  <si>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</si>
  <si>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</si>
  <si>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</si>
  <si>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</si>
  <si>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</si>
  <si>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</si>
  <si>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</si>
  <si>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</si>
  <si>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</si>
  <si>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</si>
  <si>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</si>
  <si>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</si>
  <si>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</si>
  <si>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</si>
  <si>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</si>
  <si>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</si>
  <si>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</si>
  <si>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</si>
  <si>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</si>
  <si>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</si>
  <si>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</si>
  <si>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</si>
  <si>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</si>
  <si>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</si>
  <si>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</si>
  <si>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</si>
  <si>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</si>
  <si>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</si>
  <si>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</si>
  <si>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</si>
  <si>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</si>
  <si>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</si>
  <si>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</si>
  <si>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</si>
  <si>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</si>
  <si>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</si>
  <si>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</si>
  <si>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</si>
  <si>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</si>
  <si>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</si>
  <si>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</si>
  <si>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</si>
  <si>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</si>
  <si>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</si>
  <si>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</si>
  <si>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</si>
  <si>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</si>
  <si>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</si>
  <si>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</si>
  <si>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</si>
  <si>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</si>
  <si>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</si>
  <si>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</si>
  <si>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</si>
  <si>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</si>
  <si>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</si>
  <si>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</si>
  <si>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</si>
  <si>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</si>
  <si>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</si>
  <si>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</si>
  <si>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</si>
  <si>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</si>
  <si>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</si>
  <si>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</si>
  <si>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</si>
  <si>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</si>
  <si>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</si>
  <si>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</si>
  <si>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</si>
  <si>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</si>
  <si>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</si>
  <si>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</si>
  <si>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</si>
  <si>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</si>
  <si>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</si>
  <si>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</si>
  <si>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</si>
  <si>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</si>
  <si>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</si>
  <si>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</si>
  <si>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</si>
  <si>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</si>
  <si>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</si>
  <si>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</si>
  <si>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</si>
  <si>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</si>
  <si>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</si>
  <si>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①全国平均を下回っており、老朽度は比較的低水準にありますが、計画的に機能強化事業を行い、老朽化施設の更新等を行いながら適切に維持管理を行います。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3">
      <t>ゼンコク</t>
    </rPh>
    <rPh sb="3" eb="5">
      <t>ヘイキン</t>
    </rPh>
    <rPh sb="17" eb="20">
      <t>ヒカクテキ</t>
    </rPh>
    <rPh sb="30" eb="33">
      <t>ケイカクテキ</t>
    </rPh>
    <rPh sb="34" eb="38">
      <t>キノウキョウカ</t>
    </rPh>
    <rPh sb="38" eb="40">
      <t>ジギョウ</t>
    </rPh>
    <rPh sb="41" eb="42">
      <t>オコナ</t>
    </rPh>
    <rPh sb="44" eb="47">
      <t>ロウキュウカ</t>
    </rPh>
    <rPh sb="47" eb="49">
      <t>シセツ</t>
    </rPh>
    <rPh sb="50" eb="52">
      <t>コウシン</t>
    </rPh>
    <rPh sb="52" eb="53">
      <t>トウ</t>
    </rPh>
    <rPh sb="54" eb="55">
      <t>オコナ</t>
    </rPh>
    <rPh sb="59" eb="61">
      <t>テキセツ</t>
    </rPh>
    <rPh sb="62" eb="64">
      <t>イジ</t>
    </rPh>
    <rPh sb="64" eb="66">
      <t>カンリ</t>
    </rPh>
    <rPh sb="67" eb="68">
      <t>オコナ</t>
    </rPh>
    <rPh sb="108" eb="110">
      <t>テキセツ</t>
    </rPh>
    <rPh sb="111" eb="113">
      <t>テンケン</t>
    </rPh>
    <rPh sb="114" eb="116">
      <t>シュウゼン</t>
    </rPh>
    <rPh sb="116" eb="117">
      <t>トウ</t>
    </rPh>
    <rPh sb="118" eb="119">
      <t>フク</t>
    </rPh>
    <rPh sb="121" eb="123">
      <t>イジ</t>
    </rPh>
    <rPh sb="123" eb="125">
      <t>カンリ</t>
    </rPh>
    <rPh sb="187" eb="189">
      <t>コウリョ</t>
    </rPh>
    <rPh sb="195" eb="197">
      <t>コウシン</t>
    </rPh>
    <rPh sb="203" eb="205">
      <t>ヒツヨウ</t>
    </rPh>
    <phoneticPr fontId="4"/>
  </si>
  <si>
    <t>　令和２年度より地方公営企業法を適用したことで、改めて課題が浮き彫りとなっています。
　事業規模に対して使用料収入が非常に低く、事業経営において多額の一般会計からの補助金を必要としていることなどから抜本的な改革が求められます。
　平成30年度に策定した最適整備計画において12地区のうち７地区を公共下水道へ接続する方針としており、隣接市や流域下水道との調整を行いながら早期に接続を進める必要があります。
　また、農業集落排水事業を存続するとした地区においても人口減少などから経営の大幅な改善は見込めないことから戸別浄化槽への転換などの検討を進めます。
　最適整備計画や経営戦略に基づき長期的な財政・投資計画の進捗管理を行いながら、安定的な経営に取り組んでいきます。</t>
    <rPh sb="1" eb="3">
      <t>レイワ</t>
    </rPh>
    <rPh sb="4" eb="6">
      <t>ネンド</t>
    </rPh>
    <rPh sb="8" eb="10">
      <t>チホウ</t>
    </rPh>
    <rPh sb="10" eb="15">
      <t>コウエイキギョウホウ</t>
    </rPh>
    <rPh sb="24" eb="25">
      <t>アラタ</t>
    </rPh>
    <rPh sb="27" eb="29">
      <t>カダイ</t>
    </rPh>
    <rPh sb="30" eb="31">
      <t>ウ</t>
    </rPh>
    <rPh sb="32" eb="33">
      <t>ボ</t>
    </rPh>
    <rPh sb="44" eb="48">
      <t>ジギョウキボ</t>
    </rPh>
    <rPh sb="49" eb="50">
      <t>タイ</t>
    </rPh>
    <rPh sb="52" eb="55">
      <t>シヨウリョウ</t>
    </rPh>
    <rPh sb="55" eb="57">
      <t>シュウニュウ</t>
    </rPh>
    <rPh sb="58" eb="60">
      <t>ヒジョウ</t>
    </rPh>
    <rPh sb="61" eb="62">
      <t>ヒク</t>
    </rPh>
    <rPh sb="64" eb="68">
      <t>ジギョウケイエイ</t>
    </rPh>
    <rPh sb="72" eb="74">
      <t>タガク</t>
    </rPh>
    <rPh sb="75" eb="79">
      <t>イッパンカイケイ</t>
    </rPh>
    <rPh sb="82" eb="85">
      <t>ホジョキン</t>
    </rPh>
    <rPh sb="86" eb="88">
      <t>ヒツヨウ</t>
    </rPh>
    <rPh sb="99" eb="102">
      <t>バッポンテキ</t>
    </rPh>
    <rPh sb="103" eb="105">
      <t>カイカク</t>
    </rPh>
    <rPh sb="106" eb="107">
      <t>モト</t>
    </rPh>
    <rPh sb="115" eb="117">
      <t>ヘイセイ</t>
    </rPh>
    <rPh sb="119" eb="121">
      <t>ネンド</t>
    </rPh>
    <rPh sb="122" eb="124">
      <t>サクテイ</t>
    </rPh>
    <rPh sb="126" eb="130">
      <t>サイテキセイビ</t>
    </rPh>
    <rPh sb="130" eb="132">
      <t>ケイカク</t>
    </rPh>
    <rPh sb="138" eb="140">
      <t>チク</t>
    </rPh>
    <rPh sb="144" eb="146">
      <t>チク</t>
    </rPh>
    <rPh sb="147" eb="149">
      <t>コウキョウ</t>
    </rPh>
    <rPh sb="149" eb="152">
      <t>ゲスイドウ</t>
    </rPh>
    <rPh sb="153" eb="155">
      <t>セツゾク</t>
    </rPh>
    <rPh sb="157" eb="159">
      <t>ホウシン</t>
    </rPh>
    <rPh sb="169" eb="174">
      <t>リュウイキゲスイドウ</t>
    </rPh>
    <rPh sb="176" eb="178">
      <t>チョウセイ</t>
    </rPh>
    <rPh sb="179" eb="180">
      <t>オコナ</t>
    </rPh>
    <rPh sb="184" eb="186">
      <t>ソウキ</t>
    </rPh>
    <rPh sb="187" eb="189">
      <t>セツゾク</t>
    </rPh>
    <rPh sb="190" eb="191">
      <t>スス</t>
    </rPh>
    <rPh sb="193" eb="195">
      <t>ヒツヨウ</t>
    </rPh>
    <rPh sb="206" eb="214">
      <t>ノウギョウシュウラクハイスイジギョウ</t>
    </rPh>
    <rPh sb="215" eb="217">
      <t>ソンゾク</t>
    </rPh>
    <rPh sb="222" eb="224">
      <t>チク</t>
    </rPh>
    <rPh sb="229" eb="233">
      <t>ジンコウゲンショウ</t>
    </rPh>
    <rPh sb="237" eb="239">
      <t>ケイエイ</t>
    </rPh>
    <rPh sb="240" eb="242">
      <t>オオハバ</t>
    </rPh>
    <rPh sb="243" eb="245">
      <t>カイゼン</t>
    </rPh>
    <rPh sb="246" eb="248">
      <t>ミコ</t>
    </rPh>
    <rPh sb="255" eb="257">
      <t>コベツ</t>
    </rPh>
    <rPh sb="257" eb="260">
      <t>ジョウカソウ</t>
    </rPh>
    <rPh sb="262" eb="264">
      <t>テンカン</t>
    </rPh>
    <rPh sb="267" eb="269">
      <t>ケントウ</t>
    </rPh>
    <rPh sb="270" eb="271">
      <t>スス</t>
    </rPh>
    <rPh sb="277" eb="283">
      <t>サイテキセイビケイカク</t>
    </rPh>
    <rPh sb="289" eb="290">
      <t>モト</t>
    </rPh>
    <rPh sb="315" eb="318">
      <t>アンテイテキ</t>
    </rPh>
    <rPh sb="319" eb="321">
      <t>ケイエイ</t>
    </rPh>
    <phoneticPr fontId="4"/>
  </si>
  <si>
    <r>
      <t>①指標は100％を超えていますが使用料収入は事業規模に対して非常に低く、一般会計からの補助金への依存度は公共下水道事業以上に高いと言えます。
②累積欠損金は発生しておりませんが、引き続き経営改善に取り組んでいきます。
③類似団体と比べて低い状況であり、流動資産を適切に確保していく必要があります。
④類似団体と比べて低い状況です。企業債償還額は今後減少が見込まれますが、引き続き計画的な投資に努めていきます。
⑤汚水処理費用の減少により指標は改善し、類似団体平均値を上回っています。使用料収入の大幅な増加は見込めないことから、引き続き費用削減に取り組む必要があります。
⑥汚水処理原価は類似団体より低い状況ではあるものの、今後も指標の改善に努めます。
⑦類似団体と比べて高い状況ではあるものの、今後の人口減少を見据えながら施設のダウンサイジング等を検討していきます。
⑧水洗化率は、</t>
    </r>
    <r>
      <rPr>
        <sz val="11"/>
        <color rgb="FFFF0000"/>
        <rFont val="ＭＳ ゴシック"/>
        <family val="3"/>
        <charset val="128"/>
      </rPr>
      <t>横ばいであるものの</t>
    </r>
    <r>
      <rPr>
        <sz val="11"/>
        <color theme="1"/>
        <rFont val="ＭＳ ゴシック"/>
        <family val="3"/>
        <charset val="128"/>
      </rPr>
      <t>、処理区域内人口は今後大きく増加する見込みはないことから、同水準で推移すると考えられます。</t>
    </r>
    <rPh sb="22" eb="26">
      <t>ジギョウキボ</t>
    </rPh>
    <rPh sb="27" eb="28">
      <t>タイ</t>
    </rPh>
    <rPh sb="30" eb="32">
      <t>ヒジョウ</t>
    </rPh>
    <rPh sb="33" eb="34">
      <t>ヒク</t>
    </rPh>
    <rPh sb="52" eb="54">
      <t>コウキョウ</t>
    </rPh>
    <rPh sb="54" eb="57">
      <t>ゲスイドウ</t>
    </rPh>
    <rPh sb="57" eb="59">
      <t>ジギョウ</t>
    </rPh>
    <rPh sb="59" eb="61">
      <t>イジョウ</t>
    </rPh>
    <rPh sb="79" eb="81">
      <t>ハッセイ</t>
    </rPh>
    <rPh sb="117" eb="118">
      <t>クラ</t>
    </rPh>
    <rPh sb="120" eb="121">
      <t>ヒク</t>
    </rPh>
    <rPh sb="122" eb="124">
      <t>ジョウキョウ</t>
    </rPh>
    <rPh sb="128" eb="132">
      <t>リュウドウシサン</t>
    </rPh>
    <rPh sb="133" eb="135">
      <t>テキセツ</t>
    </rPh>
    <rPh sb="136" eb="138">
      <t>カクホ</t>
    </rPh>
    <rPh sb="161" eb="162">
      <t>ヒク</t>
    </rPh>
    <rPh sb="163" eb="165">
      <t>ジョウキョウ</t>
    </rPh>
    <rPh sb="175" eb="177">
      <t>コンゴ</t>
    </rPh>
    <rPh sb="188" eb="189">
      <t>ヒ</t>
    </rPh>
    <rPh sb="190" eb="191">
      <t>ツヅ</t>
    </rPh>
    <rPh sb="192" eb="195">
      <t>ケイカクテキ</t>
    </rPh>
    <rPh sb="196" eb="198">
      <t>トウシ</t>
    </rPh>
    <rPh sb="199" eb="200">
      <t>ツト</t>
    </rPh>
    <rPh sb="210" eb="216">
      <t>オスイショリヒヨウ</t>
    </rPh>
    <rPh sb="217" eb="219">
      <t>ゲンショウ</t>
    </rPh>
    <rPh sb="222" eb="224">
      <t>シヒョウ</t>
    </rPh>
    <rPh sb="225" eb="227">
      <t>カイゼン</t>
    </rPh>
    <rPh sb="229" eb="233">
      <t>ルイジダンタイ</t>
    </rPh>
    <rPh sb="233" eb="236">
      <t>ヘイキンチ</t>
    </rPh>
    <rPh sb="237" eb="239">
      <t>ウワマワ</t>
    </rPh>
    <rPh sb="245" eb="248">
      <t>シヨウリョウ</t>
    </rPh>
    <rPh sb="248" eb="250">
      <t>シュウニュウ</t>
    </rPh>
    <rPh sb="251" eb="253">
      <t>オオハバ</t>
    </rPh>
    <rPh sb="254" eb="256">
      <t>ゾウカ</t>
    </rPh>
    <rPh sb="257" eb="259">
      <t>ミコ</t>
    </rPh>
    <rPh sb="271" eb="273">
      <t>ヒヨウ</t>
    </rPh>
    <rPh sb="273" eb="275">
      <t>サクゲン</t>
    </rPh>
    <rPh sb="298" eb="302">
      <t>ルイジダンタイ</t>
    </rPh>
    <rPh sb="304" eb="305">
      <t>ヒク</t>
    </rPh>
    <rPh sb="306" eb="308">
      <t>ジョウキョウ</t>
    </rPh>
    <rPh sb="316" eb="318">
      <t>コンゴ</t>
    </rPh>
    <rPh sb="319" eb="321">
      <t>シヒョウ</t>
    </rPh>
    <rPh sb="322" eb="324">
      <t>カイゼン</t>
    </rPh>
    <rPh sb="325" eb="326">
      <t>ツト</t>
    </rPh>
    <rPh sb="341" eb="342">
      <t>タカ</t>
    </rPh>
    <rPh sb="353" eb="355">
      <t>コンゴ</t>
    </rPh>
    <rPh sb="356" eb="360">
      <t>ジンコウゲンショウ</t>
    </rPh>
    <rPh sb="361" eb="363">
      <t>ミス</t>
    </rPh>
    <rPh sb="367" eb="369">
      <t>シセツ</t>
    </rPh>
    <rPh sb="378" eb="379">
      <t>トウ</t>
    </rPh>
    <rPh sb="380" eb="38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</si>
</sst>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F5-452F-80E6-2BB394A633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C0F5-452F-80E6-2BB394A633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68.7</c:v>
                </c:pt>
                <c:pt idx="4">
                  <c:v>68.7</c:v>
                </c:pt>
              </c:numCache>
            </c:numRef>
          </c:val>
          <c:extLst>
            <c:ext xmlns:c16="http://schemas.microsoft.com/office/drawing/2014/chart" uri="{C3380CC4-5D6E-409C-BE32-E72D297353CC}">
              <c16:uniqueId val="{00000000-4DE3-45F5-9163-C78D826145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4DE3-45F5-9163-C78D826145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93.9</c:v>
                </c:pt>
                <c:pt idx="4">
                  <c:v>93.8</c:v>
                </c:pt>
              </c:numCache>
            </c:numRef>
          </c:val>
          <c:extLst>
            <c:ext xmlns:c16="http://schemas.microsoft.com/office/drawing/2014/chart" uri="{C3380CC4-5D6E-409C-BE32-E72D297353CC}">
              <c16:uniqueId val="{00000000-414B-4CE9-AE53-E26B30815C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414B-4CE9-AE53-E26B30815C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102.02</c:v>
                </c:pt>
                <c:pt idx="4">
                  <c:v>101.74</c:v>
                </c:pt>
              </c:numCache>
            </c:numRef>
          </c:val>
          <c:extLst>
            <c:ext xmlns:c16="http://schemas.microsoft.com/office/drawing/2014/chart" uri="{C3380CC4-5D6E-409C-BE32-E72D297353CC}">
              <c16:uniqueId val="{00000000-3E80-4D15-BDA8-D964B3B9D6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3E80-4D15-BDA8-D964B3B9D6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6.07</c:v>
                </c:pt>
                <c:pt idx="4">
                  <c:v>7.56</c:v>
                </c:pt>
              </c:numCache>
            </c:numRef>
          </c:val>
          <c:extLst>
            <c:ext xmlns:c16="http://schemas.microsoft.com/office/drawing/2014/chart" uri="{C3380CC4-5D6E-409C-BE32-E72D297353CC}">
              <c16:uniqueId val="{00000000-E93E-41BD-9DEA-64CC4DB5D3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E93E-41BD-9DEA-64CC4DB5D3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A1E-40DF-9368-E9B9F90FD4E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2A1E-40DF-9368-E9B9F90FD4E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D5-4EB1-9C62-B9EFD9C3B6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A1D5-4EB1-9C62-B9EFD9C3B6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10.78</c:v>
                </c:pt>
                <c:pt idx="4">
                  <c:v>10.16</c:v>
                </c:pt>
              </c:numCache>
            </c:numRef>
          </c:val>
          <c:extLst>
            <c:ext xmlns:c16="http://schemas.microsoft.com/office/drawing/2014/chart" uri="{C3380CC4-5D6E-409C-BE32-E72D297353CC}">
              <c16:uniqueId val="{00000000-D0FE-4DDA-BC9B-7BEAA74D6B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D0FE-4DDA-BC9B-7BEAA74D6B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524.38</c:v>
                </c:pt>
                <c:pt idx="4">
                  <c:v>296.49</c:v>
                </c:pt>
              </c:numCache>
            </c:numRef>
          </c:val>
          <c:extLst>
            <c:ext xmlns:c16="http://schemas.microsoft.com/office/drawing/2014/chart" uri="{C3380CC4-5D6E-409C-BE32-E72D297353CC}">
              <c16:uniqueId val="{00000000-BD82-4AA9-9E5A-CBF34F5D5F8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BD82-4AA9-9E5A-CBF34F5D5F8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89.66</c:v>
                </c:pt>
                <c:pt idx="4">
                  <c:v>95.14</c:v>
                </c:pt>
              </c:numCache>
            </c:numRef>
          </c:val>
          <c:extLst>
            <c:ext xmlns:c16="http://schemas.microsoft.com/office/drawing/2014/chart" uri="{C3380CC4-5D6E-409C-BE32-E72D297353CC}">
              <c16:uniqueId val="{00000000-9593-4E6E-B033-12DB015B76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9593-4E6E-B033-12DB015B76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194.89</c:v>
                </c:pt>
                <c:pt idx="4">
                  <c:v>184.7</c:v>
                </c:pt>
              </c:numCache>
            </c:numRef>
          </c:val>
          <c:extLst>
            <c:ext xmlns:c16="http://schemas.microsoft.com/office/drawing/2014/chart" uri="{C3380CC4-5D6E-409C-BE32-E72D297353CC}">
              <c16:uniqueId val="{00000000-5D4C-4440-BCAE-24B2B07E58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5D4C-4440-BCAE-24B2B07E58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K31" sqref="BK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北上市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92413</v>
      </c>
      <c r="AM8" s="37"/>
      <c r="AN8" s="37"/>
      <c r="AO8" s="37"/>
      <c r="AP8" s="37"/>
      <c r="AQ8" s="37"/>
      <c r="AR8" s="37"/>
      <c r="AS8" s="37"/>
      <c r="AT8" s="38">
        <f>データ!T6</f>
        <v>437.55</v>
      </c>
      <c r="AU8" s="38"/>
      <c r="AV8" s="38"/>
      <c r="AW8" s="38"/>
      <c r="AX8" s="38"/>
      <c r="AY8" s="38"/>
      <c r="AZ8" s="38"/>
      <c r="BA8" s="38"/>
      <c r="BB8" s="38">
        <f>データ!U6</f>
        <v>211.21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63.93</v>
      </c>
      <c r="J10" s="38"/>
      <c r="K10" s="38"/>
      <c r="L10" s="38"/>
      <c r="M10" s="38"/>
      <c r="N10" s="38"/>
      <c r="O10" s="38"/>
      <c r="P10" s="38">
        <f>データ!P6</f>
        <v>12.67</v>
      </c>
      <c r="Q10" s="38"/>
      <c r="R10" s="38"/>
      <c r="S10" s="38"/>
      <c r="T10" s="38"/>
      <c r="U10" s="38"/>
      <c r="V10" s="38"/>
      <c r="W10" s="38">
        <f>データ!Q6</f>
        <v>66.03</v>
      </c>
      <c r="X10" s="38"/>
      <c r="Y10" s="38"/>
      <c r="Z10" s="38"/>
      <c r="AA10" s="38"/>
      <c r="AB10" s="38"/>
      <c r="AC10" s="38"/>
      <c r="AD10" s="37">
        <f>データ!R6</f>
        <v>3414</v>
      </c>
      <c r="AE10" s="37"/>
      <c r="AF10" s="37"/>
      <c r="AG10" s="37"/>
      <c r="AH10" s="37"/>
      <c r="AI10" s="37"/>
      <c r="AJ10" s="37"/>
      <c r="AK10" s="2"/>
      <c r="AL10" s="37">
        <f>データ!V6</f>
        <v>11680</v>
      </c>
      <c r="AM10" s="37"/>
      <c r="AN10" s="37"/>
      <c r="AO10" s="37"/>
      <c r="AP10" s="37"/>
      <c r="AQ10" s="37"/>
      <c r="AR10" s="37"/>
      <c r="AS10" s="37"/>
      <c r="AT10" s="38">
        <f>データ!W6</f>
        <v>4.76</v>
      </c>
      <c r="AU10" s="38"/>
      <c r="AV10" s="38"/>
      <c r="AW10" s="38"/>
      <c r="AX10" s="38"/>
      <c r="AY10" s="38"/>
      <c r="AZ10" s="38"/>
      <c r="BA10" s="38"/>
      <c r="BB10" s="38">
        <f>データ!X6</f>
        <v>2453.7800000000002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l0qyFPOwZz4dnVF7JkYV3dmEDUyoPodkBDNVyxPAp3D5WyROIp5tg4y9rEorTdU6ChFsW8pBhSGSkmaBIUKGQg==" saltValue="O5ufhMuOJLg6xVwTdTi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32069</v>
      </c>
      <c r="D6" s="19">
        <f t="shared" si="3"/>
        <v>46</v>
      </c>
      <c r="E6" s="19">
        <f t="shared" si="3"/>
        <v>17</v>
      </c>
      <c r="F6" s="19">
        <f t="shared" si="3"/>
        <v>5</v>
      </c>
      <c r="G6" s="19">
        <f t="shared" si="3"/>
        <v>0</v>
      </c>
      <c r="H6" s="19" t="str">
        <f t="shared" si="3"/>
        <v>岩手県　北上市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63.93</v>
      </c>
      <c r="P6" s="20">
        <f t="shared" si="3"/>
        <v>12.67</v>
      </c>
      <c r="Q6" s="20">
        <f t="shared" si="3"/>
        <v>66.03</v>
      </c>
      <c r="R6" s="20">
        <f t="shared" si="3"/>
        <v>3414</v>
      </c>
      <c r="S6" s="20">
        <f t="shared" si="3"/>
        <v>92413</v>
      </c>
      <c r="T6" s="20">
        <f t="shared" si="3"/>
        <v>437.55</v>
      </c>
      <c r="U6" s="20">
        <f t="shared" si="3"/>
        <v>211.21</v>
      </c>
      <c r="V6" s="20">
        <f t="shared" si="3"/>
        <v>11680</v>
      </c>
      <c r="W6" s="20">
        <f t="shared" si="3"/>
        <v>4.76</v>
      </c>
      <c r="X6" s="20">
        <f t="shared" si="3"/>
        <v>2453.7800000000002</v>
      </c>
      <c r="Y6" s="21" t="str">
        <f>IF(Y7="",NA(),Y7)</f>
        <v>-</v>
      </c>
      <c r="Z6" s="21" t="str">
        <f t="shared" ref="Z6:AH6" si="4">IF(Z7="",NA(),Z7)</f>
        <v>-</v>
      </c>
      <c r="AA6" s="21" t="str">
        <f t="shared" si="4"/>
        <v>-</v>
      </c>
      <c r="AB6" s="21">
        <f t="shared" si="4"/>
        <v>102.02</v>
      </c>
      <c r="AC6" s="21">
        <f t="shared" si="4"/>
        <v>101.74</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10.78</v>
      </c>
      <c r="AY6" s="21">
        <f t="shared" si="6"/>
        <v>10.16</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524.38</v>
      </c>
      <c r="BJ6" s="21">
        <f t="shared" si="7"/>
        <v>296.49</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89.66</v>
      </c>
      <c r="BU6" s="21">
        <f t="shared" si="8"/>
        <v>95.14</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194.89</v>
      </c>
      <c r="CF6" s="21">
        <f t="shared" si="9"/>
        <v>184.7</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68.7</v>
      </c>
      <c r="CQ6" s="21">
        <f t="shared" si="10"/>
        <v>68.7</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93.9</v>
      </c>
      <c r="DB6" s="21">
        <f t="shared" si="11"/>
        <v>93.8</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6.07</v>
      </c>
      <c r="DM6" s="21">
        <f t="shared" si="12"/>
        <v>7.56</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32069</v>
      </c>
      <c r="D7" s="23">
        <v>46</v>
      </c>
      <c r="E7" s="23">
        <v>17</v>
      </c>
      <c r="F7" s="23">
        <v>5</v>
      </c>
      <c r="G7" s="23">
        <v>0</v>
      </c>
      <c r="H7" s="23" t="s">
        <v>95</v>
      </c>
      <c r="I7" s="23" t="s">
        <v>96</v>
      </c>
      <c r="J7" s="23" t="s">
        <v>97</v>
      </c>
      <c r="K7" s="23" t="s">
        <v>98</v>
      </c>
      <c r="L7" s="23" t="s">
        <v>99</v>
      </c>
      <c r="M7" s="23" t="s">
        <v>100</v>
      </c>
      <c r="N7" s="24" t="s">
        <v>101</v>
      </c>
      <c r="O7" s="24">
        <v>63.93</v>
      </c>
      <c r="P7" s="24">
        <v>12.67</v>
      </c>
      <c r="Q7" s="24">
        <v>66.03</v>
      </c>
      <c r="R7" s="24">
        <v>3414</v>
      </c>
      <c r="S7" s="24">
        <v>92413</v>
      </c>
      <c r="T7" s="24">
        <v>437.55</v>
      </c>
      <c r="U7" s="24">
        <v>211.21</v>
      </c>
      <c r="V7" s="24">
        <v>11680</v>
      </c>
      <c r="W7" s="24">
        <v>4.76</v>
      </c>
      <c r="X7" s="24">
        <v>2453.7800000000002</v>
      </c>
      <c r="Y7" s="24" t="s">
        <v>101</v>
      </c>
      <c r="Z7" s="24" t="s">
        <v>101</v>
      </c>
      <c r="AA7" s="24" t="s">
        <v>101</v>
      </c>
      <c r="AB7" s="24">
        <v>102.02</v>
      </c>
      <c r="AC7" s="24">
        <v>101.74</v>
      </c>
      <c r="AD7" s="24" t="s">
        <v>101</v>
      </c>
      <c r="AE7" s="24" t="s">
        <v>101</v>
      </c>
      <c r="AF7" s="24" t="s">
        <v>101</v>
      </c>
      <c r="AG7" s="24">
        <v>103.09</v>
      </c>
      <c r="AH7" s="24">
        <v>102.11</v>
      </c>
      <c r="AI7" s="24">
        <v>104.16</v>
      </c>
      <c r="AJ7" s="24" t="s">
        <v>101</v>
      </c>
      <c r="AK7" s="24" t="s">
        <v>101</v>
      </c>
      <c r="AL7" s="24" t="s">
        <v>101</v>
      </c>
      <c r="AM7" s="24">
        <v>0</v>
      </c>
      <c r="AN7" s="24">
        <v>0</v>
      </c>
      <c r="AO7" s="24" t="s">
        <v>101</v>
      </c>
      <c r="AP7" s="24" t="s">
        <v>101</v>
      </c>
      <c r="AQ7" s="24" t="s">
        <v>101</v>
      </c>
      <c r="AR7" s="24">
        <v>101.24</v>
      </c>
      <c r="AS7" s="24">
        <v>124.9</v>
      </c>
      <c r="AT7" s="24">
        <v>128.22999999999999</v>
      </c>
      <c r="AU7" s="24" t="s">
        <v>101</v>
      </c>
      <c r="AV7" s="24" t="s">
        <v>101</v>
      </c>
      <c r="AW7" s="24" t="s">
        <v>101</v>
      </c>
      <c r="AX7" s="24">
        <v>10.78</v>
      </c>
      <c r="AY7" s="24">
        <v>10.16</v>
      </c>
      <c r="AZ7" s="24" t="s">
        <v>101</v>
      </c>
      <c r="BA7" s="24" t="s">
        <v>101</v>
      </c>
      <c r="BB7" s="24" t="s">
        <v>101</v>
      </c>
      <c r="BC7" s="24">
        <v>37.24</v>
      </c>
      <c r="BD7" s="24">
        <v>33.58</v>
      </c>
      <c r="BE7" s="24">
        <v>34.770000000000003</v>
      </c>
      <c r="BF7" s="24" t="s">
        <v>101</v>
      </c>
      <c r="BG7" s="24" t="s">
        <v>101</v>
      </c>
      <c r="BH7" s="24" t="s">
        <v>101</v>
      </c>
      <c r="BI7" s="24">
        <v>524.38</v>
      </c>
      <c r="BJ7" s="24">
        <v>296.49</v>
      </c>
      <c r="BK7" s="24" t="s">
        <v>101</v>
      </c>
      <c r="BL7" s="24" t="s">
        <v>101</v>
      </c>
      <c r="BM7" s="24" t="s">
        <v>101</v>
      </c>
      <c r="BN7" s="24">
        <v>783.8</v>
      </c>
      <c r="BO7" s="24">
        <v>778.81</v>
      </c>
      <c r="BP7" s="24">
        <v>786.37</v>
      </c>
      <c r="BQ7" s="24" t="s">
        <v>101</v>
      </c>
      <c r="BR7" s="24" t="s">
        <v>101</v>
      </c>
      <c r="BS7" s="24" t="s">
        <v>101</v>
      </c>
      <c r="BT7" s="24">
        <v>89.66</v>
      </c>
      <c r="BU7" s="24">
        <v>95.14</v>
      </c>
      <c r="BV7" s="24" t="s">
        <v>101</v>
      </c>
      <c r="BW7" s="24" t="s">
        <v>101</v>
      </c>
      <c r="BX7" s="24" t="s">
        <v>101</v>
      </c>
      <c r="BY7" s="24">
        <v>68.11</v>
      </c>
      <c r="BZ7" s="24">
        <v>67.23</v>
      </c>
      <c r="CA7" s="24">
        <v>60.65</v>
      </c>
      <c r="CB7" s="24" t="s">
        <v>101</v>
      </c>
      <c r="CC7" s="24" t="s">
        <v>101</v>
      </c>
      <c r="CD7" s="24" t="s">
        <v>101</v>
      </c>
      <c r="CE7" s="24">
        <v>194.89</v>
      </c>
      <c r="CF7" s="24">
        <v>184.7</v>
      </c>
      <c r="CG7" s="24" t="s">
        <v>101</v>
      </c>
      <c r="CH7" s="24" t="s">
        <v>101</v>
      </c>
      <c r="CI7" s="24" t="s">
        <v>101</v>
      </c>
      <c r="CJ7" s="24">
        <v>222.41</v>
      </c>
      <c r="CK7" s="24">
        <v>228.21</v>
      </c>
      <c r="CL7" s="24">
        <v>256.97000000000003</v>
      </c>
      <c r="CM7" s="24" t="s">
        <v>101</v>
      </c>
      <c r="CN7" s="24" t="s">
        <v>101</v>
      </c>
      <c r="CO7" s="24" t="s">
        <v>101</v>
      </c>
      <c r="CP7" s="24">
        <v>68.7</v>
      </c>
      <c r="CQ7" s="24">
        <v>68.7</v>
      </c>
      <c r="CR7" s="24" t="s">
        <v>101</v>
      </c>
      <c r="CS7" s="24" t="s">
        <v>101</v>
      </c>
      <c r="CT7" s="24" t="s">
        <v>101</v>
      </c>
      <c r="CU7" s="24">
        <v>55.26</v>
      </c>
      <c r="CV7" s="24">
        <v>54.54</v>
      </c>
      <c r="CW7" s="24">
        <v>61.14</v>
      </c>
      <c r="CX7" s="24" t="s">
        <v>101</v>
      </c>
      <c r="CY7" s="24" t="s">
        <v>101</v>
      </c>
      <c r="CZ7" s="24" t="s">
        <v>101</v>
      </c>
      <c r="DA7" s="24">
        <v>93.9</v>
      </c>
      <c r="DB7" s="24">
        <v>93.8</v>
      </c>
      <c r="DC7" s="24" t="s">
        <v>101</v>
      </c>
      <c r="DD7" s="24" t="s">
        <v>101</v>
      </c>
      <c r="DE7" s="24" t="s">
        <v>101</v>
      </c>
      <c r="DF7" s="24">
        <v>90.52</v>
      </c>
      <c r="DG7" s="24">
        <v>90.3</v>
      </c>
      <c r="DH7" s="24">
        <v>86.91</v>
      </c>
      <c r="DI7" s="24" t="s">
        <v>101</v>
      </c>
      <c r="DJ7" s="24" t="s">
        <v>101</v>
      </c>
      <c r="DK7" s="24" t="s">
        <v>101</v>
      </c>
      <c r="DL7" s="24">
        <v>6.07</v>
      </c>
      <c r="DM7" s="24">
        <v>7.56</v>
      </c>
      <c r="DN7" s="24" t="s">
        <v>101</v>
      </c>
      <c r="DO7" s="24" t="s">
        <v>101</v>
      </c>
      <c r="DP7" s="24" t="s">
        <v>101</v>
      </c>
      <c r="DQ7" s="24">
        <v>24.8</v>
      </c>
      <c r="DR7" s="24">
        <v>28.12</v>
      </c>
      <c r="DS7" s="24">
        <v>24.95</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kitakami</cp:lastModifiedBy>
  <dcterms:created xsi:type="dcterms:W3CDTF">2022-12-01T01:32:10Z</dcterms:created>
  <dcterms:modified xsi:type="dcterms:W3CDTF">2023-02-08T00:02:10Z</dcterms:modified>
  <cp:category/>
</cp:coreProperties>
</file>