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5gW0Z7BBpJ+H1IIzpK6VrMSJ8Uf442LvYuXhPmH5IAQ2+pfKh1oKrqRKw2LaDt0mqNGrxP4UmcvRWzvUawYzQ==" workbookSaltValue="feb14PW79648sMyBO5hNnQ==" workbookSpinCount="100000" lockStructure="1"/>
  <bookViews>
    <workbookView xWindow="6972" yWindow="2292" windowWidth="21600" windowHeight="11388"/>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<sst xmlns="http://schemas.openxmlformats.org/spreadsheetml/2006/main" count="228" uniqueCount="113">
  <si>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</si>
  <si>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</si>
  <si>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</si>
  <si>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</si>
  <si>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</si>
  <si>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</si>
  <si>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</si>
  <si>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</si>
  <si>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</si>
  <si>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</si>
  <si>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</si>
  <si>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</si>
  <si>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</si>
  <si>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</si>
  <si>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</si>
  <si>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</si>
  <si>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</si>
  <si>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</si>
  <si>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</si>
  <si>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</si>
  <si>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</si>
  <si>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</si>
  <si>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</si>
  <si>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</si>
  <si>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</si>
  <si>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</si>
  <si>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</si>
  <si>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</si>
  <si>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</si>
  <si>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</si>
  <si>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</si>
  <si>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</si>
  <si>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</si>
  <si>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</si>
  <si>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</si>
  <si>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</si>
  <si>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</si>
  <si>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</si>
  <si>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</si>
  <si>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</si>
  <si>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</si>
  <si>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</si>
  <si>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</si>
  <si>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</si>
  <si>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</si>
  <si>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</si>
  <si>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</si>
  <si>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</si>
  <si>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</si>
  <si>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</si>
  <si>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</si>
  <si>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</si>
  <si>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</si>
  <si>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</si>
  <si>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</si>
  <si>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</si>
  <si>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</si>
  <si>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</si>
  <si>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</si>
  <si>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</si>
  <si>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</si>
  <si>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</si>
  <si>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</si>
  <si>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</si>
  <si>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</si>
  <si>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</si>
  <si>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</si>
  <si>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</si>
  <si>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</si>
  <si>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</si>
  <si>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</si>
  <si>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</si>
  <si>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</si>
  <si>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</si>
  <si>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</si>
  <si>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</si>
  <si>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</si>
  <si>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</si>
  <si>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</si>
  <si>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</si>
  <si>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</si>
  <si>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</si>
  <si>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</si>
  <si>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</si>
  <si>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</si>
  <si>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</si>
  <si>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</si>
  <si>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</si>
  <si>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</si>
  <si>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</si>
  <si>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</si>
  <si>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</si>
  <si>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</si>
  <si>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</si>
  <si>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</si>
  <si>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</si>
  <si>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</si>
  <si>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</si>
  <si>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</si>
  <si>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</si>
  <si>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</si>
  <si>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</si>
  <si>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</si>
  <si>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</si>
  <si>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</si>
  <si>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</si>
  <si>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</si>
  <si>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</si>
  <si>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</si>
  <si>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</si>
  <si>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平成14年度から供用開始しているが、法定耐用年数を超えた管路はまだ無いため、今後の状況に応じて検討していく。</t>
    <phoneticPr fontId="4"/>
  </si>
  <si>
    <t>　類似団体と比べて、経費回収率、施設利用率及び水洗化率が低く、汚水処理原価が高い状況にあるが、その主な要因として水洗化率が低いことがあげられる。現在も広報等を活用したり道の駅で下水道ブースを開設するなど普及啓発を行っているが、他の手段も検討しつつ水洗化率の向上に更に努めていく必要がある。
　また、下水道施設全体の中長期的な状態を予測しながら維持管理や改築更新を行い、改築更新経費の削減に努める必要がある。</t>
    <rPh sb="113" eb="114">
      <t>ホカ</t>
    </rPh>
    <phoneticPr fontId="4"/>
  </si>
  <si>
    <t>①収益的収支比率について
収益的収支比率は71.25％となっており、健全経営とは言えない状況である。収支赤字分を一般会計繰入金に依存しているのが現状であり、収支改善に努める必要がある。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類似団体と比較してやや低い数値となっているが、上昇傾向にあるため、継続して水洗化率の向上に努める必要がある。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</si>
</sst>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58-424E-BA6C-F5BEBFA1260D}"/>
            </c:ext>
          </c:extLst>
        </c:ser>
        <c:dLbls>
          <c:showLegendKey val="0"/>
          <c:showVal val="0"/>
          <c:showCatName val="0"/>
          <c:showSerName val="0"/>
          <c:showPercent val="0"/>
          <c:showBubbleSize val="0"/>
        </c:dLbls>
        <c:gapWidth val="150"/>
        <c:axId val="51407872"/>
        <c:axId val="1492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xmlns:c16r2="http://schemas.microsoft.com/office/drawing/2015/06/chart">
            <c:ext xmlns:c16="http://schemas.microsoft.com/office/drawing/2014/chart" uri="{C3380CC4-5D6E-409C-BE32-E72D297353CC}">
              <c16:uniqueId val="{00000001-D758-424E-BA6C-F5BEBFA1260D}"/>
            </c:ext>
          </c:extLst>
        </c:ser>
        <c:dLbls>
          <c:showLegendKey val="0"/>
          <c:showVal val="0"/>
          <c:showCatName val="0"/>
          <c:showSerName val="0"/>
          <c:showPercent val="0"/>
          <c:showBubbleSize val="0"/>
        </c:dLbls>
        <c:marker val="1"/>
        <c:smooth val="0"/>
        <c:axId val="51407872"/>
        <c:axId val="149222912"/>
      </c:lineChart>
      <c:dateAx>
        <c:axId val="51407872"/>
        <c:scaling>
          <c:orientation val="minMax"/>
        </c:scaling>
        <c:delete val="1"/>
        <c:axPos val="b"/>
        <c:numFmt formatCode="ge" sourceLinked="1"/>
        <c:majorTickMark val="none"/>
        <c:minorTickMark val="none"/>
        <c:tickLblPos val="none"/>
        <c:crossAx val="149222912"/>
        <c:crosses val="autoZero"/>
        <c:auto val="1"/>
        <c:lblOffset val="100"/>
        <c:baseTimeUnit val="years"/>
      </c:dateAx>
      <c:valAx>
        <c:axId val="149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30.32</c:v>
                </c:pt>
                <c:pt idx="1">
                  <c:v>30.32</c:v>
                </c:pt>
                <c:pt idx="2">
                  <c:v>28.96</c:v>
                </c:pt>
                <c:pt idx="3">
                  <c:v>28.96</c:v>
                </c:pt>
                <c:pt idx="4">
                  <c:v>30.77</c:v>
                </c:pt>
              </c:numCache>
            </c:numRef>
          </c:val>
          <c:extLst xmlns:c16r2="http://schemas.microsoft.com/office/drawing/2015/06/chart">
            <c:ext xmlns:c16="http://schemas.microsoft.com/office/drawing/2014/chart" uri="{C3380CC4-5D6E-409C-BE32-E72D297353CC}">
              <c16:uniqueId val="{00000000-C140-40B5-99D0-76087C954137}"/>
            </c:ext>
          </c:extLst>
        </c:ser>
        <c:dLbls>
          <c:showLegendKey val="0"/>
          <c:showVal val="0"/>
          <c:showCatName val="0"/>
          <c:showSerName val="0"/>
          <c:showPercent val="0"/>
          <c:showBubbleSize val="0"/>
        </c:dLbls>
        <c:gapWidth val="150"/>
        <c:axId val="49019136"/>
        <c:axId val="490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xmlns:c16r2="http://schemas.microsoft.com/office/drawing/2015/06/chart">
            <c:ext xmlns:c16="http://schemas.microsoft.com/office/drawing/2014/chart" uri="{C3380CC4-5D6E-409C-BE32-E72D297353CC}">
              <c16:uniqueId val="{00000001-C140-40B5-99D0-76087C954137}"/>
            </c:ext>
          </c:extLst>
        </c:ser>
        <c:dLbls>
          <c:showLegendKey val="0"/>
          <c:showVal val="0"/>
          <c:showCatName val="0"/>
          <c:showSerName val="0"/>
          <c:showPercent val="0"/>
          <c:showBubbleSize val="0"/>
        </c:dLbls>
        <c:marker val="1"/>
        <c:smooth val="0"/>
        <c:axId val="49019136"/>
        <c:axId val="49025408"/>
      </c:lineChart>
      <c:dateAx>
        <c:axId val="49019136"/>
        <c:scaling>
          <c:orientation val="minMax"/>
        </c:scaling>
        <c:delete val="1"/>
        <c:axPos val="b"/>
        <c:numFmt formatCode="ge" sourceLinked="1"/>
        <c:majorTickMark val="none"/>
        <c:minorTickMark val="none"/>
        <c:tickLblPos val="none"/>
        <c:crossAx val="49025408"/>
        <c:crosses val="autoZero"/>
        <c:auto val="1"/>
        <c:lblOffset val="100"/>
        <c:baseTimeUnit val="years"/>
      </c:dateAx>
      <c:valAx>
        <c:axId val="490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68.790000000000006</c:v>
                </c:pt>
                <c:pt idx="1">
                  <c:v>69.28</c:v>
                </c:pt>
                <c:pt idx="2">
                  <c:v>71.7</c:v>
                </c:pt>
                <c:pt idx="3">
                  <c:v>71.400000000000006</c:v>
                </c:pt>
                <c:pt idx="4">
                  <c:v>75.59</c:v>
                </c:pt>
              </c:numCache>
            </c:numRef>
          </c:val>
          <c:extLst xmlns:c16r2="http://schemas.microsoft.com/office/drawing/2015/06/chart">
            <c:ext xmlns:c16="http://schemas.microsoft.com/office/drawing/2014/chart" uri="{C3380CC4-5D6E-409C-BE32-E72D297353CC}">
              <c16:uniqueId val="{00000000-0819-4688-97C8-39F656644D38}"/>
            </c:ext>
          </c:extLst>
        </c:ser>
        <c:dLbls>
          <c:showLegendKey val="0"/>
          <c:showVal val="0"/>
          <c:showCatName val="0"/>
          <c:showSerName val="0"/>
          <c:showPercent val="0"/>
          <c:showBubbleSize val="0"/>
        </c:dLbls>
        <c:gapWidth val="150"/>
        <c:axId val="49044096"/>
        <c:axId val="490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xmlns:c16r2="http://schemas.microsoft.com/office/drawing/2015/06/chart">
            <c:ext xmlns:c16="http://schemas.microsoft.com/office/drawing/2014/chart" uri="{C3380CC4-5D6E-409C-BE32-E72D297353CC}">
              <c16:uniqueId val="{00000001-0819-4688-97C8-39F656644D38}"/>
            </c:ext>
          </c:extLst>
        </c:ser>
        <c:dLbls>
          <c:showLegendKey val="0"/>
          <c:showVal val="0"/>
          <c:showCatName val="0"/>
          <c:showSerName val="0"/>
          <c:showPercent val="0"/>
          <c:showBubbleSize val="0"/>
        </c:dLbls>
        <c:marker val="1"/>
        <c:smooth val="0"/>
        <c:axId val="49044096"/>
        <c:axId val="49046272"/>
      </c:lineChart>
      <c:dateAx>
        <c:axId val="49044096"/>
        <c:scaling>
          <c:orientation val="minMax"/>
        </c:scaling>
        <c:delete val="1"/>
        <c:axPos val="b"/>
        <c:numFmt formatCode="ge" sourceLinked="1"/>
        <c:majorTickMark val="none"/>
        <c:minorTickMark val="none"/>
        <c:tickLblPos val="none"/>
        <c:crossAx val="49046272"/>
        <c:crosses val="autoZero"/>
        <c:auto val="1"/>
        <c:lblOffset val="100"/>
        <c:baseTimeUnit val="years"/>
      </c:dateAx>
      <c:valAx>
        <c:axId val="490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72.180000000000007</c:v>
                </c:pt>
                <c:pt idx="1">
                  <c:v>70.290000000000006</c:v>
                </c:pt>
                <c:pt idx="2">
                  <c:v>59.54</c:v>
                </c:pt>
                <c:pt idx="3">
                  <c:v>67.34</c:v>
                </c:pt>
                <c:pt idx="4">
                  <c:v>71.25</c:v>
                </c:pt>
              </c:numCache>
            </c:numRef>
          </c:val>
          <c:extLst xmlns:c16r2="http://schemas.microsoft.com/office/drawing/2015/06/chart">
            <c:ext xmlns:c16="http://schemas.microsoft.com/office/drawing/2014/chart" uri="{C3380CC4-5D6E-409C-BE32-E72D297353CC}">
              <c16:uniqueId val="{00000000-0D1A-4591-B0A1-09956EC3BFF1}"/>
            </c:ext>
          </c:extLst>
        </c:ser>
        <c:dLbls>
          <c:showLegendKey val="0"/>
          <c:showVal val="0"/>
          <c:showCatName val="0"/>
          <c:showSerName val="0"/>
          <c:showPercent val="0"/>
          <c:showBubbleSize val="0"/>
        </c:dLbls>
        <c:gapWidth val="150"/>
        <c:axId val="227899648"/>
        <c:axId val="2300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1A-4591-B0A1-09956EC3BFF1}"/>
            </c:ext>
          </c:extLst>
        </c:ser>
        <c:dLbls>
          <c:showLegendKey val="0"/>
          <c:showVal val="0"/>
          <c:showCatName val="0"/>
          <c:showSerName val="0"/>
          <c:showPercent val="0"/>
          <c:showBubbleSize val="0"/>
        </c:dLbls>
        <c:marker val="1"/>
        <c:smooth val="0"/>
        <c:axId val="227899648"/>
        <c:axId val="230048128"/>
      </c:lineChart>
      <c:dateAx>
        <c:axId val="227899648"/>
        <c:scaling>
          <c:orientation val="minMax"/>
        </c:scaling>
        <c:delete val="1"/>
        <c:axPos val="b"/>
        <c:numFmt formatCode="ge" sourceLinked="1"/>
        <c:majorTickMark val="none"/>
        <c:minorTickMark val="none"/>
        <c:tickLblPos val="none"/>
        <c:crossAx val="230048128"/>
        <c:crosses val="autoZero"/>
        <c:auto val="1"/>
        <c:lblOffset val="100"/>
        <c:baseTimeUnit val="years"/>
      </c:dateAx>
      <c:valAx>
        <c:axId val="2300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CD-42CB-9579-1673BD97E07B}"/>
            </c:ext>
          </c:extLst>
        </c:ser>
        <c:dLbls>
          <c:showLegendKey val="0"/>
          <c:showVal val="0"/>
          <c:showCatName val="0"/>
          <c:showSerName val="0"/>
          <c:showPercent val="0"/>
          <c:showBubbleSize val="0"/>
        </c:dLbls>
        <c:gapWidth val="150"/>
        <c:axId val="48745856"/>
        <c:axId val="487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CD-42CB-9579-1673BD97E07B}"/>
            </c:ext>
          </c:extLst>
        </c:ser>
        <c:dLbls>
          <c:showLegendKey val="0"/>
          <c:showVal val="0"/>
          <c:showCatName val="0"/>
          <c:showSerName val="0"/>
          <c:showPercent val="0"/>
          <c:showBubbleSize val="0"/>
        </c:dLbls>
        <c:marker val="1"/>
        <c:smooth val="0"/>
        <c:axId val="48745856"/>
        <c:axId val="48756224"/>
      </c:lineChart>
      <c:dateAx>
        <c:axId val="48745856"/>
        <c:scaling>
          <c:orientation val="minMax"/>
        </c:scaling>
        <c:delete val="1"/>
        <c:axPos val="b"/>
        <c:numFmt formatCode="ge" sourceLinked="1"/>
        <c:majorTickMark val="none"/>
        <c:minorTickMark val="none"/>
        <c:tickLblPos val="none"/>
        <c:crossAx val="48756224"/>
        <c:crosses val="autoZero"/>
        <c:auto val="1"/>
        <c:lblOffset val="100"/>
        <c:baseTimeUnit val="years"/>
      </c:dateAx>
      <c:valAx>
        <c:axId val="487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27-436D-A696-0044F4EFB835}"/>
            </c:ext>
          </c:extLst>
        </c:ser>
        <c:dLbls>
          <c:showLegendKey val="0"/>
          <c:showVal val="0"/>
          <c:showCatName val="0"/>
          <c:showSerName val="0"/>
          <c:showPercent val="0"/>
          <c:showBubbleSize val="0"/>
        </c:dLbls>
        <c:gapWidth val="150"/>
        <c:axId val="48910336"/>
        <c:axId val="489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27-436D-A696-0044F4EFB835}"/>
            </c:ext>
          </c:extLst>
        </c:ser>
        <c:dLbls>
          <c:showLegendKey val="0"/>
          <c:showVal val="0"/>
          <c:showCatName val="0"/>
          <c:showSerName val="0"/>
          <c:showPercent val="0"/>
          <c:showBubbleSize val="0"/>
        </c:dLbls>
        <c:marker val="1"/>
        <c:smooth val="0"/>
        <c:axId val="48910336"/>
        <c:axId val="48912256"/>
      </c:lineChart>
      <c:dateAx>
        <c:axId val="48910336"/>
        <c:scaling>
          <c:orientation val="minMax"/>
        </c:scaling>
        <c:delete val="1"/>
        <c:axPos val="b"/>
        <c:numFmt formatCode="ge" sourceLinked="1"/>
        <c:majorTickMark val="none"/>
        <c:minorTickMark val="none"/>
        <c:tickLblPos val="none"/>
        <c:crossAx val="48912256"/>
        <c:crosses val="autoZero"/>
        <c:auto val="1"/>
        <c:lblOffset val="100"/>
        <c:baseTimeUnit val="years"/>
      </c:dateAx>
      <c:valAx>
        <c:axId val="489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3C-40C4-9CD7-9D6417EE9362}"/>
            </c:ext>
          </c:extLst>
        </c:ser>
        <c:dLbls>
          <c:showLegendKey val="0"/>
          <c:showVal val="0"/>
          <c:showCatName val="0"/>
          <c:showSerName val="0"/>
          <c:showPercent val="0"/>
          <c:showBubbleSize val="0"/>
        </c:dLbls>
        <c:gapWidth val="150"/>
        <c:axId val="48927104"/>
        <c:axId val="489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3C-40C4-9CD7-9D6417EE9362}"/>
            </c:ext>
          </c:extLst>
        </c:ser>
        <c:dLbls>
          <c:showLegendKey val="0"/>
          <c:showVal val="0"/>
          <c:showCatName val="0"/>
          <c:showSerName val="0"/>
          <c:showPercent val="0"/>
          <c:showBubbleSize val="0"/>
        </c:dLbls>
        <c:marker val="1"/>
        <c:smooth val="0"/>
        <c:axId val="48927104"/>
        <c:axId val="48929024"/>
      </c:lineChart>
      <c:dateAx>
        <c:axId val="48927104"/>
        <c:scaling>
          <c:orientation val="minMax"/>
        </c:scaling>
        <c:delete val="1"/>
        <c:axPos val="b"/>
        <c:numFmt formatCode="ge" sourceLinked="1"/>
        <c:majorTickMark val="none"/>
        <c:minorTickMark val="none"/>
        <c:tickLblPos val="none"/>
        <c:crossAx val="48929024"/>
        <c:crosses val="autoZero"/>
        <c:auto val="1"/>
        <c:lblOffset val="100"/>
        <c:baseTimeUnit val="years"/>
      </c:dateAx>
      <c:valAx>
        <c:axId val="489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BB-4D75-A8C8-AFC470E2B28D}"/>
            </c:ext>
          </c:extLst>
        </c:ser>
        <c:dLbls>
          <c:showLegendKey val="0"/>
          <c:showVal val="0"/>
          <c:showCatName val="0"/>
          <c:showSerName val="0"/>
          <c:showPercent val="0"/>
          <c:showBubbleSize val="0"/>
        </c:dLbls>
        <c:gapWidth val="150"/>
        <c:axId val="48944256"/>
        <c:axId val="489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BB-4D75-A8C8-AFC470E2B28D}"/>
            </c:ext>
          </c:extLst>
        </c:ser>
        <c:dLbls>
          <c:showLegendKey val="0"/>
          <c:showVal val="0"/>
          <c:showCatName val="0"/>
          <c:showSerName val="0"/>
          <c:showPercent val="0"/>
          <c:showBubbleSize val="0"/>
        </c:dLbls>
        <c:marker val="1"/>
        <c:smooth val="0"/>
        <c:axId val="48944256"/>
        <c:axId val="48946176"/>
      </c:lineChart>
      <c:dateAx>
        <c:axId val="48944256"/>
        <c:scaling>
          <c:orientation val="minMax"/>
        </c:scaling>
        <c:delete val="1"/>
        <c:axPos val="b"/>
        <c:numFmt formatCode="ge" sourceLinked="1"/>
        <c:majorTickMark val="none"/>
        <c:minorTickMark val="none"/>
        <c:tickLblPos val="none"/>
        <c:crossAx val="48946176"/>
        <c:crosses val="autoZero"/>
        <c:auto val="1"/>
        <c:lblOffset val="100"/>
        <c:baseTimeUnit val="years"/>
      </c:dateAx>
      <c:valAx>
        <c:axId val="489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2735.39</c:v>
                </c:pt>
                <c:pt idx="1">
                  <c:v>2561.2199999999998</c:v>
                </c:pt>
                <c:pt idx="2">
                  <c:v>2427.98</c:v>
                </c:pt>
                <c:pt idx="3">
                  <c:v>6776.21</c:v>
                </c:pt>
                <c:pt idx="4">
                  <c:v>6316.62</c:v>
                </c:pt>
              </c:numCache>
            </c:numRef>
          </c:val>
          <c:extLst xmlns:c16r2="http://schemas.microsoft.com/office/drawing/2015/06/chart">
            <c:ext xmlns:c16="http://schemas.microsoft.com/office/drawing/2014/chart" uri="{C3380CC4-5D6E-409C-BE32-E72D297353CC}">
              <c16:uniqueId val="{00000000-FC20-4500-AC46-C13D05A8EC10}"/>
            </c:ext>
          </c:extLst>
        </c:ser>
        <c:dLbls>
          <c:showLegendKey val="0"/>
          <c:showVal val="0"/>
          <c:showCatName val="0"/>
          <c:showSerName val="0"/>
          <c:showPercent val="0"/>
          <c:showBubbleSize val="0"/>
        </c:dLbls>
        <c:gapWidth val="150"/>
        <c:axId val="48961024"/>
        <c:axId val="489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xmlns:c16r2="http://schemas.microsoft.com/office/drawing/2015/06/chart">
            <c:ext xmlns:c16="http://schemas.microsoft.com/office/drawing/2014/chart" uri="{C3380CC4-5D6E-409C-BE32-E72D297353CC}">
              <c16:uniqueId val="{00000001-FC20-4500-AC46-C13D05A8EC10}"/>
            </c:ext>
          </c:extLst>
        </c:ser>
        <c:dLbls>
          <c:showLegendKey val="0"/>
          <c:showVal val="0"/>
          <c:showCatName val="0"/>
          <c:showSerName val="0"/>
          <c:showPercent val="0"/>
          <c:showBubbleSize val="0"/>
        </c:dLbls>
        <c:marker val="1"/>
        <c:smooth val="0"/>
        <c:axId val="48961024"/>
        <c:axId val="48962944"/>
      </c:lineChart>
      <c:dateAx>
        <c:axId val="48961024"/>
        <c:scaling>
          <c:orientation val="minMax"/>
        </c:scaling>
        <c:delete val="1"/>
        <c:axPos val="b"/>
        <c:numFmt formatCode="ge" sourceLinked="1"/>
        <c:majorTickMark val="none"/>
        <c:minorTickMark val="none"/>
        <c:tickLblPos val="none"/>
        <c:crossAx val="48962944"/>
        <c:crosses val="autoZero"/>
        <c:auto val="1"/>
        <c:lblOffset val="100"/>
        <c:baseTimeUnit val="years"/>
      </c:dateAx>
      <c:valAx>
        <c:axId val="489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33.56</c:v>
                </c:pt>
                <c:pt idx="1">
                  <c:v>31.68</c:v>
                </c:pt>
                <c:pt idx="2">
                  <c:v>22.29</c:v>
                </c:pt>
                <c:pt idx="3">
                  <c:v>28.76</c:v>
                </c:pt>
                <c:pt idx="4">
                  <c:v>32.619999999999997</c:v>
                </c:pt>
              </c:numCache>
            </c:numRef>
          </c:val>
          <c:extLst xmlns:c16r2="http://schemas.microsoft.com/office/drawing/2015/06/chart">
            <c:ext xmlns:c16="http://schemas.microsoft.com/office/drawing/2014/chart" uri="{C3380CC4-5D6E-409C-BE32-E72D297353CC}">
              <c16:uniqueId val="{00000000-76B7-4483-A971-A2C47867C1A2}"/>
            </c:ext>
          </c:extLst>
        </c:ser>
        <c:dLbls>
          <c:showLegendKey val="0"/>
          <c:showVal val="0"/>
          <c:showCatName val="0"/>
          <c:showSerName val="0"/>
          <c:showPercent val="0"/>
          <c:showBubbleSize val="0"/>
        </c:dLbls>
        <c:gapWidth val="150"/>
        <c:axId val="48973696"/>
        <c:axId val="489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xmlns:c16r2="http://schemas.microsoft.com/office/drawing/2015/06/chart">
            <c:ext xmlns:c16="http://schemas.microsoft.com/office/drawing/2014/chart" uri="{C3380CC4-5D6E-409C-BE32-E72D297353CC}">
              <c16:uniqueId val="{00000001-76B7-4483-A971-A2C47867C1A2}"/>
            </c:ext>
          </c:extLst>
        </c:ser>
        <c:dLbls>
          <c:showLegendKey val="0"/>
          <c:showVal val="0"/>
          <c:showCatName val="0"/>
          <c:showSerName val="0"/>
          <c:showPercent val="0"/>
          <c:showBubbleSize val="0"/>
        </c:dLbls>
        <c:marker val="1"/>
        <c:smooth val="0"/>
        <c:axId val="48973696"/>
        <c:axId val="48979968"/>
      </c:lineChart>
      <c:dateAx>
        <c:axId val="48973696"/>
        <c:scaling>
          <c:orientation val="minMax"/>
        </c:scaling>
        <c:delete val="1"/>
        <c:axPos val="b"/>
        <c:numFmt formatCode="ge" sourceLinked="1"/>
        <c:majorTickMark val="none"/>
        <c:minorTickMark val="none"/>
        <c:tickLblPos val="none"/>
        <c:crossAx val="48979968"/>
        <c:crosses val="autoZero"/>
        <c:auto val="1"/>
        <c:lblOffset val="100"/>
        <c:baseTimeUnit val="years"/>
      </c:dateAx>
      <c:valAx>
        <c:axId val="489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446.09</c:v>
                </c:pt>
                <c:pt idx="1">
                  <c:v>479.33</c:v>
                </c:pt>
                <c:pt idx="2">
                  <c:v>711.7</c:v>
                </c:pt>
                <c:pt idx="3">
                  <c:v>544.87</c:v>
                </c:pt>
                <c:pt idx="4">
                  <c:v>479.99</c:v>
                </c:pt>
              </c:numCache>
            </c:numRef>
          </c:val>
          <c:extLst xmlns:c16r2="http://schemas.microsoft.com/office/drawing/2015/06/chart">
            <c:ext xmlns:c16="http://schemas.microsoft.com/office/drawing/2014/chart" uri="{C3380CC4-5D6E-409C-BE32-E72D297353CC}">
              <c16:uniqueId val="{00000000-5CF3-4A3F-B0AB-733F07C8294B}"/>
            </c:ext>
          </c:extLst>
        </c:ser>
        <c:dLbls>
          <c:showLegendKey val="0"/>
          <c:showVal val="0"/>
          <c:showCatName val="0"/>
          <c:showSerName val="0"/>
          <c:showPercent val="0"/>
          <c:showBubbleSize val="0"/>
        </c:dLbls>
        <c:gapWidth val="150"/>
        <c:axId val="48994560"/>
        <c:axId val="490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5CF3-4A3F-B0AB-733F07C8294B}"/>
            </c:ext>
          </c:extLst>
        </c:ser>
        <c:dLbls>
          <c:showLegendKey val="0"/>
          <c:showVal val="0"/>
          <c:showCatName val="0"/>
          <c:showSerName val="0"/>
          <c:showPercent val="0"/>
          <c:showBubbleSize val="0"/>
        </c:dLbls>
        <c:marker val="1"/>
        <c:smooth val="0"/>
        <c:axId val="48994560"/>
        <c:axId val="49000832"/>
      </c:lineChart>
      <c:dateAx>
        <c:axId val="48994560"/>
        <c:scaling>
          <c:orientation val="minMax"/>
        </c:scaling>
        <c:delete val="1"/>
        <c:axPos val="b"/>
        <c:numFmt formatCode="ge" sourceLinked="1"/>
        <c:majorTickMark val="none"/>
        <c:minorTickMark val="none"/>
        <c:tickLblPos val="none"/>
        <c:crossAx val="49000832"/>
        <c:crosses val="autoZero"/>
        <c:auto val="1"/>
        <c:lblOffset val="100"/>
        <c:baseTimeUnit val="years"/>
      </c:dateAx>
      <c:valAx>
        <c:axId val="490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6" zoomScaleNormal="100" workbookViewId="0">
      <selection activeCell="CK44" sqref="CK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九戸村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5802</v>
      </c>
      <c r="AM8" s="68"/>
      <c r="AN8" s="68"/>
      <c r="AO8" s="68"/>
      <c r="AP8" s="68"/>
      <c r="AQ8" s="68"/>
      <c r="AR8" s="68"/>
      <c r="AS8" s="68"/>
      <c r="AT8" s="67">
        <f>データ!T6</f>
        <v>134.02000000000001</v>
      </c>
      <c r="AU8" s="67"/>
      <c r="AV8" s="67"/>
      <c r="AW8" s="67"/>
      <c r="AX8" s="67"/>
      <c r="AY8" s="67"/>
      <c r="AZ8" s="67"/>
      <c r="BA8" s="67"/>
      <c r="BB8" s="67">
        <f>データ!U6</f>
        <v>43.29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8.0299999999999994</v>
      </c>
      <c r="Q10" s="67"/>
      <c r="R10" s="67"/>
      <c r="S10" s="67"/>
      <c r="T10" s="67"/>
      <c r="U10" s="67"/>
      <c r="V10" s="67"/>
      <c r="W10" s="67">
        <f>データ!Q6</f>
        <v>95.2</v>
      </c>
      <c r="X10" s="67"/>
      <c r="Y10" s="67"/>
      <c r="Z10" s="67"/>
      <c r="AA10" s="67"/>
      <c r="AB10" s="67"/>
      <c r="AC10" s="67"/>
      <c r="AD10" s="68">
        <f>データ!R6</f>
        <v>2692</v>
      </c>
      <c r="AE10" s="68"/>
      <c r="AF10" s="68"/>
      <c r="AG10" s="68"/>
      <c r="AH10" s="68"/>
      <c r="AI10" s="68"/>
      <c r="AJ10" s="68"/>
      <c r="AK10" s="2"/>
      <c r="AL10" s="68">
        <f>データ!V6</f>
        <v>463</v>
      </c>
      <c r="AM10" s="68"/>
      <c r="AN10" s="68"/>
      <c r="AO10" s="68"/>
      <c r="AP10" s="68"/>
      <c r="AQ10" s="68"/>
      <c r="AR10" s="68"/>
      <c r="AS10" s="68"/>
      <c r="AT10" s="67">
        <f>データ!W6</f>
        <v>0.2</v>
      </c>
      <c r="AU10" s="67"/>
      <c r="AV10" s="67"/>
      <c r="AW10" s="67"/>
      <c r="AX10" s="67"/>
      <c r="AY10" s="67"/>
      <c r="AZ10" s="67"/>
      <c r="BA10" s="67"/>
      <c r="BB10" s="67">
        <f>データ!X6</f>
        <v>2315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8AM2A8yOtEAXSwEzPEdunDI2yQo3CIc6M9eNXhfVAYoSndjRytnfDdtNqNBYvOiRZ7UrulXWXTutTQiEBazHmw==" saltValue="AntQJXjP6+g6E5l5dFgA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35068</v>
      </c>
      <c r="D6" s="33">
        <f t="shared" si="3"/>
        <v>47</v>
      </c>
      <c r="E6" s="33">
        <f t="shared" si="3"/>
        <v>17</v>
      </c>
      <c r="F6" s="33">
        <f t="shared" si="3"/>
        <v>5</v>
      </c>
      <c r="G6" s="33">
        <f t="shared" si="3"/>
        <v>0</v>
      </c>
      <c r="H6" s="33" t="str">
        <f t="shared" si="3"/>
        <v>岩手県　九戸村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8.0299999999999994</v>
      </c>
      <c r="Q6" s="34">
        <f t="shared" si="3"/>
        <v>95.2</v>
      </c>
      <c r="R6" s="34">
        <f t="shared" si="3"/>
        <v>2692</v>
      </c>
      <c r="S6" s="34">
        <f t="shared" si="3"/>
        <v>5802</v>
      </c>
      <c r="T6" s="34">
        <f t="shared" si="3"/>
        <v>134.02000000000001</v>
      </c>
      <c r="U6" s="34">
        <f t="shared" si="3"/>
        <v>43.29</v>
      </c>
      <c r="V6" s="34">
        <f t="shared" si="3"/>
        <v>463</v>
      </c>
      <c r="W6" s="34">
        <f t="shared" si="3"/>
        <v>0.2</v>
      </c>
      <c r="X6" s="34">
        <f t="shared" si="3"/>
        <v>2315</v>
      </c>
      <c r="Y6" s="35">
        <f>IF(Y7="",NA(),Y7)</f>
        <v>72.180000000000007</v>
      </c>
      <c r="Z6" s="35">
        <f t="shared" ref="Z6:AH6" si="4">IF(Z7="",NA(),Z7)</f>
        <v>70.290000000000006</v>
      </c>
      <c r="AA6" s="35">
        <f t="shared" si="4"/>
        <v>59.54</v>
      </c>
      <c r="AB6" s="35">
        <f t="shared" si="4"/>
        <v>67.34</v>
      </c>
      <c r="AC6" s="35">
        <f t="shared" si="4"/>
        <v>71.25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2735.39</v>
      </c>
      <c r="BG6" s="35">
        <f t="shared" ref="BG6:BO6" si="7">IF(BG7="",NA(),BG7)</f>
        <v>2561.2199999999998</v>
      </c>
      <c r="BH6" s="35">
        <f t="shared" si="7"/>
        <v>2427.98</v>
      </c>
      <c r="BI6" s="35">
        <f t="shared" si="7"/>
        <v>6776.21</v>
      </c>
      <c r="BJ6" s="35">
        <f t="shared" si="7"/>
        <v>6316.62</v>
      </c>
      <c r="BK6" s="35">
        <f t="shared" si="7"/>
        <v>1161.05</v>
      </c>
      <c r="BL6" s="35">
        <f t="shared" si="7"/>
        <v>979.89</v>
      </c>
      <c r="BM6" s="35">
        <f t="shared" si="7"/>
        <v>1051.43</v>
      </c>
      <c r="BN6" s="35">
        <f t="shared" si="7"/>
        <v>855.8</v>
      </c>
      <c r="BO6" s="35">
        <f t="shared" si="7"/>
        <v>789.46</v>
      </c>
      <c r="BP6" s="34" t="str">
        <f>IF(BP7="","",IF(BP7="-","【-】","【"&amp;SUBSTITUTE(TEXT(BP7,"#,##0.00"),"-","△")&amp;"】"))</f>
        <v>【747.76】</v>
      </c>
      <c r="BQ6" s="35">
        <f>IF(BQ7="",NA(),BQ7)</f>
        <v>33.56</v>
      </c>
      <c r="BR6" s="35">
        <f t="shared" ref="BR6:BZ6" si="8">IF(BR7="",NA(),BR7)</f>
        <v>31.68</v>
      </c>
      <c r="BS6" s="35">
        <f t="shared" si="8"/>
        <v>22.29</v>
      </c>
      <c r="BT6" s="35">
        <f t="shared" si="8"/>
        <v>28.76</v>
      </c>
      <c r="BU6" s="35">
        <f t="shared" si="8"/>
        <v>32.619999999999997</v>
      </c>
      <c r="BV6" s="35">
        <f t="shared" si="8"/>
        <v>41.08</v>
      </c>
      <c r="BW6" s="35">
        <f t="shared" si="8"/>
        <v>41.34</v>
      </c>
      <c r="BX6" s="35">
        <f t="shared" si="8"/>
        <v>40.06</v>
      </c>
      <c r="BY6" s="35">
        <f t="shared" si="8"/>
        <v>59.8</v>
      </c>
      <c r="BZ6" s="35">
        <f t="shared" si="8"/>
        <v>57.77</v>
      </c>
      <c r="CA6" s="34" t="str">
        <f>IF(CA7="","",IF(CA7="-","【-】","【"&amp;SUBSTITUTE(TEXT(CA7,"#,##0.00"),"-","△")&amp;"】"))</f>
        <v>【59.51】</v>
      </c>
      <c r="CB6" s="35">
        <f>IF(CB7="",NA(),CB7)</f>
        <v>446.09</v>
      </c>
      <c r="CC6" s="35">
        <f t="shared" ref="CC6:CK6" si="9">IF(CC7="",NA(),CC7)</f>
        <v>479.33</v>
      </c>
      <c r="CD6" s="35">
        <f t="shared" si="9"/>
        <v>711.7</v>
      </c>
      <c r="CE6" s="35">
        <f t="shared" si="9"/>
        <v>544.87</v>
      </c>
      <c r="CF6" s="35">
        <f t="shared" si="9"/>
        <v>479.99</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30.32</v>
      </c>
      <c r="CN6" s="35">
        <f t="shared" ref="CN6:CV6" si="10">IF(CN7="",NA(),CN7)</f>
        <v>30.32</v>
      </c>
      <c r="CO6" s="35">
        <f t="shared" si="10"/>
        <v>28.96</v>
      </c>
      <c r="CP6" s="35">
        <f t="shared" si="10"/>
        <v>28.96</v>
      </c>
      <c r="CQ6" s="35">
        <f t="shared" si="10"/>
        <v>30.77</v>
      </c>
      <c r="CR6" s="35">
        <f t="shared" si="10"/>
        <v>44.69</v>
      </c>
      <c r="CS6" s="35">
        <f t="shared" si="10"/>
        <v>44.69</v>
      </c>
      <c r="CT6" s="35">
        <f t="shared" si="10"/>
        <v>42.84</v>
      </c>
      <c r="CU6" s="35">
        <f t="shared" si="10"/>
        <v>51.75</v>
      </c>
      <c r="CV6" s="35">
        <f t="shared" si="10"/>
        <v>50.68</v>
      </c>
      <c r="CW6" s="34" t="str">
        <f>IF(CW7="","",IF(CW7="-","【-】","【"&amp;SUBSTITUTE(TEXT(CW7,"#,##0.00"),"-","△")&amp;"】"))</f>
        <v>【52.23】</v>
      </c>
      <c r="CX6" s="35">
        <f>IF(CX7="",NA(),CX7)</f>
        <v>68.790000000000006</v>
      </c>
      <c r="CY6" s="35">
        <f t="shared" ref="CY6:DG6" si="11">IF(CY7="",NA(),CY7)</f>
        <v>69.28</v>
      </c>
      <c r="CZ6" s="35">
        <f t="shared" si="11"/>
        <v>71.7</v>
      </c>
      <c r="DA6" s="35">
        <f t="shared" si="11"/>
        <v>71.400000000000006</v>
      </c>
      <c r="DB6" s="35">
        <f t="shared" si="11"/>
        <v>75.59</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2">
      <c r="A7" s="28"/>
      <c r="B7" s="37">
        <v>2018</v>
      </c>
      <c r="C7" s="37">
        <v>35068</v>
      </c>
      <c r="D7" s="37">
        <v>47</v>
      </c>
      <c r="E7" s="37">
        <v>17</v>
      </c>
      <c r="F7" s="37">
        <v>5</v>
      </c>
      <c r="G7" s="37">
        <v>0</v>
      </c>
      <c r="H7" s="37" t="s">
        <v>97</v>
      </c>
      <c r="I7" s="37" t="s">
        <v>98</v>
      </c>
      <c r="J7" s="37" t="s">
        <v>99</v>
      </c>
      <c r="K7" s="37" t="s">
        <v>100</v>
      </c>
      <c r="L7" s="37" t="s">
        <v>101</v>
      </c>
      <c r="M7" s="37" t="s">
        <v>102</v>
      </c>
      <c r="N7" s="38" t="s">
        <v>103</v>
      </c>
      <c r="O7" s="38" t="s">
        <v>104</v>
      </c>
      <c r="P7" s="38">
        <v>8.0299999999999994</v>
      </c>
      <c r="Q7" s="38">
        <v>95.2</v>
      </c>
      <c r="R7" s="38">
        <v>2692</v>
      </c>
      <c r="S7" s="38">
        <v>5802</v>
      </c>
      <c r="T7" s="38">
        <v>134.02000000000001</v>
      </c>
      <c r="U7" s="38">
        <v>43.29</v>
      </c>
      <c r="V7" s="38">
        <v>463</v>
      </c>
      <c r="W7" s="38">
        <v>0.2</v>
      </c>
      <c r="X7" s="38">
        <v>2315</v>
      </c>
      <c r="Y7" s="38">
        <v>72.180000000000007</v>
      </c>
      <c r="Z7" s="38">
        <v>70.290000000000006</v>
      </c>
      <c r="AA7" s="38">
        <v>59.54</v>
      </c>
      <c r="AB7" s="38">
        <v>67.34</v>
      </c>
      <c r="AC7" s="38">
        <v>71.25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2735.39</v>
      </c>
      <c r="BG7" s="38">
        <v>2561.2199999999998</v>
      </c>
      <c r="BH7" s="38">
        <v>2427.98</v>
      </c>
      <c r="BI7" s="38">
        <v>6776.21</v>
      </c>
      <c r="BJ7" s="38">
        <v>6316.62</v>
      </c>
      <c r="BK7" s="38">
        <v>1161.05</v>
      </c>
      <c r="BL7" s="38">
        <v>979.89</v>
      </c>
      <c r="BM7" s="38">
        <v>1051.43</v>
      </c>
      <c r="BN7" s="38">
        <v>855.8</v>
      </c>
      <c r="BO7" s="38">
        <v>789.46</v>
      </c>
      <c r="BP7" s="38">
        <v>747.76</v>
      </c>
      <c r="BQ7" s="38">
        <v>33.56</v>
      </c>
      <c r="BR7" s="38">
        <v>31.68</v>
      </c>
      <c r="BS7" s="38">
        <v>22.29</v>
      </c>
      <c r="BT7" s="38">
        <v>28.76</v>
      </c>
      <c r="BU7" s="38">
        <v>32.619999999999997</v>
      </c>
      <c r="BV7" s="38">
        <v>41.08</v>
      </c>
      <c r="BW7" s="38">
        <v>41.34</v>
      </c>
      <c r="BX7" s="38">
        <v>40.06</v>
      </c>
      <c r="BY7" s="38">
        <v>59.8</v>
      </c>
      <c r="BZ7" s="38">
        <v>57.77</v>
      </c>
      <c r="CA7" s="38">
        <v>59.51</v>
      </c>
      <c r="CB7" s="38">
        <v>446.09</v>
      </c>
      <c r="CC7" s="38">
        <v>479.33</v>
      </c>
      <c r="CD7" s="38">
        <v>711.7</v>
      </c>
      <c r="CE7" s="38">
        <v>544.87</v>
      </c>
      <c r="CF7" s="38">
        <v>479.99</v>
      </c>
      <c r="CG7" s="38">
        <v>378.08</v>
      </c>
      <c r="CH7" s="38">
        <v>357.49</v>
      </c>
      <c r="CI7" s="38">
        <v>355.22</v>
      </c>
      <c r="CJ7" s="38">
        <v>263.76</v>
      </c>
      <c r="CK7" s="38">
        <v>274.35000000000002</v>
      </c>
      <c r="CL7" s="38">
        <v>261.45999999999998</v>
      </c>
      <c r="CM7" s="38">
        <v>30.32</v>
      </c>
      <c r="CN7" s="38">
        <v>30.32</v>
      </c>
      <c r="CO7" s="38">
        <v>28.96</v>
      </c>
      <c r="CP7" s="38">
        <v>28.96</v>
      </c>
      <c r="CQ7" s="38">
        <v>30.77</v>
      </c>
      <c r="CR7" s="38">
        <v>44.69</v>
      </c>
      <c r="CS7" s="38">
        <v>44.69</v>
      </c>
      <c r="CT7" s="38">
        <v>42.84</v>
      </c>
      <c r="CU7" s="38">
        <v>51.75</v>
      </c>
      <c r="CV7" s="38">
        <v>50.68</v>
      </c>
      <c r="CW7" s="38">
        <v>52.23</v>
      </c>
      <c r="CX7" s="38">
        <v>68.790000000000006</v>
      </c>
      <c r="CY7" s="38">
        <v>69.28</v>
      </c>
      <c r="CZ7" s="38">
        <v>71.7</v>
      </c>
      <c r="DA7" s="38">
        <v>71.400000000000006</v>
      </c>
      <c r="DB7" s="38">
        <v>75.59</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dcterms:created xsi:type="dcterms:W3CDTF">2019-12-05T05:16:05Z</dcterms:created>
  <dcterms:modified xsi:type="dcterms:W3CDTF">2020-02-10T07:17:32Z</dcterms:modified>
  <cp:category/>
</cp:coreProperties>
</file>