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0+C+brpD2UIhaQIv8BHVDtPrtu9cU92+148V/i400TGWmRE0EN/zQhoKIxrElyunbgrdm+Uj3XjCbSKhHYu+Kw==" workbookSaltValue="jekhoX8fJJchE/I9wf9Exg==" workbookSpinCount="100000" lockStructure="1"/>
  <bookViews>
    <workbookView xWindow="0" yWindow="0" windowWidth="17256" windowHeight="5676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<sst xmlns="http://schemas.openxmlformats.org/spreadsheetml/2006/main" count="228" uniqueCount="113">
  <si>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</si>
  <si>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</si>
  <si>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</si>
  <si>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</si>
  <si>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</si>
  <si>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</si>
  <si>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</si>
  <si>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</si>
  <si>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</si>
  <si>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</si>
  <si>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</si>
  <si>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</si>
  <si>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</si>
  <si>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</si>
  <si>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</si>
  <si>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</si>
  <si>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</si>
  <si>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</si>
  <si>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</si>
  <si>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</si>
  <si>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</si>
  <si>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</si>
  <si>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</si>
  <si>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</si>
  <si>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</si>
  <si>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</si>
  <si>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</si>
  <si>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</si>
  <si>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</si>
  <si>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</si>
  <si>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</si>
  <si>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</si>
  <si>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</si>
  <si>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</si>
  <si>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</si>
  <si>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</si>
  <si>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</si>
  <si>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</si>
  <si>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</si>
  <si>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</si>
  <si>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</si>
  <si>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</si>
  <si>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</si>
  <si>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</si>
  <si>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</si>
  <si>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</si>
  <si>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</si>
  <si>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</si>
  <si>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</si>
  <si>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</si>
  <si>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</si>
  <si>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</si>
  <si>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</si>
  <si>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</si>
  <si>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</si>
  <si>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</si>
  <si>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</si>
  <si>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</si>
  <si>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</si>
  <si>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</si>
  <si>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</si>
  <si>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</si>
  <si>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</si>
  <si>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</si>
  <si>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</si>
  <si>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</si>
  <si>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</si>
  <si>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</si>
  <si>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</si>
  <si>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</si>
  <si>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</si>
  <si>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</si>
  <si>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</si>
  <si>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</si>
  <si>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</si>
  <si>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</si>
  <si>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</si>
  <si>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</si>
  <si>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</si>
  <si>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</si>
  <si>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</si>
  <si>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</si>
  <si>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</si>
  <si>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</si>
  <si>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</si>
  <si>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</si>
  <si>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</si>
  <si>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</si>
  <si>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</si>
  <si>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</si>
  <si>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</si>
  <si>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</si>
  <si>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</si>
  <si>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</si>
  <si>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</si>
  <si>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</si>
  <si>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</si>
  <si>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野田村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</si>
  <si>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</si>
  <si>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</si>
  <si>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</si>
  <si>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</si>
  <si>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</si>
  <si>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</si>
  <si>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</si>
  <si>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</si>
  <si>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</si>
  <si>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</si>
  <si>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</si>
  <si>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</si>
  <si>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現在供用開始から20年と経年が浅いが、今後老朽化による修繕が見込まれるため、適期の老朽化対策に努めます。</t>
    <rPh sb="1" eb="3">
      <t>ゲンザイ</t>
    </rPh>
    <rPh sb="3" eb="5">
      <t>キョウヨウ</t>
    </rPh>
    <rPh sb="5" eb="7">
      <t>カイシ</t>
    </rPh>
    <rPh sb="11" eb="12">
      <t>ネン</t>
    </rPh>
    <rPh sb="13" eb="15">
      <t>ケイネン</t>
    </rPh>
    <rPh sb="16" eb="17">
      <t>アサ</t>
    </rPh>
    <rPh sb="20" eb="25">
      <t>コンゴロウキュウカ</t>
    </rPh>
    <rPh sb="28" eb="30">
      <t>シュウゼン</t>
    </rPh>
    <rPh sb="31" eb="33">
      <t>ミコ</t>
    </rPh>
    <rPh sb="39" eb="41">
      <t>テキキ</t>
    </rPh>
    <rPh sb="42" eb="45">
      <t>ロウキュウカ</t>
    </rPh>
    <rPh sb="45" eb="47">
      <t>タイサク</t>
    </rPh>
    <rPh sb="48" eb="49">
      <t>ツト</t>
    </rPh>
    <phoneticPr fontId="4"/>
  </si>
  <si>
    <t>　集落排水施設は、水環境を守るために今や必要不可欠な施設です。
　将来にわたり継続的に維持するために、適正な使用料収入の確保及び汚水処理費の削減に努め、経営の健全化を図ります。</t>
    <rPh sb="1" eb="3">
      <t>シュウラク</t>
    </rPh>
    <rPh sb="3" eb="5">
      <t>ハイスイ</t>
    </rPh>
    <rPh sb="5" eb="7">
      <t>シセツ</t>
    </rPh>
    <rPh sb="9" eb="10">
      <t>ミズ</t>
    </rPh>
    <rPh sb="10" eb="12">
      <t>カンキョウ</t>
    </rPh>
    <rPh sb="13" eb="14">
      <t>マモ</t>
    </rPh>
    <rPh sb="18" eb="19">
      <t>イマ</t>
    </rPh>
    <rPh sb="20" eb="22">
      <t>ヒツヨウ</t>
    </rPh>
    <rPh sb="22" eb="25">
      <t>フカケツ</t>
    </rPh>
    <rPh sb="26" eb="28">
      <t>シセツ</t>
    </rPh>
    <rPh sb="33" eb="35">
      <t>ショウライ</t>
    </rPh>
    <rPh sb="39" eb="42">
      <t>ケイゾクテキ</t>
    </rPh>
    <rPh sb="43" eb="45">
      <t>イジ</t>
    </rPh>
    <rPh sb="51" eb="53">
      <t>テキセイ</t>
    </rPh>
    <rPh sb="54" eb="57">
      <t>シヨウリョウ</t>
    </rPh>
    <rPh sb="57" eb="59">
      <t>シュウニュウ</t>
    </rPh>
    <rPh sb="60" eb="62">
      <t>カクホ</t>
    </rPh>
    <rPh sb="62" eb="63">
      <t>オヨ</t>
    </rPh>
    <rPh sb="64" eb="66">
      <t>オスイ</t>
    </rPh>
    <rPh sb="66" eb="68">
      <t>ショリ</t>
    </rPh>
    <rPh sb="68" eb="69">
      <t>ヒ</t>
    </rPh>
    <rPh sb="70" eb="72">
      <t>サクゲン</t>
    </rPh>
    <rPh sb="73" eb="74">
      <t>ツト</t>
    </rPh>
    <rPh sb="76" eb="78">
      <t>ケイエイ</t>
    </rPh>
    <rPh sb="79" eb="82">
      <t>ケンゼンカ</t>
    </rPh>
    <rPh sb="83" eb="84">
      <t>ハカ</t>
    </rPh>
    <phoneticPr fontId="4"/>
  </si>
  <si>
    <t xml:space="preserve"> 収益的収支比率は、地方債償還金が比率の低迷原因と考えられます。
　企業債残高対事業規模比率は、類似団体平均より高い数値であるが、今後、地方債残高の減少に伴い平準化するものと考えられます。
　経費回収率は、類似団体平均と同程度ですが、地方債の償還には一般財源の繰入に依存せざるを得ないため、今後も可能な限りの経営改善に努めます。
　汚水処理原価は、類似団体平均程度であるため、今後も接続率の向上に努め、適正化を継続していきます。
　施設利用率は、類似団体平均より低い状態にあります。人口減少による要因もありますが、接続率のさらなる向上に努めます。
　水洗化率は、類似団体平均と同程度でありますが、更なる経費回収率の向上及び汚水処理原価の適正化のため、接続推進に努めます。</t>
    <rPh sb="1" eb="4">
      <t>シュウエキテキ</t>
    </rPh>
    <rPh sb="4" eb="6">
      <t>シュウシ</t>
    </rPh>
    <rPh sb="6" eb="8">
      <t>ヒリツ</t>
    </rPh>
    <rPh sb="10" eb="12">
      <t>チホウ</t>
    </rPh>
    <rPh sb="12" eb="13">
      <t>サイ</t>
    </rPh>
    <rPh sb="13" eb="15">
      <t>ショウカン</t>
    </rPh>
    <rPh sb="15" eb="16">
      <t>キン</t>
    </rPh>
    <rPh sb="17" eb="19">
      <t>ヒリツ</t>
    </rPh>
    <rPh sb="20" eb="22">
      <t>テイメイ</t>
    </rPh>
    <rPh sb="22" eb="24">
      <t>ゲンイン</t>
    </rPh>
    <rPh sb="25" eb="26">
      <t>カンガ</t>
    </rPh>
    <rPh sb="34" eb="36">
      <t>キギョウ</t>
    </rPh>
    <rPh sb="36" eb="37">
      <t>サイ</t>
    </rPh>
    <rPh sb="37" eb="39">
      <t>ザンダカ</t>
    </rPh>
    <rPh sb="39" eb="42">
      <t>タイジギョウ</t>
    </rPh>
    <rPh sb="42" eb="44">
      <t>キボ</t>
    </rPh>
    <rPh sb="44" eb="46">
      <t>ヒリツ</t>
    </rPh>
    <rPh sb="48" eb="54">
      <t>ルイジダンタイヘイキン</t>
    </rPh>
    <rPh sb="56" eb="57">
      <t>タカ</t>
    </rPh>
    <rPh sb="58" eb="60">
      <t>スウチ</t>
    </rPh>
    <rPh sb="65" eb="67">
      <t>コンゴ</t>
    </rPh>
    <rPh sb="68" eb="71">
      <t>チホウサイ</t>
    </rPh>
    <rPh sb="71" eb="73">
      <t>ザンダカ</t>
    </rPh>
    <rPh sb="74" eb="76">
      <t>ゲンショウ</t>
    </rPh>
    <rPh sb="77" eb="78">
      <t>トモナ</t>
    </rPh>
    <rPh sb="79" eb="82">
      <t>ヘイジュンカ</t>
    </rPh>
    <rPh sb="87" eb="88">
      <t>カンガ</t>
    </rPh>
    <rPh sb="96" eb="98">
      <t>ケイヒ</t>
    </rPh>
    <rPh sb="98" eb="100">
      <t>カイシュウ</t>
    </rPh>
    <rPh sb="100" eb="101">
      <t>リツ</t>
    </rPh>
    <rPh sb="103" eb="109">
      <t>ルイジダンタイヘイキン</t>
    </rPh>
    <rPh sb="110" eb="113">
      <t>ドウテイド</t>
    </rPh>
    <rPh sb="117" eb="120">
      <t>チホウサイ</t>
    </rPh>
    <rPh sb="121" eb="123">
      <t>ショウカン</t>
    </rPh>
    <rPh sb="125" eb="127">
      <t>イッパン</t>
    </rPh>
    <rPh sb="127" eb="129">
      <t>ザイゲン</t>
    </rPh>
    <rPh sb="130" eb="132">
      <t>クリイレ</t>
    </rPh>
    <rPh sb="133" eb="135">
      <t>イゾン</t>
    </rPh>
    <rPh sb="139" eb="140">
      <t>エ</t>
    </rPh>
    <rPh sb="145" eb="147">
      <t>コンゴ</t>
    </rPh>
    <rPh sb="148" eb="150">
      <t>カノウ</t>
    </rPh>
    <rPh sb="151" eb="152">
      <t>カギ</t>
    </rPh>
    <rPh sb="154" eb="156">
      <t>ケイエイ</t>
    </rPh>
    <rPh sb="156" eb="158">
      <t>カイゼン</t>
    </rPh>
    <rPh sb="159" eb="160">
      <t>ツト</t>
    </rPh>
    <rPh sb="166" eb="168">
      <t>オスイ</t>
    </rPh>
    <rPh sb="168" eb="170">
      <t>ショリ</t>
    </rPh>
    <rPh sb="170" eb="172">
      <t>ゲンカ</t>
    </rPh>
    <rPh sb="174" eb="180">
      <t>ルイジダンタイヘイキン</t>
    </rPh>
    <rPh sb="180" eb="182">
      <t>テイド</t>
    </rPh>
    <rPh sb="188" eb="190">
      <t>コンゴ</t>
    </rPh>
    <rPh sb="191" eb="193">
      <t>セツゾク</t>
    </rPh>
    <rPh sb="193" eb="194">
      <t>リツ</t>
    </rPh>
    <rPh sb="195" eb="197">
      <t>コウジョウ</t>
    </rPh>
    <rPh sb="198" eb="199">
      <t>ツト</t>
    </rPh>
    <rPh sb="201" eb="204">
      <t>テキセイカ</t>
    </rPh>
    <rPh sb="205" eb="207">
      <t>ケイゾク</t>
    </rPh>
    <rPh sb="216" eb="218">
      <t>シセツ</t>
    </rPh>
    <rPh sb="218" eb="220">
      <t>リヨウ</t>
    </rPh>
    <rPh sb="220" eb="221">
      <t>リツ</t>
    </rPh>
    <rPh sb="223" eb="229">
      <t>ルイジダンタイヘイキン</t>
    </rPh>
    <rPh sb="231" eb="232">
      <t>ヒク</t>
    </rPh>
    <rPh sb="233" eb="235">
      <t>ジョウタイ</t>
    </rPh>
    <rPh sb="241" eb="243">
      <t>ジンコウ</t>
    </rPh>
    <rPh sb="243" eb="245">
      <t>ゲンショウ</t>
    </rPh>
    <rPh sb="248" eb="250">
      <t>ヨウイン</t>
    </rPh>
    <rPh sb="257" eb="259">
      <t>セツゾク</t>
    </rPh>
    <rPh sb="259" eb="260">
      <t>リツ</t>
    </rPh>
    <rPh sb="265" eb="267">
      <t>コウジョウ</t>
    </rPh>
    <rPh sb="268" eb="269">
      <t>ツト</t>
    </rPh>
    <rPh sb="275" eb="278">
      <t>スイセンカ</t>
    </rPh>
    <rPh sb="278" eb="279">
      <t>リツ</t>
    </rPh>
    <rPh sb="281" eb="283">
      <t>ルイジ</t>
    </rPh>
    <rPh sb="283" eb="285">
      <t>ダンタイ</t>
    </rPh>
    <rPh sb="285" eb="287">
      <t>ヘイキン</t>
    </rPh>
    <rPh sb="288" eb="291">
      <t>ドウテイド</t>
    </rPh>
    <rPh sb="298" eb="299">
      <t>サラ</t>
    </rPh>
    <rPh sb="301" eb="303">
      <t>ケイヒ</t>
    </rPh>
    <rPh sb="303" eb="305">
      <t>カイシュウ</t>
    </rPh>
    <rPh sb="305" eb="306">
      <t>リツ</t>
    </rPh>
    <rPh sb="307" eb="309">
      <t>コウジョウ</t>
    </rPh>
    <rPh sb="309" eb="310">
      <t>オヨ</t>
    </rPh>
    <rPh sb="311" eb="313">
      <t>オスイ</t>
    </rPh>
    <rPh sb="313" eb="315">
      <t>ショリ</t>
    </rPh>
    <rPh sb="315" eb="317">
      <t>ゲンカ</t>
    </rPh>
    <rPh sb="318" eb="321">
      <t>テキセイカ</t>
    </rPh>
    <rPh sb="325" eb="327">
      <t>セツゾク</t>
    </rPh>
    <rPh sb="327" eb="329">
      <t>スイシン</t>
    </rPh>
    <rPh sb="330" eb="33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</si>
</sst>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F5-4ACE-8C22-7A249EB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71360"/>
        <c:axId val="14752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F5-4ACE-8C22-7A249EB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1360"/>
        <c:axId val="147527936"/>
      </c:lineChart>
      <c:dateAx>
        <c:axId val="4867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27936"/>
        <c:crosses val="autoZero"/>
        <c:auto val="1"/>
        <c:lblOffset val="100"/>
        <c:baseTimeUnit val="years"/>
      </c:dateAx>
      <c:valAx>
        <c:axId val="14752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7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21.65</c:v>
                </c:pt>
                <c:pt idx="1">
                  <c:v>13.68</c:v>
                </c:pt>
                <c:pt idx="2">
                  <c:v>15.1</c:v>
                </c:pt>
                <c:pt idx="3">
                  <c:v>11.4</c:v>
                </c:pt>
                <c:pt idx="4">
                  <c:v>14.53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77-45CC-9DA9-D87E0860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7408"/>
        <c:axId val="505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77-45CC-9DA9-D87E0860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7408"/>
        <c:axId val="50532352"/>
      </c:lineChart>
      <c:dateAx>
        <c:axId val="5049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532352"/>
        <c:crosses val="autoZero"/>
        <c:auto val="1"/>
        <c:lblOffset val="100"/>
        <c:baseTimeUnit val="years"/>
      </c:dateAx>
      <c:valAx>
        <c:axId val="505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9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70.02</c:v>
                </c:pt>
                <c:pt idx="1">
                  <c:v>77.13</c:v>
                </c:pt>
                <c:pt idx="2">
                  <c:v>79.05</c:v>
                </c:pt>
                <c:pt idx="3">
                  <c:v>88.74</c:v>
                </c:pt>
                <c:pt idx="4">
                  <c:v>85.53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F1-40B2-84A4-802BE35C0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59232"/>
        <c:axId val="5056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F1-40B2-84A4-802BE35C0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59232"/>
        <c:axId val="50561408"/>
      </c:lineChart>
      <c:dateAx>
        <c:axId val="5055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561408"/>
        <c:crosses val="autoZero"/>
        <c:auto val="1"/>
        <c:lblOffset val="100"/>
        <c:baseTimeUnit val="years"/>
      </c:dateAx>
      <c:valAx>
        <c:axId val="5056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55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58.9</c:v>
                </c:pt>
                <c:pt idx="1">
                  <c:v>58.02</c:v>
                </c:pt>
                <c:pt idx="2">
                  <c:v>64.930000000000007</c:v>
                </c:pt>
                <c:pt idx="3">
                  <c:v>61.21</c:v>
                </c:pt>
                <c:pt idx="4">
                  <c:v>63.12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7-4545-850C-829BE44A0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4096"/>
        <c:axId val="4904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7-4545-850C-829BE44A0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4096"/>
        <c:axId val="49046272"/>
      </c:lineChart>
      <c:dateAx>
        <c:axId val="4904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46272"/>
        <c:crosses val="autoZero"/>
        <c:auto val="1"/>
        <c:lblOffset val="100"/>
        <c:baseTimeUnit val="years"/>
      </c:dateAx>
      <c:valAx>
        <c:axId val="4904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4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44-450D-81E8-40EF7589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56768"/>
        <c:axId val="4905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44-450D-81E8-40EF7589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56768"/>
        <c:axId val="49058944"/>
      </c:lineChart>
      <c:dateAx>
        <c:axId val="4905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58944"/>
        <c:crosses val="autoZero"/>
        <c:auto val="1"/>
        <c:lblOffset val="100"/>
        <c:baseTimeUnit val="years"/>
      </c:dateAx>
      <c:valAx>
        <c:axId val="4905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5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2B-4D3B-A90B-9709832E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9440"/>
        <c:axId val="4907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2B-4D3B-A90B-9709832E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9440"/>
        <c:axId val="49079808"/>
      </c:lineChart>
      <c:dateAx>
        <c:axId val="490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79808"/>
        <c:crosses val="autoZero"/>
        <c:auto val="1"/>
        <c:lblOffset val="100"/>
        <c:baseTimeUnit val="years"/>
      </c:dateAx>
      <c:valAx>
        <c:axId val="4907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1-4772-98C0-053C6E9BA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2496"/>
        <c:axId val="502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1-4772-98C0-053C6E9BA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2496"/>
        <c:axId val="50284416"/>
      </c:lineChart>
      <c:dateAx>
        <c:axId val="502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84416"/>
        <c:crosses val="autoZero"/>
        <c:auto val="1"/>
        <c:lblOffset val="100"/>
        <c:baseTimeUnit val="years"/>
      </c:dateAx>
      <c:valAx>
        <c:axId val="502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8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85-4C40-B609-CCCA2C21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9648"/>
        <c:axId val="5030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85-4C40-B609-CCCA2C21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9648"/>
        <c:axId val="50301568"/>
      </c:lineChart>
      <c:dateAx>
        <c:axId val="502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301568"/>
        <c:crosses val="autoZero"/>
        <c:auto val="1"/>
        <c:lblOffset val="100"/>
        <c:baseTimeUnit val="years"/>
      </c:dateAx>
      <c:valAx>
        <c:axId val="5030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9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3597.55</c:v>
                </c:pt>
                <c:pt idx="1">
                  <c:v>0</c:v>
                </c:pt>
                <c:pt idx="2" formatCode="#,##0.00;&quot;△&quot;#,##0.00;&quot;-&quot;">
                  <c:v>6073.39</c:v>
                </c:pt>
                <c:pt idx="3" formatCode="#,##0.00;&quot;△&quot;#,##0.00;&quot;-&quot;">
                  <c:v>5573.25</c:v>
                </c:pt>
                <c:pt idx="4" formatCode="#,##0.00;&quot;△&quot;#,##0.00;&quot;-&quot;">
                  <c:v>4864.4799999999996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9-4907-AB52-78CE95DB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16416"/>
        <c:axId val="5031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49-4907-AB52-78CE95DB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6416"/>
        <c:axId val="50318336"/>
      </c:lineChart>
      <c:dateAx>
        <c:axId val="5031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318336"/>
        <c:crosses val="autoZero"/>
        <c:auto val="1"/>
        <c:lblOffset val="100"/>
        <c:baseTimeUnit val="years"/>
      </c:dateAx>
      <c:valAx>
        <c:axId val="5031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31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23.01</c:v>
                </c:pt>
                <c:pt idx="1">
                  <c:v>20.45</c:v>
                </c:pt>
                <c:pt idx="2">
                  <c:v>57.89</c:v>
                </c:pt>
                <c:pt idx="3">
                  <c:v>44.83</c:v>
                </c:pt>
                <c:pt idx="4">
                  <c:v>53.88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6A-49E4-B4B9-A7C41E2C5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29088"/>
        <c:axId val="5033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6A-49E4-B4B9-A7C41E2C5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9088"/>
        <c:axId val="50331008"/>
      </c:lineChart>
      <c:dateAx>
        <c:axId val="5032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331008"/>
        <c:crosses val="autoZero"/>
        <c:auto val="1"/>
        <c:lblOffset val="100"/>
        <c:baseTimeUnit val="years"/>
      </c:dateAx>
      <c:valAx>
        <c:axId val="5033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32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868.76</c:v>
                </c:pt>
                <c:pt idx="1">
                  <c:v>857.65</c:v>
                </c:pt>
                <c:pt idx="2">
                  <c:v>294.91000000000003</c:v>
                </c:pt>
                <c:pt idx="3">
                  <c:v>381.66</c:v>
                </c:pt>
                <c:pt idx="4">
                  <c:v>334.63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03-4521-9759-ED7DA6BF7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51968"/>
        <c:axId val="5045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03-4521-9759-ED7DA6BF7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1968"/>
        <c:axId val="50453888"/>
      </c:lineChart>
      <c:dateAx>
        <c:axId val="504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53888"/>
        <c:crosses val="autoZero"/>
        <c:auto val="1"/>
        <c:lblOffset val="100"/>
        <c:baseTimeUnit val="years"/>
      </c:dateAx>
      <c:valAx>
        <c:axId val="5045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5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7" zoomScale="70" zoomScaleNormal="70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岩手県　野田村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4251</v>
      </c>
      <c r="AM8" s="50"/>
      <c r="AN8" s="50"/>
      <c r="AO8" s="50"/>
      <c r="AP8" s="50"/>
      <c r="AQ8" s="50"/>
      <c r="AR8" s="50"/>
      <c r="AS8" s="50"/>
      <c r="AT8" s="45">
        <f>データ!T6</f>
        <v>80.8</v>
      </c>
      <c r="AU8" s="45"/>
      <c r="AV8" s="45"/>
      <c r="AW8" s="45"/>
      <c r="AX8" s="45"/>
      <c r="AY8" s="45"/>
      <c r="AZ8" s="45"/>
      <c r="BA8" s="45"/>
      <c r="BB8" s="45">
        <f>データ!U6</f>
        <v>52.61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11.28</v>
      </c>
      <c r="Q10" s="45"/>
      <c r="R10" s="45"/>
      <c r="S10" s="45"/>
      <c r="T10" s="45"/>
      <c r="U10" s="45"/>
      <c r="V10" s="45"/>
      <c r="W10" s="45">
        <f>データ!Q6</f>
        <v>91.32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477</v>
      </c>
      <c r="AM10" s="50"/>
      <c r="AN10" s="50"/>
      <c r="AO10" s="50"/>
      <c r="AP10" s="50"/>
      <c r="AQ10" s="50"/>
      <c r="AR10" s="50"/>
      <c r="AS10" s="50"/>
      <c r="AT10" s="45">
        <f>データ!W6</f>
        <v>0.18</v>
      </c>
      <c r="AU10" s="45"/>
      <c r="AV10" s="45"/>
      <c r="AW10" s="45"/>
      <c r="AX10" s="45"/>
      <c r="AY10" s="45"/>
      <c r="AZ10" s="45"/>
      <c r="BA10" s="45"/>
      <c r="BB10" s="45">
        <f>データ!X6</f>
        <v>2650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2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2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f5qcmwkUnVt3TDgqOtov9dRGkszN/Hjq59xBokauyOlEnZjAIq7DYIDya78aDcZI8yWpTyeMO5f4LC0ynIxCtw==" saltValue="o4dYUzx8OJjRtdmfY1kAf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">
      <c r="A6" s="28" t="s">
        <v>96</v>
      </c>
      <c r="B6" s="33">
        <f>B7</f>
        <v>2018</v>
      </c>
      <c r="C6" s="33">
        <f t="shared" ref="C6:X6" si="3">C7</f>
        <v>35033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岩手県　野田村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11.28</v>
      </c>
      <c r="Q6" s="34">
        <f t="shared" si="3"/>
        <v>91.32</v>
      </c>
      <c r="R6" s="34">
        <f t="shared" si="3"/>
        <v>3240</v>
      </c>
      <c r="S6" s="34">
        <f t="shared" si="3"/>
        <v>4251</v>
      </c>
      <c r="T6" s="34">
        <f t="shared" si="3"/>
        <v>80.8</v>
      </c>
      <c r="U6" s="34">
        <f t="shared" si="3"/>
        <v>52.61</v>
      </c>
      <c r="V6" s="34">
        <f t="shared" si="3"/>
        <v>477</v>
      </c>
      <c r="W6" s="34">
        <f t="shared" si="3"/>
        <v>0.18</v>
      </c>
      <c r="X6" s="34">
        <f t="shared" si="3"/>
        <v>2650</v>
      </c>
      <c r="Y6" s="35">
        <f>IF(Y7="",NA(),Y7)</f>
        <v>58.9</v>
      </c>
      <c r="Z6" s="35">
        <f t="shared" ref="Z6:AH6" si="4">IF(Z7="",NA(),Z7)</f>
        <v>58.02</v>
      </c>
      <c r="AA6" s="35">
        <f t="shared" si="4"/>
        <v>64.930000000000007</v>
      </c>
      <c r="AB6" s="35">
        <f t="shared" si="4"/>
        <v>61.21</v>
      </c>
      <c r="AC6" s="35">
        <f t="shared" si="4"/>
        <v>63.12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3597.55</v>
      </c>
      <c r="BG6" s="34">
        <f t="shared" ref="BG6:BO6" si="7">IF(BG7="",NA(),BG7)</f>
        <v>0</v>
      </c>
      <c r="BH6" s="35">
        <f t="shared" si="7"/>
        <v>6073.39</v>
      </c>
      <c r="BI6" s="35">
        <f t="shared" si="7"/>
        <v>5573.25</v>
      </c>
      <c r="BJ6" s="35">
        <f t="shared" si="7"/>
        <v>4864.4799999999996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23.01</v>
      </c>
      <c r="BR6" s="35">
        <f t="shared" ref="BR6:BZ6" si="8">IF(BR7="",NA(),BR7)</f>
        <v>20.45</v>
      </c>
      <c r="BS6" s="35">
        <f t="shared" si="8"/>
        <v>57.89</v>
      </c>
      <c r="BT6" s="35">
        <f t="shared" si="8"/>
        <v>44.83</v>
      </c>
      <c r="BU6" s="35">
        <f t="shared" si="8"/>
        <v>53.88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868.76</v>
      </c>
      <c r="CC6" s="35">
        <f t="shared" ref="CC6:CK6" si="9">IF(CC7="",NA(),CC7)</f>
        <v>857.65</v>
      </c>
      <c r="CD6" s="35">
        <f t="shared" si="9"/>
        <v>294.91000000000003</v>
      </c>
      <c r="CE6" s="35">
        <f t="shared" si="9"/>
        <v>381.66</v>
      </c>
      <c r="CF6" s="35">
        <f t="shared" si="9"/>
        <v>334.63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21.65</v>
      </c>
      <c r="CN6" s="35">
        <f t="shared" ref="CN6:CV6" si="10">IF(CN7="",NA(),CN7)</f>
        <v>13.68</v>
      </c>
      <c r="CO6" s="35">
        <f t="shared" si="10"/>
        <v>15.1</v>
      </c>
      <c r="CP6" s="35">
        <f t="shared" si="10"/>
        <v>11.4</v>
      </c>
      <c r="CQ6" s="35">
        <f t="shared" si="10"/>
        <v>14.53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70.02</v>
      </c>
      <c r="CY6" s="35">
        <f t="shared" ref="CY6:DG6" si="11">IF(CY7="",NA(),CY7)</f>
        <v>77.13</v>
      </c>
      <c r="CZ6" s="35">
        <f t="shared" si="11"/>
        <v>79.05</v>
      </c>
      <c r="DA6" s="35">
        <f t="shared" si="11"/>
        <v>88.74</v>
      </c>
      <c r="DB6" s="35">
        <f t="shared" si="11"/>
        <v>85.53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2018</v>
      </c>
      <c r="C7" s="37">
        <v>35033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11.28</v>
      </c>
      <c r="Q7" s="38">
        <v>91.32</v>
      </c>
      <c r="R7" s="38">
        <v>3240</v>
      </c>
      <c r="S7" s="38">
        <v>4251</v>
      </c>
      <c r="T7" s="38">
        <v>80.8</v>
      </c>
      <c r="U7" s="38">
        <v>52.61</v>
      </c>
      <c r="V7" s="38">
        <v>477</v>
      </c>
      <c r="W7" s="38">
        <v>0.18</v>
      </c>
      <c r="X7" s="38">
        <v>2650</v>
      </c>
      <c r="Y7" s="38">
        <v>58.9</v>
      </c>
      <c r="Z7" s="38">
        <v>58.02</v>
      </c>
      <c r="AA7" s="38">
        <v>64.930000000000007</v>
      </c>
      <c r="AB7" s="38">
        <v>61.21</v>
      </c>
      <c r="AC7" s="38">
        <v>63.12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3597.55</v>
      </c>
      <c r="BG7" s="38">
        <v>0</v>
      </c>
      <c r="BH7" s="38">
        <v>6073.39</v>
      </c>
      <c r="BI7" s="38">
        <v>5573.25</v>
      </c>
      <c r="BJ7" s="38">
        <v>4864.4799999999996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23.01</v>
      </c>
      <c r="BR7" s="38">
        <v>20.45</v>
      </c>
      <c r="BS7" s="38">
        <v>57.89</v>
      </c>
      <c r="BT7" s="38">
        <v>44.83</v>
      </c>
      <c r="BU7" s="38">
        <v>53.88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868.76</v>
      </c>
      <c r="CC7" s="38">
        <v>857.65</v>
      </c>
      <c r="CD7" s="38">
        <v>294.91000000000003</v>
      </c>
      <c r="CE7" s="38">
        <v>381.66</v>
      </c>
      <c r="CF7" s="38">
        <v>334.63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21.65</v>
      </c>
      <c r="CN7" s="38">
        <v>13.68</v>
      </c>
      <c r="CO7" s="38">
        <v>15.1</v>
      </c>
      <c r="CP7" s="38">
        <v>11.4</v>
      </c>
      <c r="CQ7" s="38">
        <v>14.53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70.02</v>
      </c>
      <c r="CY7" s="38">
        <v>77.13</v>
      </c>
      <c r="CZ7" s="38">
        <v>79.05</v>
      </c>
      <c r="DA7" s="38">
        <v>88.74</v>
      </c>
      <c r="DB7" s="38">
        <v>85.53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市町村課</cp:lastModifiedBy>
  <dcterms:created xsi:type="dcterms:W3CDTF">2019-12-05T05:16:05Z</dcterms:created>
  <dcterms:modified xsi:type="dcterms:W3CDTF">2020-02-10T07:16:49Z</dcterms:modified>
  <cp:category/>
</cp:coreProperties>
</file>