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MksVipFe6gmvSxvgOxrDg0RHJ+ZEcK2GD8rhmArbMUDZE0D5clKrVOsoBtT0so4LLRZZQSRLcgK7QFIbcGx2Q==" workbookSaltValue="HXqaAwZYbGRmQkTJsbhq6Q==" workbookSpinCount="100000" lockStructure="1"/>
  <bookViews>
    <workbookView xWindow="0" yWindow="0" windowWidth="23256" windowHeight="11388"/>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<sst xmlns="http://schemas.openxmlformats.org/spreadsheetml/2006/main" count="220" uniqueCount="108">
  <si>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</si>
  <si>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</si>
  <si>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</si>
  <si>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</si>
  <si>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</si>
  <si>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</si>
  <si>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</si>
  <si>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</si>
  <si>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</si>
  <si>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</si>
  <si>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</si>
  <si>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</si>
  <si>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</si>
  <si>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</si>
  <si>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</si>
  <si>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</si>
  <si>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</si>
  <si>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</si>
  <si>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</si>
  <si>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</si>
  <si>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</si>
  <si>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</si>
  <si>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</si>
  <si>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</si>
  <si>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</si>
  <si>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</si>
  <si>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</si>
  <si>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</si>
  <si>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</si>
  <si>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</si>
  <si>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</si>
  <si>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</si>
  <si>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</si>
  <si>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</si>
  <si>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</si>
  <si>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</si>
  <si>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</si>
  <si>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</si>
  <si>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</si>
  <si>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</si>
  <si>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</si>
  <si>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</si>
  <si>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</si>
  <si>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</si>
  <si>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</si>
  <si>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</si>
  <si>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</si>
  <si>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</si>
  <si>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</si>
  <si>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</si>
  <si>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</si>
  <si>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</si>
  <si>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</si>
  <si>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</si>
  <si>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</si>
  <si>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</si>
  <si>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</si>
  <si>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</si>
  <si>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</si>
  <si>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</si>
  <si>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</si>
  <si>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</si>
  <si>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</si>
  <si>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</si>
  <si>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</si>
  <si>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</si>
  <si>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</si>
  <si>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</si>
  <si>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</si>
  <si>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</si>
  <si>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</si>
  <si>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</si>
  <si>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</si>
  <si>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</si>
  <si>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</si>
  <si>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</si>
  <si>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</si>
  <si>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</si>
  <si>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</si>
  <si>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</si>
  <si>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</si>
  <si>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</si>
  <si>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</si>
  <si>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</si>
  <si>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</si>
  <si>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</si>
  <si>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</si>
  <si>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</si>
  <si>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</si>
  <si>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</si>
  <si>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</si>
  <si>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</si>
  <si>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</si>
  <si>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</si>
  <si>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</si>
  <si>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</si>
  <si>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</si>
  <si>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</si>
  <si>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</si>
  <si>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</si>
  <si>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</si>
  <si>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</si>
  <si>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</si>
  <si>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</si>
  <si>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</si>
  <si>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今後人口減少による給水収益の悪化が予想されるが、安全な飲料水を提供するため、適正で計画的な管路更新をおこなっていく。</t>
    <rPh sb="0" eb="2">
      <t>コンゴ</t>
    </rPh>
    <rPh sb="2" eb="4">
      <t>ジンコウ</t>
    </rPh>
    <rPh sb="4" eb="6">
      <t>ゲンショウ</t>
    </rPh>
    <rPh sb="9" eb="11">
      <t>キュウスイ</t>
    </rPh>
    <rPh sb="11" eb="13">
      <t>シュウエキ</t>
    </rPh>
    <rPh sb="14" eb="16">
      <t>アッカ</t>
    </rPh>
    <rPh sb="17" eb="19">
      <t>ヨソウ</t>
    </rPh>
    <rPh sb="24" eb="26">
      <t>アンゼン</t>
    </rPh>
    <rPh sb="27" eb="30">
      <t>インリョウスイ</t>
    </rPh>
    <rPh sb="31" eb="33">
      <t>テイキョウ</t>
    </rPh>
    <rPh sb="38" eb="40">
      <t>テキセイ</t>
    </rPh>
    <rPh sb="41" eb="43">
      <t>ケイカク</t>
    </rPh>
    <rPh sb="43" eb="44">
      <t>テキ</t>
    </rPh>
    <rPh sb="45" eb="47">
      <t>カンロ</t>
    </rPh>
    <rPh sb="47" eb="49">
      <t>コウシン</t>
    </rPh>
    <phoneticPr fontId="4"/>
  </si>
  <si>
    <t>①有形固定資産減価償却率は平均値より低く、復興事業により、新しい固定資産が増加したことを示している。
②財源確保が課題であり、随時更新するものである。
③管路更新率は平均値以上であるが、年１％の更新率を目指す。</t>
    <rPh sb="1" eb="3">
      <t>ユウケイ</t>
    </rPh>
    <rPh sb="3" eb="5">
      <t>コテイ</t>
    </rPh>
    <rPh sb="5" eb="7">
      <t>シサン</t>
    </rPh>
    <rPh sb="7" eb="9">
      <t>ゲンカ</t>
    </rPh>
    <rPh sb="9" eb="11">
      <t>ショウキャク</t>
    </rPh>
    <rPh sb="11" eb="12">
      <t>リツ</t>
    </rPh>
    <rPh sb="13" eb="15">
      <t>ヘイキン</t>
    </rPh>
    <rPh sb="15" eb="16">
      <t>チ</t>
    </rPh>
    <rPh sb="18" eb="19">
      <t>ヒク</t>
    </rPh>
    <rPh sb="21" eb="23">
      <t>フッコウ</t>
    </rPh>
    <rPh sb="23" eb="25">
      <t>ジギョウ</t>
    </rPh>
    <rPh sb="29" eb="30">
      <t>アタラ</t>
    </rPh>
    <rPh sb="32" eb="34">
      <t>コテイ</t>
    </rPh>
    <rPh sb="34" eb="36">
      <t>シサン</t>
    </rPh>
    <rPh sb="37" eb="39">
      <t>ゾウカ</t>
    </rPh>
    <rPh sb="44" eb="45">
      <t>シメ</t>
    </rPh>
    <rPh sb="52" eb="54">
      <t>ザイゲン</t>
    </rPh>
    <rPh sb="54" eb="56">
      <t>カクホ</t>
    </rPh>
    <rPh sb="57" eb="59">
      <t>カダイ</t>
    </rPh>
    <rPh sb="63" eb="65">
      <t>ズイジ</t>
    </rPh>
    <rPh sb="65" eb="67">
      <t>コウシン</t>
    </rPh>
    <rPh sb="77" eb="79">
      <t>カンロ</t>
    </rPh>
    <rPh sb="79" eb="81">
      <t>コウシン</t>
    </rPh>
    <rPh sb="81" eb="82">
      <t>リツ</t>
    </rPh>
    <rPh sb="83" eb="85">
      <t>ヘイキン</t>
    </rPh>
    <rPh sb="85" eb="86">
      <t>チ</t>
    </rPh>
    <rPh sb="86" eb="88">
      <t>イジョウ</t>
    </rPh>
    <rPh sb="93" eb="94">
      <t>ネン</t>
    </rPh>
    <rPh sb="97" eb="99">
      <t>コウシン</t>
    </rPh>
    <rPh sb="99" eb="100">
      <t>リツ</t>
    </rPh>
    <rPh sb="101" eb="103">
      <t>メザ</t>
    </rPh>
    <phoneticPr fontId="4"/>
  </si>
  <si>
    <t>①経常収支比率については復興需要に伴い、一時的に好転しているものの、近い将来人口減少による給水収益の減少が予想される。
②累積欠損金は東日本大震災に伴う固定資産の除却によるもの等で平均値との乖離が大きく今後の課題である。
③流動比率については当町は平均値より低く、中長期的な経営改善を目指す。
④企業債残高対給水収益比率は復興の影響で上昇したが、今後は給水収益の低下により、さらなる増加が予想される。
⑤料金回収率については、平均値を上回っており適正な状態にある。
⑥給水原価は概ね平均値であり、今後も適正な費用水準の維持を目指す。
⑦施設利用率については良好な状態であり、今後も維持できるよう取り組む。
⑧有収率は概ね平均値で良好であるが、今後は上昇するよう取り組む。</t>
    <rPh sb="1" eb="3">
      <t>ケイジョウ</t>
    </rPh>
    <rPh sb="3" eb="5">
      <t>シュウシ</t>
    </rPh>
    <rPh sb="5" eb="7">
      <t>ヒリツ</t>
    </rPh>
    <rPh sb="12" eb="14">
      <t>フッコウ</t>
    </rPh>
    <rPh sb="14" eb="16">
      <t>ジュヨウ</t>
    </rPh>
    <rPh sb="17" eb="18">
      <t>トモナ</t>
    </rPh>
    <rPh sb="20" eb="22">
      <t>イチジ</t>
    </rPh>
    <rPh sb="22" eb="23">
      <t>テキ</t>
    </rPh>
    <rPh sb="24" eb="26">
      <t>コウテン</t>
    </rPh>
    <rPh sb="34" eb="35">
      <t>チカ</t>
    </rPh>
    <rPh sb="36" eb="38">
      <t>ショウライ</t>
    </rPh>
    <rPh sb="38" eb="40">
      <t>ジンコウ</t>
    </rPh>
    <rPh sb="40" eb="42">
      <t>ゲンショウ</t>
    </rPh>
    <rPh sb="45" eb="47">
      <t>キュウスイ</t>
    </rPh>
    <rPh sb="47" eb="49">
      <t>シュウエキ</t>
    </rPh>
    <rPh sb="50" eb="52">
      <t>ゲンショウ</t>
    </rPh>
    <rPh sb="53" eb="55">
      <t>ヨソウ</t>
    </rPh>
    <rPh sb="61" eb="63">
      <t>ルイセキ</t>
    </rPh>
    <rPh sb="63" eb="65">
      <t>ケッソン</t>
    </rPh>
    <rPh sb="65" eb="66">
      <t>キン</t>
    </rPh>
    <rPh sb="67" eb="68">
      <t>ヒガシ</t>
    </rPh>
    <rPh sb="68" eb="70">
      <t>ニホン</t>
    </rPh>
    <rPh sb="70" eb="73">
      <t>ダイシンサイ</t>
    </rPh>
    <rPh sb="74" eb="75">
      <t>トモナ</t>
    </rPh>
    <rPh sb="76" eb="78">
      <t>コテイ</t>
    </rPh>
    <rPh sb="78" eb="80">
      <t>シサン</t>
    </rPh>
    <rPh sb="81" eb="83">
      <t>ジョキャク</t>
    </rPh>
    <rPh sb="88" eb="89">
      <t>トウ</t>
    </rPh>
    <rPh sb="90" eb="92">
      <t>ヘイキン</t>
    </rPh>
    <rPh sb="92" eb="93">
      <t>チ</t>
    </rPh>
    <rPh sb="95" eb="97">
      <t>カイリ</t>
    </rPh>
    <rPh sb="98" eb="99">
      <t>オオ</t>
    </rPh>
    <rPh sb="101" eb="103">
      <t>コンゴ</t>
    </rPh>
    <rPh sb="104" eb="106">
      <t>カダイ</t>
    </rPh>
    <rPh sb="112" eb="114">
      <t>リュウドウ</t>
    </rPh>
    <rPh sb="114" eb="116">
      <t>ヒリツ</t>
    </rPh>
    <rPh sb="121" eb="123">
      <t>トウチョウ</t>
    </rPh>
    <rPh sb="124" eb="126">
      <t>ヘイキン</t>
    </rPh>
    <rPh sb="126" eb="127">
      <t>チ</t>
    </rPh>
    <rPh sb="129" eb="130">
      <t>ヒク</t>
    </rPh>
    <rPh sb="132" eb="135">
      <t>チュウチョウキ</t>
    </rPh>
    <rPh sb="135" eb="136">
      <t>テキ</t>
    </rPh>
    <rPh sb="137" eb="139">
      <t>ケイエイ</t>
    </rPh>
    <rPh sb="139" eb="141">
      <t>カイゼン</t>
    </rPh>
    <rPh sb="142" eb="144">
      <t>メザ</t>
    </rPh>
    <rPh sb="148" eb="150">
      <t>キギョウ</t>
    </rPh>
    <rPh sb="150" eb="151">
      <t>サイ</t>
    </rPh>
    <rPh sb="151" eb="153">
      <t>ザンダカ</t>
    </rPh>
    <rPh sb="153" eb="154">
      <t>タイ</t>
    </rPh>
    <rPh sb="154" eb="156">
      <t>キュウスイ</t>
    </rPh>
    <rPh sb="156" eb="158">
      <t>シュウエキ</t>
    </rPh>
    <rPh sb="158" eb="160">
      <t>ヒリツ</t>
    </rPh>
    <rPh sb="161" eb="163">
      <t>フッコウ</t>
    </rPh>
    <rPh sb="164" eb="166">
      <t>エイキョウ</t>
    </rPh>
    <rPh sb="167" eb="169">
      <t>ジョウショウ</t>
    </rPh>
    <rPh sb="173" eb="175">
      <t>コンゴ</t>
    </rPh>
    <rPh sb="176" eb="178">
      <t>キュウスイ</t>
    </rPh>
    <rPh sb="178" eb="180">
      <t>シュウエキ</t>
    </rPh>
    <rPh sb="181" eb="183">
      <t>テイカ</t>
    </rPh>
    <rPh sb="191" eb="193">
      <t>ゾウカ</t>
    </rPh>
    <rPh sb="194" eb="196">
      <t>ヨソウ</t>
    </rPh>
    <rPh sb="202" eb="204">
      <t>リョウキン</t>
    </rPh>
    <rPh sb="204" eb="206">
      <t>カイシュウ</t>
    </rPh>
    <rPh sb="206" eb="207">
      <t>リツ</t>
    </rPh>
    <rPh sb="213" eb="216">
      <t>ヘイキンチ</t>
    </rPh>
    <rPh sb="217" eb="219">
      <t>ウワマワ</t>
    </rPh>
    <rPh sb="223" eb="225">
      <t>テキセイ</t>
    </rPh>
    <rPh sb="226" eb="228">
      <t>ジョウタイ</t>
    </rPh>
    <rPh sb="234" eb="236">
      <t>キュウスイ</t>
    </rPh>
    <rPh sb="236" eb="238">
      <t>ゲンカ</t>
    </rPh>
    <rPh sb="239" eb="240">
      <t>オオム</t>
    </rPh>
    <rPh sb="241" eb="243">
      <t>ヘイキン</t>
    </rPh>
    <rPh sb="243" eb="244">
      <t>チ</t>
    </rPh>
    <rPh sb="248" eb="250">
      <t>コンゴ</t>
    </rPh>
    <rPh sb="251" eb="253">
      <t>テキセイ</t>
    </rPh>
    <rPh sb="254" eb="256">
      <t>ヒヨウ</t>
    </rPh>
    <rPh sb="256" eb="258">
      <t>スイジュン</t>
    </rPh>
    <rPh sb="259" eb="261">
      <t>イジ</t>
    </rPh>
    <rPh sb="262" eb="264">
      <t>メザ</t>
    </rPh>
    <rPh sb="268" eb="270">
      <t>シセツ</t>
    </rPh>
    <rPh sb="270" eb="273">
      <t>リヨウリツ</t>
    </rPh>
    <rPh sb="278" eb="280">
      <t>リョウコウ</t>
    </rPh>
    <rPh sb="281" eb="283">
      <t>ジョウタイ</t>
    </rPh>
    <rPh sb="287" eb="289">
      <t>コンゴ</t>
    </rPh>
    <rPh sb="290" eb="292">
      <t>イジ</t>
    </rPh>
    <rPh sb="297" eb="298">
      <t>ト</t>
    </rPh>
    <rPh sb="299" eb="300">
      <t>ク</t>
    </rPh>
    <rPh sb="304" eb="306">
      <t>ユウシュウ</t>
    </rPh>
    <rPh sb="306" eb="307">
      <t>リツ</t>
    </rPh>
    <rPh sb="308" eb="309">
      <t>オオム</t>
    </rPh>
    <rPh sb="310" eb="313">
      <t>ヘイキンチ</t>
    </rPh>
    <rPh sb="314" eb="316">
      <t>リョウコウ</t>
    </rPh>
    <rPh sb="321" eb="323">
      <t>コンゴ</t>
    </rPh>
    <rPh sb="324" eb="326">
      <t>ジョウショウ</t>
    </rPh>
    <rPh sb="330" eb="331">
      <t>ト</t>
    </rPh>
    <rPh sb="332" eb="33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</si>
</sst>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1.73</c:v>
                </c:pt>
                <c:pt idx="1">
                  <c:v>0.52</c:v>
                </c:pt>
                <c:pt idx="2">
                  <c:v>7.04</c:v>
                </c:pt>
                <c:pt idx="3">
                  <c:v>0.37</c:v>
                </c:pt>
                <c:pt idx="4">
                  <c:v>0.62</c:v>
                </c:pt>
              </c:numCache>
            </c:numRef>
          </c:val>
          <c:extLst xmlns:c16r2="http://schemas.microsoft.com/office/drawing/2015/06/chart">
            <c:ext xmlns:c16="http://schemas.microsoft.com/office/drawing/2014/chart" uri="{C3380CC4-5D6E-409C-BE32-E72D297353CC}">
              <c16:uniqueId val="{00000000-CC5D-42F6-BDB0-5983EC56C972}"/>
            </c:ext>
          </c:extLst>
        </c:ser>
        <c:dLbls>
          <c:showLegendKey val="0"/>
          <c:showVal val="0"/>
          <c:showCatName val="0"/>
          <c:showSerName val="0"/>
          <c:showPercent val="0"/>
          <c:showBubbleSize val="0"/>
        </c:dLbls>
        <c:gapWidth val="150"/>
        <c:axId val="216972672"/>
        <c:axId val="21705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0.44</c:v>
                </c:pt>
                <c:pt idx="4">
                  <c:v>0.52</c:v>
                </c:pt>
              </c:numCache>
            </c:numRef>
          </c:val>
          <c:smooth val="0"/>
          <c:extLst xmlns:c16r2="http://schemas.microsoft.com/office/drawing/2015/06/chart">
            <c:ext xmlns:c16="http://schemas.microsoft.com/office/drawing/2014/chart" uri="{C3380CC4-5D6E-409C-BE32-E72D297353CC}">
              <c16:uniqueId val="{00000001-CC5D-42F6-BDB0-5983EC56C972}"/>
            </c:ext>
          </c:extLst>
        </c:ser>
        <c:dLbls>
          <c:showLegendKey val="0"/>
          <c:showVal val="0"/>
          <c:showCatName val="0"/>
          <c:showSerName val="0"/>
          <c:showPercent val="0"/>
          <c:showBubbleSize val="0"/>
        </c:dLbls>
        <c:marker val="1"/>
        <c:smooth val="0"/>
        <c:axId val="216972672"/>
        <c:axId val="217056768"/>
      </c:lineChart>
      <c:dateAx>
        <c:axId val="216972672"/>
        <c:scaling>
          <c:orientation val="minMax"/>
        </c:scaling>
        <c:delete val="1"/>
        <c:axPos val="b"/>
        <c:numFmt formatCode="ge" sourceLinked="1"/>
        <c:majorTickMark val="none"/>
        <c:minorTickMark val="none"/>
        <c:tickLblPos val="none"/>
        <c:crossAx val="217056768"/>
        <c:crosses val="autoZero"/>
        <c:auto val="1"/>
        <c:lblOffset val="100"/>
        <c:baseTimeUnit val="years"/>
      </c:dateAx>
      <c:valAx>
        <c:axId val="2170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47.78</c:v>
                </c:pt>
                <c:pt idx="1">
                  <c:v>62.92</c:v>
                </c:pt>
                <c:pt idx="2">
                  <c:v>66.94</c:v>
                </c:pt>
                <c:pt idx="3">
                  <c:v>72.36</c:v>
                </c:pt>
                <c:pt idx="4">
                  <c:v>74.41</c:v>
                </c:pt>
              </c:numCache>
            </c:numRef>
          </c:val>
          <c:extLst xmlns:c16r2="http://schemas.microsoft.com/office/drawing/2015/06/chart">
            <c:ext xmlns:c16="http://schemas.microsoft.com/office/drawing/2014/chart" uri="{C3380CC4-5D6E-409C-BE32-E72D297353CC}">
              <c16:uniqueId val="{00000000-0B39-488A-B068-8D84DC1D16B6}"/>
            </c:ext>
          </c:extLst>
        </c:ser>
        <c:dLbls>
          <c:showLegendKey val="0"/>
          <c:showVal val="0"/>
          <c:showCatName val="0"/>
          <c:showSerName val="0"/>
          <c:showPercent val="0"/>
          <c:showBubbleSize val="0"/>
        </c:dLbls>
        <c:gapWidth val="150"/>
        <c:axId val="135893376"/>
        <c:axId val="1358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50.24</c:v>
                </c:pt>
                <c:pt idx="4">
                  <c:v>50.29</c:v>
                </c:pt>
              </c:numCache>
            </c:numRef>
          </c:val>
          <c:smooth val="0"/>
          <c:extLst xmlns:c16r2="http://schemas.microsoft.com/office/drawing/2015/06/chart">
            <c:ext xmlns:c16="http://schemas.microsoft.com/office/drawing/2014/chart" uri="{C3380CC4-5D6E-409C-BE32-E72D297353CC}">
              <c16:uniqueId val="{00000001-0B39-488A-B068-8D84DC1D16B6}"/>
            </c:ext>
          </c:extLst>
        </c:ser>
        <c:dLbls>
          <c:showLegendKey val="0"/>
          <c:showVal val="0"/>
          <c:showCatName val="0"/>
          <c:showSerName val="0"/>
          <c:showPercent val="0"/>
          <c:showBubbleSize val="0"/>
        </c:dLbls>
        <c:marker val="1"/>
        <c:smooth val="0"/>
        <c:axId val="135893376"/>
        <c:axId val="135895296"/>
      </c:lineChart>
      <c:dateAx>
        <c:axId val="135893376"/>
        <c:scaling>
          <c:orientation val="minMax"/>
        </c:scaling>
        <c:delete val="1"/>
        <c:axPos val="b"/>
        <c:numFmt formatCode="ge" sourceLinked="1"/>
        <c:majorTickMark val="none"/>
        <c:minorTickMark val="none"/>
        <c:tickLblPos val="none"/>
        <c:crossAx val="135895296"/>
        <c:crosses val="autoZero"/>
        <c:auto val="1"/>
        <c:lblOffset val="100"/>
        <c:baseTimeUnit val="years"/>
      </c:dateAx>
      <c:valAx>
        <c:axId val="1358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79.48</c:v>
                </c:pt>
                <c:pt idx="1">
                  <c:v>76.180000000000007</c:v>
                </c:pt>
                <c:pt idx="2">
                  <c:v>80.56</c:v>
                </c:pt>
                <c:pt idx="3">
                  <c:v>80.42</c:v>
                </c:pt>
                <c:pt idx="4">
                  <c:v>77.400000000000006</c:v>
                </c:pt>
              </c:numCache>
            </c:numRef>
          </c:val>
          <c:extLst xmlns:c16r2="http://schemas.microsoft.com/office/drawing/2015/06/chart">
            <c:ext xmlns:c16="http://schemas.microsoft.com/office/drawing/2014/chart" uri="{C3380CC4-5D6E-409C-BE32-E72D297353CC}">
              <c16:uniqueId val="{00000000-D9D9-4D4F-91C2-FC69A755A978}"/>
            </c:ext>
          </c:extLst>
        </c:ser>
        <c:dLbls>
          <c:showLegendKey val="0"/>
          <c:showVal val="0"/>
          <c:showCatName val="0"/>
          <c:showSerName val="0"/>
          <c:showPercent val="0"/>
          <c:showBubbleSize val="0"/>
        </c:dLbls>
        <c:gapWidth val="150"/>
        <c:axId val="136008448"/>
        <c:axId val="1360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D9D9-4D4F-91C2-FC69A755A978}"/>
            </c:ext>
          </c:extLst>
        </c:ser>
        <c:dLbls>
          <c:showLegendKey val="0"/>
          <c:showVal val="0"/>
          <c:showCatName val="0"/>
          <c:showSerName val="0"/>
          <c:showPercent val="0"/>
          <c:showBubbleSize val="0"/>
        </c:dLbls>
        <c:marker val="1"/>
        <c:smooth val="0"/>
        <c:axId val="136008448"/>
        <c:axId val="136010368"/>
      </c:lineChart>
      <c:dateAx>
        <c:axId val="136008448"/>
        <c:scaling>
          <c:orientation val="minMax"/>
        </c:scaling>
        <c:delete val="1"/>
        <c:axPos val="b"/>
        <c:numFmt formatCode="ge" sourceLinked="1"/>
        <c:majorTickMark val="none"/>
        <c:minorTickMark val="none"/>
        <c:tickLblPos val="none"/>
        <c:crossAx val="136010368"/>
        <c:crosses val="autoZero"/>
        <c:auto val="1"/>
        <c:lblOffset val="100"/>
        <c:baseTimeUnit val="years"/>
      </c:dateAx>
      <c:valAx>
        <c:axId val="1360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106.83</c:v>
                </c:pt>
                <c:pt idx="1">
                  <c:v>129.69999999999999</c:v>
                </c:pt>
                <c:pt idx="2">
                  <c:v>227.79</c:v>
                </c:pt>
                <c:pt idx="3">
                  <c:v>129.59</c:v>
                </c:pt>
                <c:pt idx="4">
                  <c:v>103.11</c:v>
                </c:pt>
              </c:numCache>
            </c:numRef>
          </c:val>
          <c:extLst xmlns:c16r2="http://schemas.microsoft.com/office/drawing/2015/06/chart">
            <c:ext xmlns:c16="http://schemas.microsoft.com/office/drawing/2014/chart" uri="{C3380CC4-5D6E-409C-BE32-E72D297353CC}">
              <c16:uniqueId val="{00000000-A509-49C2-BE58-D542A95FBEC7}"/>
            </c:ext>
          </c:extLst>
        </c:ser>
        <c:dLbls>
          <c:showLegendKey val="0"/>
          <c:showVal val="0"/>
          <c:showCatName val="0"/>
          <c:showSerName val="0"/>
          <c:showPercent val="0"/>
          <c:showBubbleSize val="0"/>
        </c:dLbls>
        <c:gapWidth val="150"/>
        <c:axId val="41677952"/>
        <c:axId val="416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104.47</c:v>
                </c:pt>
                <c:pt idx="4">
                  <c:v>103.81</c:v>
                </c:pt>
              </c:numCache>
            </c:numRef>
          </c:val>
          <c:smooth val="0"/>
          <c:extLst xmlns:c16r2="http://schemas.microsoft.com/office/drawing/2015/06/chart">
            <c:ext xmlns:c16="http://schemas.microsoft.com/office/drawing/2014/chart" uri="{C3380CC4-5D6E-409C-BE32-E72D297353CC}">
              <c16:uniqueId val="{00000001-A509-49C2-BE58-D542A95FBEC7}"/>
            </c:ext>
          </c:extLst>
        </c:ser>
        <c:dLbls>
          <c:showLegendKey val="0"/>
          <c:showVal val="0"/>
          <c:showCatName val="0"/>
          <c:showSerName val="0"/>
          <c:showPercent val="0"/>
          <c:showBubbleSize val="0"/>
        </c:dLbls>
        <c:marker val="1"/>
        <c:smooth val="0"/>
        <c:axId val="41677952"/>
        <c:axId val="41679872"/>
      </c:lineChart>
      <c:dateAx>
        <c:axId val="41677952"/>
        <c:scaling>
          <c:orientation val="minMax"/>
        </c:scaling>
        <c:delete val="1"/>
        <c:axPos val="b"/>
        <c:numFmt formatCode="ge" sourceLinked="1"/>
        <c:majorTickMark val="none"/>
        <c:minorTickMark val="none"/>
        <c:tickLblPos val="none"/>
        <c:crossAx val="41679872"/>
        <c:crosses val="autoZero"/>
        <c:auto val="1"/>
        <c:lblOffset val="100"/>
        <c:baseTimeUnit val="years"/>
      </c:dateAx>
      <c:valAx>
        <c:axId val="4167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37.64</c:v>
                </c:pt>
                <c:pt idx="1">
                  <c:v>37.82</c:v>
                </c:pt>
                <c:pt idx="2">
                  <c:v>31.93</c:v>
                </c:pt>
                <c:pt idx="3">
                  <c:v>26.72</c:v>
                </c:pt>
                <c:pt idx="4">
                  <c:v>29.36</c:v>
                </c:pt>
              </c:numCache>
            </c:numRef>
          </c:val>
          <c:extLst xmlns:c16r2="http://schemas.microsoft.com/office/drawing/2015/06/chart">
            <c:ext xmlns:c16="http://schemas.microsoft.com/office/drawing/2014/chart" uri="{C3380CC4-5D6E-409C-BE32-E72D297353CC}">
              <c16:uniqueId val="{00000000-9D8C-4BDA-96C7-C6164623B154}"/>
            </c:ext>
          </c:extLst>
        </c:ser>
        <c:dLbls>
          <c:showLegendKey val="0"/>
          <c:showVal val="0"/>
          <c:showCatName val="0"/>
          <c:showSerName val="0"/>
          <c:showPercent val="0"/>
          <c:showBubbleSize val="0"/>
        </c:dLbls>
        <c:gapWidth val="150"/>
        <c:axId val="41764352"/>
        <c:axId val="4176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45.14</c:v>
                </c:pt>
                <c:pt idx="4">
                  <c:v>45.85</c:v>
                </c:pt>
              </c:numCache>
            </c:numRef>
          </c:val>
          <c:smooth val="0"/>
          <c:extLst xmlns:c16r2="http://schemas.microsoft.com/office/drawing/2015/06/chart">
            <c:ext xmlns:c16="http://schemas.microsoft.com/office/drawing/2014/chart" uri="{C3380CC4-5D6E-409C-BE32-E72D297353CC}">
              <c16:uniqueId val="{00000001-9D8C-4BDA-96C7-C6164623B154}"/>
            </c:ext>
          </c:extLst>
        </c:ser>
        <c:dLbls>
          <c:showLegendKey val="0"/>
          <c:showVal val="0"/>
          <c:showCatName val="0"/>
          <c:showSerName val="0"/>
          <c:showPercent val="0"/>
          <c:showBubbleSize val="0"/>
        </c:dLbls>
        <c:marker val="1"/>
        <c:smooth val="0"/>
        <c:axId val="41764352"/>
        <c:axId val="41766272"/>
      </c:lineChart>
      <c:dateAx>
        <c:axId val="41764352"/>
        <c:scaling>
          <c:orientation val="minMax"/>
        </c:scaling>
        <c:delete val="1"/>
        <c:axPos val="b"/>
        <c:numFmt formatCode="ge" sourceLinked="1"/>
        <c:majorTickMark val="none"/>
        <c:minorTickMark val="none"/>
        <c:tickLblPos val="none"/>
        <c:crossAx val="41766272"/>
        <c:crosses val="autoZero"/>
        <c:auto val="1"/>
        <c:lblOffset val="100"/>
        <c:baseTimeUnit val="years"/>
      </c:dateAx>
      <c:valAx>
        <c:axId val="417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quot;-&quot;">
                  <c:v>13.7</c:v>
                </c:pt>
              </c:numCache>
            </c:numRef>
          </c:val>
          <c:extLst xmlns:c16r2="http://schemas.microsoft.com/office/drawing/2015/06/chart">
            <c:ext xmlns:c16="http://schemas.microsoft.com/office/drawing/2014/chart" uri="{C3380CC4-5D6E-409C-BE32-E72D297353CC}">
              <c16:uniqueId val="{00000000-ED1F-4CBB-B4C8-7879D58F0DD4}"/>
            </c:ext>
          </c:extLst>
        </c:ser>
        <c:dLbls>
          <c:showLegendKey val="0"/>
          <c:showVal val="0"/>
          <c:showCatName val="0"/>
          <c:showSerName val="0"/>
          <c:showPercent val="0"/>
          <c:showBubbleSize val="0"/>
        </c:dLbls>
        <c:gapWidth val="150"/>
        <c:axId val="41789312"/>
        <c:axId val="4179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13.58</c:v>
                </c:pt>
                <c:pt idx="4">
                  <c:v>14.13</c:v>
                </c:pt>
              </c:numCache>
            </c:numRef>
          </c:val>
          <c:smooth val="0"/>
          <c:extLst xmlns:c16r2="http://schemas.microsoft.com/office/drawing/2015/06/chart">
            <c:ext xmlns:c16="http://schemas.microsoft.com/office/drawing/2014/chart" uri="{C3380CC4-5D6E-409C-BE32-E72D297353CC}">
              <c16:uniqueId val="{00000001-ED1F-4CBB-B4C8-7879D58F0DD4}"/>
            </c:ext>
          </c:extLst>
        </c:ser>
        <c:dLbls>
          <c:showLegendKey val="0"/>
          <c:showVal val="0"/>
          <c:showCatName val="0"/>
          <c:showSerName val="0"/>
          <c:showPercent val="0"/>
          <c:showBubbleSize val="0"/>
        </c:dLbls>
        <c:marker val="1"/>
        <c:smooth val="0"/>
        <c:axId val="41789312"/>
        <c:axId val="41791488"/>
      </c:lineChart>
      <c:dateAx>
        <c:axId val="41789312"/>
        <c:scaling>
          <c:orientation val="minMax"/>
        </c:scaling>
        <c:delete val="1"/>
        <c:axPos val="b"/>
        <c:numFmt formatCode="ge" sourceLinked="1"/>
        <c:majorTickMark val="none"/>
        <c:minorTickMark val="none"/>
        <c:tickLblPos val="none"/>
        <c:crossAx val="41791488"/>
        <c:crosses val="autoZero"/>
        <c:auto val="1"/>
        <c:lblOffset val="100"/>
        <c:baseTimeUnit val="years"/>
      </c:dateAx>
      <c:valAx>
        <c:axId val="417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formatCode="#,##0.00;&quot;△&quot;#,##0.00;&quot;-&quot;">
                  <c:v>121.34</c:v>
                </c:pt>
                <c:pt idx="3" formatCode="#,##0.00;&quot;△&quot;#,##0.00;&quot;-&quot;">
                  <c:v>84.75</c:v>
                </c:pt>
                <c:pt idx="4" formatCode="#,##0.00;&quot;△&quot;#,##0.00;&quot;-&quot;">
                  <c:v>207.39</c:v>
                </c:pt>
              </c:numCache>
            </c:numRef>
          </c:val>
          <c:extLst xmlns:c16r2="http://schemas.microsoft.com/office/drawing/2015/06/chart">
            <c:ext xmlns:c16="http://schemas.microsoft.com/office/drawing/2014/chart" uri="{C3380CC4-5D6E-409C-BE32-E72D297353CC}">
              <c16:uniqueId val="{00000000-661A-4071-A928-E7DD2647FFF4}"/>
            </c:ext>
          </c:extLst>
        </c:ser>
        <c:dLbls>
          <c:showLegendKey val="0"/>
          <c:showVal val="0"/>
          <c:showCatName val="0"/>
          <c:showSerName val="0"/>
          <c:showPercent val="0"/>
          <c:showBubbleSize val="0"/>
        </c:dLbls>
        <c:gapWidth val="150"/>
        <c:axId val="41806080"/>
        <c:axId val="523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661A-4071-A928-E7DD2647FFF4}"/>
            </c:ext>
          </c:extLst>
        </c:ser>
        <c:dLbls>
          <c:showLegendKey val="0"/>
          <c:showVal val="0"/>
          <c:showCatName val="0"/>
          <c:showSerName val="0"/>
          <c:showPercent val="0"/>
          <c:showBubbleSize val="0"/>
        </c:dLbls>
        <c:marker val="1"/>
        <c:smooth val="0"/>
        <c:axId val="41806080"/>
        <c:axId val="52384128"/>
      </c:lineChart>
      <c:dateAx>
        <c:axId val="41806080"/>
        <c:scaling>
          <c:orientation val="minMax"/>
        </c:scaling>
        <c:delete val="1"/>
        <c:axPos val="b"/>
        <c:numFmt formatCode="ge" sourceLinked="1"/>
        <c:majorTickMark val="none"/>
        <c:minorTickMark val="none"/>
        <c:tickLblPos val="none"/>
        <c:crossAx val="52384128"/>
        <c:crosses val="autoZero"/>
        <c:auto val="1"/>
        <c:lblOffset val="100"/>
        <c:baseTimeUnit val="years"/>
      </c:dateAx>
      <c:valAx>
        <c:axId val="5238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8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176.24</c:v>
                </c:pt>
                <c:pt idx="1">
                  <c:v>137.38</c:v>
                </c:pt>
                <c:pt idx="2">
                  <c:v>141.29</c:v>
                </c:pt>
                <c:pt idx="3">
                  <c:v>133.32</c:v>
                </c:pt>
                <c:pt idx="4">
                  <c:v>189.52</c:v>
                </c:pt>
              </c:numCache>
            </c:numRef>
          </c:val>
          <c:extLst xmlns:c16r2="http://schemas.microsoft.com/office/drawing/2015/06/chart">
            <c:ext xmlns:c16="http://schemas.microsoft.com/office/drawing/2014/chart" uri="{C3380CC4-5D6E-409C-BE32-E72D297353CC}">
              <c16:uniqueId val="{00000000-973B-45FF-BCB8-E6EDBED5CE3B}"/>
            </c:ext>
          </c:extLst>
        </c:ser>
        <c:dLbls>
          <c:showLegendKey val="0"/>
          <c:showVal val="0"/>
          <c:showCatName val="0"/>
          <c:showSerName val="0"/>
          <c:showPercent val="0"/>
          <c:showBubbleSize val="0"/>
        </c:dLbls>
        <c:gapWidth val="150"/>
        <c:axId val="132463232"/>
        <c:axId val="13248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293.23</c:v>
                </c:pt>
                <c:pt idx="4">
                  <c:v>300.14</c:v>
                </c:pt>
              </c:numCache>
            </c:numRef>
          </c:val>
          <c:smooth val="0"/>
          <c:extLst xmlns:c16r2="http://schemas.microsoft.com/office/drawing/2015/06/chart">
            <c:ext xmlns:c16="http://schemas.microsoft.com/office/drawing/2014/chart" uri="{C3380CC4-5D6E-409C-BE32-E72D297353CC}">
              <c16:uniqueId val="{00000001-973B-45FF-BCB8-E6EDBED5CE3B}"/>
            </c:ext>
          </c:extLst>
        </c:ser>
        <c:dLbls>
          <c:showLegendKey val="0"/>
          <c:showVal val="0"/>
          <c:showCatName val="0"/>
          <c:showSerName val="0"/>
          <c:showPercent val="0"/>
          <c:showBubbleSize val="0"/>
        </c:dLbls>
        <c:marker val="1"/>
        <c:smooth val="0"/>
        <c:axId val="132463232"/>
        <c:axId val="132485888"/>
      </c:lineChart>
      <c:dateAx>
        <c:axId val="132463232"/>
        <c:scaling>
          <c:orientation val="minMax"/>
        </c:scaling>
        <c:delete val="1"/>
        <c:axPos val="b"/>
        <c:numFmt formatCode="ge" sourceLinked="1"/>
        <c:majorTickMark val="none"/>
        <c:minorTickMark val="none"/>
        <c:tickLblPos val="none"/>
        <c:crossAx val="132485888"/>
        <c:crosses val="autoZero"/>
        <c:auto val="1"/>
        <c:lblOffset val="100"/>
        <c:baseTimeUnit val="years"/>
      </c:dateAx>
      <c:valAx>
        <c:axId val="13248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4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606.14</c:v>
                </c:pt>
                <c:pt idx="1">
                  <c:v>569.72</c:v>
                </c:pt>
                <c:pt idx="2">
                  <c:v>514.1</c:v>
                </c:pt>
                <c:pt idx="3">
                  <c:v>578.74</c:v>
                </c:pt>
                <c:pt idx="4">
                  <c:v>584.98</c:v>
                </c:pt>
              </c:numCache>
            </c:numRef>
          </c:val>
          <c:extLst xmlns:c16r2="http://schemas.microsoft.com/office/drawing/2015/06/chart">
            <c:ext xmlns:c16="http://schemas.microsoft.com/office/drawing/2014/chart" uri="{C3380CC4-5D6E-409C-BE32-E72D297353CC}">
              <c16:uniqueId val="{00000000-5DED-4AD2-A84C-9392C72D1EED}"/>
            </c:ext>
          </c:extLst>
        </c:ser>
        <c:dLbls>
          <c:showLegendKey val="0"/>
          <c:showVal val="0"/>
          <c:showCatName val="0"/>
          <c:showSerName val="0"/>
          <c:showPercent val="0"/>
          <c:showBubbleSize val="0"/>
        </c:dLbls>
        <c:gapWidth val="150"/>
        <c:axId val="135347200"/>
        <c:axId val="1353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5DED-4AD2-A84C-9392C72D1EED}"/>
            </c:ext>
          </c:extLst>
        </c:ser>
        <c:dLbls>
          <c:showLegendKey val="0"/>
          <c:showVal val="0"/>
          <c:showCatName val="0"/>
          <c:showSerName val="0"/>
          <c:showPercent val="0"/>
          <c:showBubbleSize val="0"/>
        </c:dLbls>
        <c:marker val="1"/>
        <c:smooth val="0"/>
        <c:axId val="135347200"/>
        <c:axId val="135349376"/>
      </c:lineChart>
      <c:dateAx>
        <c:axId val="135347200"/>
        <c:scaling>
          <c:orientation val="minMax"/>
        </c:scaling>
        <c:delete val="1"/>
        <c:axPos val="b"/>
        <c:numFmt formatCode="ge" sourceLinked="1"/>
        <c:majorTickMark val="none"/>
        <c:minorTickMark val="none"/>
        <c:tickLblPos val="none"/>
        <c:crossAx val="135349376"/>
        <c:crosses val="autoZero"/>
        <c:auto val="1"/>
        <c:lblOffset val="100"/>
        <c:baseTimeUnit val="years"/>
      </c:dateAx>
      <c:valAx>
        <c:axId val="13534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3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102.85</c:v>
                </c:pt>
                <c:pt idx="1">
                  <c:v>115.92</c:v>
                </c:pt>
                <c:pt idx="2">
                  <c:v>676.62</c:v>
                </c:pt>
                <c:pt idx="3">
                  <c:v>122</c:v>
                </c:pt>
                <c:pt idx="4">
                  <c:v>92.39</c:v>
                </c:pt>
              </c:numCache>
            </c:numRef>
          </c:val>
          <c:extLst xmlns:c16r2="http://schemas.microsoft.com/office/drawing/2015/06/chart">
            <c:ext xmlns:c16="http://schemas.microsoft.com/office/drawing/2014/chart" uri="{C3380CC4-5D6E-409C-BE32-E72D297353CC}">
              <c16:uniqueId val="{00000000-A55A-41EA-A6C3-E214E5A0BFA0}"/>
            </c:ext>
          </c:extLst>
        </c:ser>
        <c:dLbls>
          <c:showLegendKey val="0"/>
          <c:showVal val="0"/>
          <c:showCatName val="0"/>
          <c:showSerName val="0"/>
          <c:showPercent val="0"/>
          <c:showBubbleSize val="0"/>
        </c:dLbls>
        <c:gapWidth val="150"/>
        <c:axId val="135376256"/>
        <c:axId val="13537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87.51</c:v>
                </c:pt>
                <c:pt idx="4">
                  <c:v>84.77</c:v>
                </c:pt>
              </c:numCache>
            </c:numRef>
          </c:val>
          <c:smooth val="0"/>
          <c:extLst xmlns:c16r2="http://schemas.microsoft.com/office/drawing/2015/06/chart">
            <c:ext xmlns:c16="http://schemas.microsoft.com/office/drawing/2014/chart" uri="{C3380CC4-5D6E-409C-BE32-E72D297353CC}">
              <c16:uniqueId val="{00000001-A55A-41EA-A6C3-E214E5A0BFA0}"/>
            </c:ext>
          </c:extLst>
        </c:ser>
        <c:dLbls>
          <c:showLegendKey val="0"/>
          <c:showVal val="0"/>
          <c:showCatName val="0"/>
          <c:showSerName val="0"/>
          <c:showPercent val="0"/>
          <c:showBubbleSize val="0"/>
        </c:dLbls>
        <c:marker val="1"/>
        <c:smooth val="0"/>
        <c:axId val="135376256"/>
        <c:axId val="135378432"/>
      </c:lineChart>
      <c:dateAx>
        <c:axId val="135376256"/>
        <c:scaling>
          <c:orientation val="minMax"/>
        </c:scaling>
        <c:delete val="1"/>
        <c:axPos val="b"/>
        <c:numFmt formatCode="ge" sourceLinked="1"/>
        <c:majorTickMark val="none"/>
        <c:minorTickMark val="none"/>
        <c:tickLblPos val="none"/>
        <c:crossAx val="135378432"/>
        <c:crosses val="autoZero"/>
        <c:auto val="1"/>
        <c:lblOffset val="100"/>
        <c:baseTimeUnit val="years"/>
      </c:dateAx>
      <c:valAx>
        <c:axId val="1353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195.9</c:v>
                </c:pt>
                <c:pt idx="1">
                  <c:v>174.85</c:v>
                </c:pt>
                <c:pt idx="2">
                  <c:v>30.32</c:v>
                </c:pt>
                <c:pt idx="3">
                  <c:v>169.95</c:v>
                </c:pt>
                <c:pt idx="4">
                  <c:v>225.37</c:v>
                </c:pt>
              </c:numCache>
            </c:numRef>
          </c:val>
          <c:extLst xmlns:c16r2="http://schemas.microsoft.com/office/drawing/2015/06/chart">
            <c:ext xmlns:c16="http://schemas.microsoft.com/office/drawing/2014/chart" uri="{C3380CC4-5D6E-409C-BE32-E72D297353CC}">
              <c16:uniqueId val="{00000000-75BB-4068-85C8-12D7AB0A3D20}"/>
            </c:ext>
          </c:extLst>
        </c:ser>
        <c:dLbls>
          <c:showLegendKey val="0"/>
          <c:showVal val="0"/>
          <c:showCatName val="0"/>
          <c:showSerName val="0"/>
          <c:showPercent val="0"/>
          <c:showBubbleSize val="0"/>
        </c:dLbls>
        <c:gapWidth val="150"/>
        <c:axId val="135872512"/>
        <c:axId val="1358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218.42</c:v>
                </c:pt>
                <c:pt idx="4">
                  <c:v>227.27</c:v>
                </c:pt>
              </c:numCache>
            </c:numRef>
          </c:val>
          <c:smooth val="0"/>
          <c:extLst xmlns:c16r2="http://schemas.microsoft.com/office/drawing/2015/06/chart">
            <c:ext xmlns:c16="http://schemas.microsoft.com/office/drawing/2014/chart" uri="{C3380CC4-5D6E-409C-BE32-E72D297353CC}">
              <c16:uniqueId val="{00000001-75BB-4068-85C8-12D7AB0A3D20}"/>
            </c:ext>
          </c:extLst>
        </c:ser>
        <c:dLbls>
          <c:showLegendKey val="0"/>
          <c:showVal val="0"/>
          <c:showCatName val="0"/>
          <c:showSerName val="0"/>
          <c:showPercent val="0"/>
          <c:showBubbleSize val="0"/>
        </c:dLbls>
        <c:marker val="1"/>
        <c:smooth val="0"/>
        <c:axId val="135872512"/>
        <c:axId val="135874432"/>
      </c:lineChart>
      <c:dateAx>
        <c:axId val="135872512"/>
        <c:scaling>
          <c:orientation val="minMax"/>
        </c:scaling>
        <c:delete val="1"/>
        <c:axPos val="b"/>
        <c:numFmt formatCode="ge" sourceLinked="1"/>
        <c:majorTickMark val="none"/>
        <c:minorTickMark val="none"/>
        <c:tickLblPos val="none"/>
        <c:crossAx val="135874432"/>
        <c:crosses val="autoZero"/>
        <c:auto val="1"/>
        <c:lblOffset val="100"/>
        <c:baseTimeUnit val="years"/>
      </c:dateAx>
      <c:valAx>
        <c:axId val="1358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岩手県　大槌町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11925</v>
      </c>
      <c r="AM8" s="60"/>
      <c r="AN8" s="60"/>
      <c r="AO8" s="60"/>
      <c r="AP8" s="60"/>
      <c r="AQ8" s="60"/>
      <c r="AR8" s="60"/>
      <c r="AS8" s="60"/>
      <c r="AT8" s="51">
        <f>データ!$S$6</f>
        <v>200.42</v>
      </c>
      <c r="AU8" s="52"/>
      <c r="AV8" s="52"/>
      <c r="AW8" s="52"/>
      <c r="AX8" s="52"/>
      <c r="AY8" s="52"/>
      <c r="AZ8" s="52"/>
      <c r="BA8" s="52"/>
      <c r="BB8" s="53">
        <f>データ!$T$6</f>
        <v>59.5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64.62</v>
      </c>
      <c r="J10" s="52"/>
      <c r="K10" s="52"/>
      <c r="L10" s="52"/>
      <c r="M10" s="52"/>
      <c r="N10" s="52"/>
      <c r="O10" s="63"/>
      <c r="P10" s="53">
        <f>データ!$P$6</f>
        <v>79.08</v>
      </c>
      <c r="Q10" s="53"/>
      <c r="R10" s="53"/>
      <c r="S10" s="53"/>
      <c r="T10" s="53"/>
      <c r="U10" s="53"/>
      <c r="V10" s="53"/>
      <c r="W10" s="60">
        <f>データ!$Q$6</f>
        <v>3412</v>
      </c>
      <c r="X10" s="60"/>
      <c r="Y10" s="60"/>
      <c r="Z10" s="60"/>
      <c r="AA10" s="60"/>
      <c r="AB10" s="60"/>
      <c r="AC10" s="60"/>
      <c r="AD10" s="2"/>
      <c r="AE10" s="2"/>
      <c r="AF10" s="2"/>
      <c r="AG10" s="2"/>
      <c r="AH10" s="4"/>
      <c r="AI10" s="4"/>
      <c r="AJ10" s="4"/>
      <c r="AK10" s="4"/>
      <c r="AL10" s="60">
        <f>データ!$U$6</f>
        <v>9324</v>
      </c>
      <c r="AM10" s="60"/>
      <c r="AN10" s="60"/>
      <c r="AO10" s="60"/>
      <c r="AP10" s="60"/>
      <c r="AQ10" s="60"/>
      <c r="AR10" s="60"/>
      <c r="AS10" s="60"/>
      <c r="AT10" s="51">
        <f>データ!$V$6</f>
        <v>17.2</v>
      </c>
      <c r="AU10" s="52"/>
      <c r="AV10" s="52"/>
      <c r="AW10" s="52"/>
      <c r="AX10" s="52"/>
      <c r="AY10" s="52"/>
      <c r="AZ10" s="52"/>
      <c r="BA10" s="52"/>
      <c r="BB10" s="53">
        <f>データ!$W$6</f>
        <v>542.09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8InbY7DJdmNdw0siz2cdINsbKCJGDcOmOuA4FLdH6wdpzlV+jcoqVayu0QOe2zZhf+42pwuWFWMxaCy5VmT3g==" saltValue="0OtQ4LGBwD4A+tqOPqq6I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34614</v>
      </c>
      <c r="D6" s="34">
        <f t="shared" si="3"/>
        <v>46</v>
      </c>
      <c r="E6" s="34">
        <f t="shared" si="3"/>
        <v>1</v>
      </c>
      <c r="F6" s="34">
        <f t="shared" si="3"/>
        <v>0</v>
      </c>
      <c r="G6" s="34">
        <f t="shared" si="3"/>
        <v>1</v>
      </c>
      <c r="H6" s="34" t="str">
        <f t="shared" si="3"/>
        <v>岩手県　大槌町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64.62</v>
      </c>
      <c r="P6" s="35">
        <f t="shared" si="3"/>
        <v>79.08</v>
      </c>
      <c r="Q6" s="35">
        <f t="shared" si="3"/>
        <v>3412</v>
      </c>
      <c r="R6" s="35">
        <f t="shared" si="3"/>
        <v>11925</v>
      </c>
      <c r="S6" s="35">
        <f t="shared" si="3"/>
        <v>200.42</v>
      </c>
      <c r="T6" s="35">
        <f t="shared" si="3"/>
        <v>59.5</v>
      </c>
      <c r="U6" s="35">
        <f t="shared" si="3"/>
        <v>9324</v>
      </c>
      <c r="V6" s="35">
        <f t="shared" si="3"/>
        <v>17.2</v>
      </c>
      <c r="W6" s="35">
        <f t="shared" si="3"/>
        <v>542.09</v>
      </c>
      <c r="X6" s="36">
        <f>IF(X7="",NA(),X7)</f>
        <v>106.83</v>
      </c>
      <c r="Y6" s="36">
        <f t="shared" ref="Y6:AG6" si="4">IF(Y7="",NA(),Y7)</f>
        <v>129.69999999999999</v>
      </c>
      <c r="Z6" s="36">
        <f t="shared" si="4"/>
        <v>227.79</v>
      </c>
      <c r="AA6" s="36">
        <f t="shared" si="4"/>
        <v>129.59</v>
      </c>
      <c r="AB6" s="36">
        <f t="shared" si="4"/>
        <v>103.11</v>
      </c>
      <c r="AC6" s="36">
        <f t="shared" si="4"/>
        <v>109.49</v>
      </c>
      <c r="AD6" s="36">
        <f t="shared" si="4"/>
        <v>111.06</v>
      </c>
      <c r="AE6" s="36">
        <f t="shared" si="4"/>
        <v>111.34</v>
      </c>
      <c r="AF6" s="36">
        <f t="shared" si="4"/>
        <v>104.47</v>
      </c>
      <c r="AG6" s="36">
        <f t="shared" si="4"/>
        <v>103.81</v>
      </c>
      <c r="AH6" s="35" t="str">
        <f>IF(AH7="","",IF(AH7="-","【-】","【"&amp;SUBSTITUTE(TEXT(AH7,"#,##0.00"),"-","△")&amp;"】"))</f>
        <v>【112.83】</v>
      </c>
      <c r="AI6" s="35">
        <f>IF(AI7="",NA(),AI7)</f>
        <v>0</v>
      </c>
      <c r="AJ6" s="35">
        <f t="shared" ref="AJ6:AR6" si="5">IF(AJ7="",NA(),AJ7)</f>
        <v>0</v>
      </c>
      <c r="AK6" s="36">
        <f t="shared" si="5"/>
        <v>121.34</v>
      </c>
      <c r="AL6" s="36">
        <f t="shared" si="5"/>
        <v>84.75</v>
      </c>
      <c r="AM6" s="36">
        <f t="shared" si="5"/>
        <v>207.39</v>
      </c>
      <c r="AN6" s="36">
        <f t="shared" si="5"/>
        <v>9.49</v>
      </c>
      <c r="AO6" s="36">
        <f t="shared" si="5"/>
        <v>9.35</v>
      </c>
      <c r="AP6" s="36">
        <f t="shared" si="5"/>
        <v>10.130000000000001</v>
      </c>
      <c r="AQ6" s="36">
        <f t="shared" si="5"/>
        <v>16.399999999999999</v>
      </c>
      <c r="AR6" s="36">
        <f t="shared" si="5"/>
        <v>25.66</v>
      </c>
      <c r="AS6" s="35" t="str">
        <f>IF(AS7="","",IF(AS7="-","【-】","【"&amp;SUBSTITUTE(TEXT(AS7,"#,##0.00"),"-","△")&amp;"】"))</f>
        <v>【1.05】</v>
      </c>
      <c r="AT6" s="36">
        <f>IF(AT7="",NA(),AT7)</f>
        <v>176.24</v>
      </c>
      <c r="AU6" s="36">
        <f t="shared" ref="AU6:BC6" si="6">IF(AU7="",NA(),AU7)</f>
        <v>137.38</v>
      </c>
      <c r="AV6" s="36">
        <f t="shared" si="6"/>
        <v>141.29</v>
      </c>
      <c r="AW6" s="36">
        <f t="shared" si="6"/>
        <v>133.32</v>
      </c>
      <c r="AX6" s="36">
        <f t="shared" si="6"/>
        <v>189.52</v>
      </c>
      <c r="AY6" s="36">
        <f t="shared" si="6"/>
        <v>406.37</v>
      </c>
      <c r="AZ6" s="36">
        <f t="shared" si="6"/>
        <v>398.29</v>
      </c>
      <c r="BA6" s="36">
        <f t="shared" si="6"/>
        <v>388.67</v>
      </c>
      <c r="BB6" s="36">
        <f t="shared" si="6"/>
        <v>293.23</v>
      </c>
      <c r="BC6" s="36">
        <f t="shared" si="6"/>
        <v>300.14</v>
      </c>
      <c r="BD6" s="35" t="str">
        <f>IF(BD7="","",IF(BD7="-","【-】","【"&amp;SUBSTITUTE(TEXT(BD7,"#,##0.00"),"-","△")&amp;"】"))</f>
        <v>【261.93】</v>
      </c>
      <c r="BE6" s="36">
        <f>IF(BE7="",NA(),BE7)</f>
        <v>606.14</v>
      </c>
      <c r="BF6" s="36">
        <f t="shared" ref="BF6:BN6" si="7">IF(BF7="",NA(),BF7)</f>
        <v>569.72</v>
      </c>
      <c r="BG6" s="36">
        <f t="shared" si="7"/>
        <v>514.1</v>
      </c>
      <c r="BH6" s="36">
        <f t="shared" si="7"/>
        <v>578.74</v>
      </c>
      <c r="BI6" s="36">
        <f t="shared" si="7"/>
        <v>584.98</v>
      </c>
      <c r="BJ6" s="36">
        <f t="shared" si="7"/>
        <v>442.54</v>
      </c>
      <c r="BK6" s="36">
        <f t="shared" si="7"/>
        <v>431</v>
      </c>
      <c r="BL6" s="36">
        <f t="shared" si="7"/>
        <v>422.5</v>
      </c>
      <c r="BM6" s="36">
        <f t="shared" si="7"/>
        <v>542.29999999999995</v>
      </c>
      <c r="BN6" s="36">
        <f t="shared" si="7"/>
        <v>566.65</v>
      </c>
      <c r="BO6" s="35" t="str">
        <f>IF(BO7="","",IF(BO7="-","【-】","【"&amp;SUBSTITUTE(TEXT(BO7,"#,##0.00"),"-","△")&amp;"】"))</f>
        <v>【270.46】</v>
      </c>
      <c r="BP6" s="36">
        <f>IF(BP7="",NA(),BP7)</f>
        <v>102.85</v>
      </c>
      <c r="BQ6" s="36">
        <f t="shared" ref="BQ6:BY6" si="8">IF(BQ7="",NA(),BQ7)</f>
        <v>115.92</v>
      </c>
      <c r="BR6" s="36">
        <f t="shared" si="8"/>
        <v>676.62</v>
      </c>
      <c r="BS6" s="36">
        <f t="shared" si="8"/>
        <v>122</v>
      </c>
      <c r="BT6" s="36">
        <f t="shared" si="8"/>
        <v>92.39</v>
      </c>
      <c r="BU6" s="36">
        <f t="shared" si="8"/>
        <v>98.6</v>
      </c>
      <c r="BV6" s="36">
        <f t="shared" si="8"/>
        <v>100.82</v>
      </c>
      <c r="BW6" s="36">
        <f t="shared" si="8"/>
        <v>101.64</v>
      </c>
      <c r="BX6" s="36">
        <f t="shared" si="8"/>
        <v>87.51</v>
      </c>
      <c r="BY6" s="36">
        <f t="shared" si="8"/>
        <v>84.77</v>
      </c>
      <c r="BZ6" s="35" t="str">
        <f>IF(BZ7="","",IF(BZ7="-","【-】","【"&amp;SUBSTITUTE(TEXT(BZ7,"#,##0.00"),"-","△")&amp;"】"))</f>
        <v>【103.91】</v>
      </c>
      <c r="CA6" s="36">
        <f>IF(CA7="",NA(),CA7)</f>
        <v>195.9</v>
      </c>
      <c r="CB6" s="36">
        <f t="shared" ref="CB6:CJ6" si="9">IF(CB7="",NA(),CB7)</f>
        <v>174.85</v>
      </c>
      <c r="CC6" s="36">
        <f t="shared" si="9"/>
        <v>30.32</v>
      </c>
      <c r="CD6" s="36">
        <f t="shared" si="9"/>
        <v>169.95</v>
      </c>
      <c r="CE6" s="36">
        <f t="shared" si="9"/>
        <v>225.37</v>
      </c>
      <c r="CF6" s="36">
        <f t="shared" si="9"/>
        <v>181.67</v>
      </c>
      <c r="CG6" s="36">
        <f t="shared" si="9"/>
        <v>179.55</v>
      </c>
      <c r="CH6" s="36">
        <f t="shared" si="9"/>
        <v>179.16</v>
      </c>
      <c r="CI6" s="36">
        <f t="shared" si="9"/>
        <v>218.42</v>
      </c>
      <c r="CJ6" s="36">
        <f t="shared" si="9"/>
        <v>227.27</v>
      </c>
      <c r="CK6" s="35" t="str">
        <f>IF(CK7="","",IF(CK7="-","【-】","【"&amp;SUBSTITUTE(TEXT(CK7,"#,##0.00"),"-","△")&amp;"】"))</f>
        <v>【167.11】</v>
      </c>
      <c r="CL6" s="36">
        <f>IF(CL7="",NA(),CL7)</f>
        <v>47.78</v>
      </c>
      <c r="CM6" s="36">
        <f t="shared" ref="CM6:CU6" si="10">IF(CM7="",NA(),CM7)</f>
        <v>62.92</v>
      </c>
      <c r="CN6" s="36">
        <f t="shared" si="10"/>
        <v>66.94</v>
      </c>
      <c r="CO6" s="36">
        <f t="shared" si="10"/>
        <v>72.36</v>
      </c>
      <c r="CP6" s="36">
        <f t="shared" si="10"/>
        <v>74.41</v>
      </c>
      <c r="CQ6" s="36">
        <f t="shared" si="10"/>
        <v>53.61</v>
      </c>
      <c r="CR6" s="36">
        <f t="shared" si="10"/>
        <v>53.52</v>
      </c>
      <c r="CS6" s="36">
        <f t="shared" si="10"/>
        <v>54.24</v>
      </c>
      <c r="CT6" s="36">
        <f t="shared" si="10"/>
        <v>50.24</v>
      </c>
      <c r="CU6" s="36">
        <f t="shared" si="10"/>
        <v>50.29</v>
      </c>
      <c r="CV6" s="35" t="str">
        <f>IF(CV7="","",IF(CV7="-","【-】","【"&amp;SUBSTITUTE(TEXT(CV7,"#,##0.00"),"-","△")&amp;"】"))</f>
        <v>【60.27】</v>
      </c>
      <c r="CW6" s="36">
        <f>IF(CW7="",NA(),CW7)</f>
        <v>79.48</v>
      </c>
      <c r="CX6" s="36">
        <f t="shared" ref="CX6:DF6" si="11">IF(CX7="",NA(),CX7)</f>
        <v>76.180000000000007</v>
      </c>
      <c r="CY6" s="36">
        <f t="shared" si="11"/>
        <v>80.56</v>
      </c>
      <c r="CZ6" s="36">
        <f t="shared" si="11"/>
        <v>80.42</v>
      </c>
      <c r="DA6" s="36">
        <f t="shared" si="11"/>
        <v>77.400000000000006</v>
      </c>
      <c r="DB6" s="36">
        <f t="shared" si="11"/>
        <v>81.31</v>
      </c>
      <c r="DC6" s="36">
        <f t="shared" si="11"/>
        <v>81.459999999999994</v>
      </c>
      <c r="DD6" s="36">
        <f t="shared" si="11"/>
        <v>81.680000000000007</v>
      </c>
      <c r="DE6" s="36">
        <f t="shared" si="11"/>
        <v>78.650000000000006</v>
      </c>
      <c r="DF6" s="36">
        <f t="shared" si="11"/>
        <v>77.73</v>
      </c>
      <c r="DG6" s="35" t="str">
        <f>IF(DG7="","",IF(DG7="-","【-】","【"&amp;SUBSTITUTE(TEXT(DG7,"#,##0.00"),"-","△")&amp;"】"))</f>
        <v>【89.92】</v>
      </c>
      <c r="DH6" s="36">
        <f>IF(DH7="",NA(),DH7)</f>
        <v>37.64</v>
      </c>
      <c r="DI6" s="36">
        <f t="shared" ref="DI6:DQ6" si="12">IF(DI7="",NA(),DI7)</f>
        <v>37.82</v>
      </c>
      <c r="DJ6" s="36">
        <f t="shared" si="12"/>
        <v>31.93</v>
      </c>
      <c r="DK6" s="36">
        <f t="shared" si="12"/>
        <v>26.72</v>
      </c>
      <c r="DL6" s="36">
        <f t="shared" si="12"/>
        <v>29.36</v>
      </c>
      <c r="DM6" s="36">
        <f t="shared" si="12"/>
        <v>46.67</v>
      </c>
      <c r="DN6" s="36">
        <f t="shared" si="12"/>
        <v>47.7</v>
      </c>
      <c r="DO6" s="36">
        <f t="shared" si="12"/>
        <v>48.14</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6">
        <f t="shared" si="13"/>
        <v>13.7</v>
      </c>
      <c r="DX6" s="36">
        <f t="shared" si="13"/>
        <v>10.029999999999999</v>
      </c>
      <c r="DY6" s="36">
        <f t="shared" si="13"/>
        <v>7.26</v>
      </c>
      <c r="DZ6" s="36">
        <f t="shared" si="13"/>
        <v>11.13</v>
      </c>
      <c r="EA6" s="36">
        <f t="shared" si="13"/>
        <v>13.58</v>
      </c>
      <c r="EB6" s="36">
        <f t="shared" si="13"/>
        <v>14.13</v>
      </c>
      <c r="EC6" s="35" t="str">
        <f>IF(EC7="","",IF(EC7="-","【-】","【"&amp;SUBSTITUTE(TEXT(EC7,"#,##0.00"),"-","△")&amp;"】"))</f>
        <v>【17.80】</v>
      </c>
      <c r="ED6" s="36">
        <f>IF(ED7="",NA(),ED7)</f>
        <v>1.73</v>
      </c>
      <c r="EE6" s="36">
        <f t="shared" ref="EE6:EM6" si="14">IF(EE7="",NA(),EE7)</f>
        <v>0.52</v>
      </c>
      <c r="EF6" s="36">
        <f t="shared" si="14"/>
        <v>7.04</v>
      </c>
      <c r="EG6" s="36">
        <f t="shared" si="14"/>
        <v>0.37</v>
      </c>
      <c r="EH6" s="36">
        <f t="shared" si="14"/>
        <v>0.62</v>
      </c>
      <c r="EI6" s="36">
        <f t="shared" si="14"/>
        <v>0.68</v>
      </c>
      <c r="EJ6" s="36">
        <f t="shared" si="14"/>
        <v>1.65</v>
      </c>
      <c r="EK6" s="36">
        <f t="shared" si="14"/>
        <v>0.47</v>
      </c>
      <c r="EL6" s="36">
        <f t="shared" si="14"/>
        <v>0.44</v>
      </c>
      <c r="EM6" s="36">
        <f t="shared" si="14"/>
        <v>0.52</v>
      </c>
      <c r="EN6" s="35" t="str">
        <f>IF(EN7="","",IF(EN7="-","【-】","【"&amp;SUBSTITUTE(TEXT(EN7,"#,##0.00"),"-","△")&amp;"】"))</f>
        <v>【0.70】</v>
      </c>
    </row>
    <row r="7" spans="1:144" s="37" customFormat="1" x14ac:dyDescent="0.2">
      <c r="A7" s="29"/>
      <c r="B7" s="38">
        <v>2018</v>
      </c>
      <c r="C7" s="38">
        <v>34614</v>
      </c>
      <c r="D7" s="38">
        <v>46</v>
      </c>
      <c r="E7" s="38">
        <v>1</v>
      </c>
      <c r="F7" s="38">
        <v>0</v>
      </c>
      <c r="G7" s="38">
        <v>1</v>
      </c>
      <c r="H7" s="38" t="s">
        <v>93</v>
      </c>
      <c r="I7" s="38" t="s">
        <v>94</v>
      </c>
      <c r="J7" s="38" t="s">
        <v>95</v>
      </c>
      <c r="K7" s="38" t="s">
        <v>96</v>
      </c>
      <c r="L7" s="38" t="s">
        <v>97</v>
      </c>
      <c r="M7" s="38" t="s">
        <v>98</v>
      </c>
      <c r="N7" s="39" t="s">
        <v>99</v>
      </c>
      <c r="O7" s="39">
        <v>64.62</v>
      </c>
      <c r="P7" s="39">
        <v>79.08</v>
      </c>
      <c r="Q7" s="39">
        <v>3412</v>
      </c>
      <c r="R7" s="39">
        <v>11925</v>
      </c>
      <c r="S7" s="39">
        <v>200.42</v>
      </c>
      <c r="T7" s="39">
        <v>59.5</v>
      </c>
      <c r="U7" s="39">
        <v>9324</v>
      </c>
      <c r="V7" s="39">
        <v>17.2</v>
      </c>
      <c r="W7" s="39">
        <v>542.09</v>
      </c>
      <c r="X7" s="39">
        <v>106.83</v>
      </c>
      <c r="Y7" s="39">
        <v>129.69999999999999</v>
      </c>
      <c r="Z7" s="39">
        <v>227.79</v>
      </c>
      <c r="AA7" s="39">
        <v>129.59</v>
      </c>
      <c r="AB7" s="39">
        <v>103.11</v>
      </c>
      <c r="AC7" s="39">
        <v>109.49</v>
      </c>
      <c r="AD7" s="39">
        <v>111.06</v>
      </c>
      <c r="AE7" s="39">
        <v>111.34</v>
      </c>
      <c r="AF7" s="39">
        <v>104.47</v>
      </c>
      <c r="AG7" s="39">
        <v>103.81</v>
      </c>
      <c r="AH7" s="39">
        <v>112.83</v>
      </c>
      <c r="AI7" s="39">
        <v>0</v>
      </c>
      <c r="AJ7" s="39">
        <v>0</v>
      </c>
      <c r="AK7" s="39">
        <v>121.34</v>
      </c>
      <c r="AL7" s="39">
        <v>84.75</v>
      </c>
      <c r="AM7" s="39">
        <v>207.39</v>
      </c>
      <c r="AN7" s="39">
        <v>9.49</v>
      </c>
      <c r="AO7" s="39">
        <v>9.35</v>
      </c>
      <c r="AP7" s="39">
        <v>10.130000000000001</v>
      </c>
      <c r="AQ7" s="39">
        <v>16.399999999999999</v>
      </c>
      <c r="AR7" s="39">
        <v>25.66</v>
      </c>
      <c r="AS7" s="39">
        <v>1.05</v>
      </c>
      <c r="AT7" s="39">
        <v>176.24</v>
      </c>
      <c r="AU7" s="39">
        <v>137.38</v>
      </c>
      <c r="AV7" s="39">
        <v>141.29</v>
      </c>
      <c r="AW7" s="39">
        <v>133.32</v>
      </c>
      <c r="AX7" s="39">
        <v>189.52</v>
      </c>
      <c r="AY7" s="39">
        <v>406.37</v>
      </c>
      <c r="AZ7" s="39">
        <v>398.29</v>
      </c>
      <c r="BA7" s="39">
        <v>388.67</v>
      </c>
      <c r="BB7" s="39">
        <v>293.23</v>
      </c>
      <c r="BC7" s="39">
        <v>300.14</v>
      </c>
      <c r="BD7" s="39">
        <v>261.93</v>
      </c>
      <c r="BE7" s="39">
        <v>606.14</v>
      </c>
      <c r="BF7" s="39">
        <v>569.72</v>
      </c>
      <c r="BG7" s="39">
        <v>514.1</v>
      </c>
      <c r="BH7" s="39">
        <v>578.74</v>
      </c>
      <c r="BI7" s="39">
        <v>584.98</v>
      </c>
      <c r="BJ7" s="39">
        <v>442.54</v>
      </c>
      <c r="BK7" s="39">
        <v>431</v>
      </c>
      <c r="BL7" s="39">
        <v>422.5</v>
      </c>
      <c r="BM7" s="39">
        <v>542.29999999999995</v>
      </c>
      <c r="BN7" s="39">
        <v>566.65</v>
      </c>
      <c r="BO7" s="39">
        <v>270.45999999999998</v>
      </c>
      <c r="BP7" s="39">
        <v>102.85</v>
      </c>
      <c r="BQ7" s="39">
        <v>115.92</v>
      </c>
      <c r="BR7" s="39">
        <v>676.62</v>
      </c>
      <c r="BS7" s="39">
        <v>122</v>
      </c>
      <c r="BT7" s="39">
        <v>92.39</v>
      </c>
      <c r="BU7" s="39">
        <v>98.6</v>
      </c>
      <c r="BV7" s="39">
        <v>100.82</v>
      </c>
      <c r="BW7" s="39">
        <v>101.64</v>
      </c>
      <c r="BX7" s="39">
        <v>87.51</v>
      </c>
      <c r="BY7" s="39">
        <v>84.77</v>
      </c>
      <c r="BZ7" s="39">
        <v>103.91</v>
      </c>
      <c r="CA7" s="39">
        <v>195.9</v>
      </c>
      <c r="CB7" s="39">
        <v>174.85</v>
      </c>
      <c r="CC7" s="39">
        <v>30.32</v>
      </c>
      <c r="CD7" s="39">
        <v>169.95</v>
      </c>
      <c r="CE7" s="39">
        <v>225.37</v>
      </c>
      <c r="CF7" s="39">
        <v>181.67</v>
      </c>
      <c r="CG7" s="39">
        <v>179.55</v>
      </c>
      <c r="CH7" s="39">
        <v>179.16</v>
      </c>
      <c r="CI7" s="39">
        <v>218.42</v>
      </c>
      <c r="CJ7" s="39">
        <v>227.27</v>
      </c>
      <c r="CK7" s="39">
        <v>167.11</v>
      </c>
      <c r="CL7" s="39">
        <v>47.78</v>
      </c>
      <c r="CM7" s="39">
        <v>62.92</v>
      </c>
      <c r="CN7" s="39">
        <v>66.94</v>
      </c>
      <c r="CO7" s="39">
        <v>72.36</v>
      </c>
      <c r="CP7" s="39">
        <v>74.41</v>
      </c>
      <c r="CQ7" s="39">
        <v>53.61</v>
      </c>
      <c r="CR7" s="39">
        <v>53.52</v>
      </c>
      <c r="CS7" s="39">
        <v>54.24</v>
      </c>
      <c r="CT7" s="39">
        <v>50.24</v>
      </c>
      <c r="CU7" s="39">
        <v>50.29</v>
      </c>
      <c r="CV7" s="39">
        <v>60.27</v>
      </c>
      <c r="CW7" s="39">
        <v>79.48</v>
      </c>
      <c r="CX7" s="39">
        <v>76.180000000000007</v>
      </c>
      <c r="CY7" s="39">
        <v>80.56</v>
      </c>
      <c r="CZ7" s="39">
        <v>80.42</v>
      </c>
      <c r="DA7" s="39">
        <v>77.400000000000006</v>
      </c>
      <c r="DB7" s="39">
        <v>81.31</v>
      </c>
      <c r="DC7" s="39">
        <v>81.459999999999994</v>
      </c>
      <c r="DD7" s="39">
        <v>81.680000000000007</v>
      </c>
      <c r="DE7" s="39">
        <v>78.650000000000006</v>
      </c>
      <c r="DF7" s="39">
        <v>77.73</v>
      </c>
      <c r="DG7" s="39">
        <v>89.92</v>
      </c>
      <c r="DH7" s="39">
        <v>37.64</v>
      </c>
      <c r="DI7" s="39">
        <v>37.82</v>
      </c>
      <c r="DJ7" s="39">
        <v>31.93</v>
      </c>
      <c r="DK7" s="39">
        <v>26.72</v>
      </c>
      <c r="DL7" s="39">
        <v>29.36</v>
      </c>
      <c r="DM7" s="39">
        <v>46.67</v>
      </c>
      <c r="DN7" s="39">
        <v>47.7</v>
      </c>
      <c r="DO7" s="39">
        <v>48.14</v>
      </c>
      <c r="DP7" s="39">
        <v>45.14</v>
      </c>
      <c r="DQ7" s="39">
        <v>45.85</v>
      </c>
      <c r="DR7" s="39">
        <v>48.85</v>
      </c>
      <c r="DS7" s="39">
        <v>0</v>
      </c>
      <c r="DT7" s="39">
        <v>0</v>
      </c>
      <c r="DU7" s="39">
        <v>0</v>
      </c>
      <c r="DV7" s="39">
        <v>0</v>
      </c>
      <c r="DW7" s="39">
        <v>13.7</v>
      </c>
      <c r="DX7" s="39">
        <v>10.029999999999999</v>
      </c>
      <c r="DY7" s="39">
        <v>7.26</v>
      </c>
      <c r="DZ7" s="39">
        <v>11.13</v>
      </c>
      <c r="EA7" s="39">
        <v>13.58</v>
      </c>
      <c r="EB7" s="39">
        <v>14.13</v>
      </c>
      <c r="EC7" s="39">
        <v>17.8</v>
      </c>
      <c r="ED7" s="39">
        <v>1.73</v>
      </c>
      <c r="EE7" s="39">
        <v>0.52</v>
      </c>
      <c r="EF7" s="39">
        <v>7.04</v>
      </c>
      <c r="EG7" s="39">
        <v>0.37</v>
      </c>
      <c r="EH7" s="39">
        <v>0.62</v>
      </c>
      <c r="EI7" s="39">
        <v>0.68</v>
      </c>
      <c r="EJ7" s="39">
        <v>1.65</v>
      </c>
      <c r="EK7" s="39">
        <v>0.47</v>
      </c>
      <c r="EL7" s="39">
        <v>0.44</v>
      </c>
      <c r="EM7" s="39">
        <v>0.52</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2020-01-16T09:51:32Z</cp:lastPrinted>
  <dcterms:created xsi:type="dcterms:W3CDTF">2019-12-05T04:08:59Z</dcterms:created>
  <dcterms:modified xsi:type="dcterms:W3CDTF">2020-02-10T02:08:01Z</dcterms:modified>
  <cp:category/>
</cp:coreProperties>
</file>