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30年度）\【八幡平市】平成30年度経営比較分析表（水道事業、下水道事業）\"/>
    </mc:Choice>
  </mc:AlternateContent>
  <workbookProtection workbookAlgorithmName="SHA-512" workbookHashValue="4HKO4f/wEn04KPILhi9+8M1iOdeX0lmt8LqSiMP4Qn485G99aRbLuxpmEZ4CjqScmNAX71uImZzSGiwVOySVnw==" workbookSaltValue="dBh261w5qoGeWtOU1Gl2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<sst xmlns="http://schemas.openxmlformats.org/spreadsheetml/2006/main" count="220" uniqueCount="108">
  <si>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</si>
  <si>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</si>
  <si>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</si>
  <si>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</si>
  <si>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</si>
  <si>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</si>
  <si>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</si>
  <si>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</si>
  <si>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</si>
  <si>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</si>
  <si>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</si>
  <si>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</si>
  <si>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</si>
  <si>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</si>
  <si>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</si>
  <si>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</si>
  <si>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</si>
  <si>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</si>
  <si>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</si>
  <si>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</si>
  <si>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</si>
  <si>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</si>
  <si>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</si>
  <si>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</si>
  <si>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</si>
  <si>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</si>
  <si>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</si>
  <si>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</si>
  <si>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</si>
  <si>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</si>
  <si>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</si>
  <si>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</si>
  <si>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</si>
  <si>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</si>
  <si>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</si>
  <si>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</si>
  <si>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</si>
  <si>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</si>
  <si>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</si>
  <si>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</si>
  <si>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</si>
  <si>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</si>
  <si>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</si>
  <si>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</si>
  <si>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</si>
  <si>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</si>
  <si>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</si>
  <si>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</si>
  <si>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</si>
  <si>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</si>
  <si>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</si>
  <si>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</si>
  <si>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</si>
  <si>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</si>
  <si>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</si>
  <si>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</si>
  <si>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</si>
  <si>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</si>
  <si>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</si>
  <si>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</si>
  <si>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</si>
  <si>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</si>
  <si>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</si>
  <si>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</si>
  <si>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</si>
  <si>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</si>
  <si>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</si>
  <si>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</si>
  <si>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</si>
  <si>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</si>
  <si>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</si>
  <si>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</si>
  <si>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</si>
  <si>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</si>
  <si>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</si>
  <si>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</si>
  <si>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</si>
  <si>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</si>
  <si>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</si>
  <si>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</si>
  <si>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</si>
  <si>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</si>
  <si>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</si>
  <si>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</si>
  <si>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</si>
  <si>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</si>
  <si>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</si>
  <si>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</si>
  <si>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</si>
  <si>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</si>
  <si>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</si>
  <si>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</si>
  <si>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</si>
  <si>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</si>
  <si>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</si>
  <si>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</si>
  <si>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</si>
  <si>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</si>
  <si>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</si>
  <si>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</si>
  <si>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</si>
  <si>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</si>
  <si>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</si>
  <si>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</si>
  <si>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</si>
  <si>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年々減少傾向にあり、平成30年度はかろうじて100％を上回った。また、⑤料金回収率も100％を割ったまま、年々減少傾向にある。料金収入のみでは増加している費用を賄えず、一般会計繰入金に依存している状態が続いている。
　相次ぐ漏水により修繕費が増加しているが、早期の発見と修繕対応により⑧有収率は大幅に増加した。⑦施設利用率は、ここ数年横ばいであるが、依然として低水準のままである。今後においては、給水人口の減少に伴い、更なる水需要の減少が見込まれることから、施設の効率化に向けた計画の策定が急務であり、平成30年度からアセットマネジメント（施設更新計画）の策定に着手している。
　経営を圧迫している最も大きな要因として、過大な企業債残高が挙げられる。平成28年度の配水池整備以降、平成29年度からは企業債の借入れに上限を設け抑制している。④企業債残高対給水収益比率から、類似団体平均値よりも大幅に高い水準にあり、現在の給水収益の水準では回収に長期間を要することが分かる。今後においても、引き続き企業債の借入れを抑制していく。
　令和２年度からの下水道事業の地方公営企業法適用に併せ、水道事業も令和２年度以降には財政シミュレーションを行いながら、適正水準による使用料収入の確保、管理手法の見直し等による費用の抑制を検討する。経営戦略（改訂版）を策定した後早い段階で、検討結果を実行していく必要がある。
</t>
    <rPh sb="1" eb="3">
      <t>ケイジョウ</t>
    </rPh>
    <rPh sb="3" eb="5">
      <t>シュウシ</t>
    </rPh>
    <rPh sb="5" eb="7">
      <t>ヒリツ</t>
    </rPh>
    <rPh sb="8" eb="10">
      <t>ネンネン</t>
    </rPh>
    <rPh sb="10" eb="12">
      <t>ゲンショウ</t>
    </rPh>
    <rPh sb="12" eb="14">
      <t>ケイコウ</t>
    </rPh>
    <rPh sb="18" eb="20">
      <t>ヘイセイ</t>
    </rPh>
    <rPh sb="22" eb="23">
      <t>ネン</t>
    </rPh>
    <rPh sb="23" eb="24">
      <t>ド</t>
    </rPh>
    <rPh sb="44" eb="46">
      <t>リョウキン</t>
    </rPh>
    <rPh sb="46" eb="48">
      <t>カイシュウ</t>
    </rPh>
    <rPh sb="48" eb="49">
      <t>リツ</t>
    </rPh>
    <rPh sb="55" eb="56">
      <t>ワ</t>
    </rPh>
    <rPh sb="61" eb="63">
      <t>ネンネン</t>
    </rPh>
    <rPh sb="63" eb="65">
      <t>ゲンショウ</t>
    </rPh>
    <rPh sb="65" eb="67">
      <t>ケイコウ</t>
    </rPh>
    <rPh sb="71" eb="73">
      <t>リョウキン</t>
    </rPh>
    <rPh sb="73" eb="75">
      <t>シュウニュウ</t>
    </rPh>
    <rPh sb="79" eb="81">
      <t>ゾウカ</t>
    </rPh>
    <rPh sb="85" eb="87">
      <t>ヒヨウ</t>
    </rPh>
    <rPh sb="88" eb="89">
      <t>マカナ</t>
    </rPh>
    <rPh sb="92" eb="94">
      <t>イッパン</t>
    </rPh>
    <rPh sb="94" eb="96">
      <t>カイケイ</t>
    </rPh>
    <rPh sb="96" eb="98">
      <t>クリイレ</t>
    </rPh>
    <rPh sb="98" eb="99">
      <t>キン</t>
    </rPh>
    <rPh sb="100" eb="102">
      <t>イゾン</t>
    </rPh>
    <rPh sb="106" eb="108">
      <t>ジョウタイ</t>
    </rPh>
    <rPh sb="109" eb="110">
      <t>ツヅ</t>
    </rPh>
    <rPh sb="120" eb="122">
      <t>ロウスイ</t>
    </rPh>
    <rPh sb="125" eb="127">
      <t>シュウゼン</t>
    </rPh>
    <rPh sb="127" eb="128">
      <t>ヒ</t>
    </rPh>
    <rPh sb="129" eb="131">
      <t>ゾウカ</t>
    </rPh>
    <rPh sb="137" eb="139">
      <t>ソウキ</t>
    </rPh>
    <rPh sb="140" eb="142">
      <t>ハッケン</t>
    </rPh>
    <rPh sb="143" eb="145">
      <t>シュウゼン</t>
    </rPh>
    <rPh sb="145" eb="147">
      <t>タイオウ</t>
    </rPh>
    <rPh sb="151" eb="154">
      <t>ユウシュウリツ</t>
    </rPh>
    <rPh sb="155" eb="157">
      <t>オオハバ</t>
    </rPh>
    <rPh sb="158" eb="160">
      <t>ゾウカ</t>
    </rPh>
    <rPh sb="164" eb="166">
      <t>シセツ</t>
    </rPh>
    <rPh sb="166" eb="168">
      <t>リヨウ</t>
    </rPh>
    <rPh sb="168" eb="169">
      <t>リツ</t>
    </rPh>
    <rPh sb="173" eb="175">
      <t>スウネン</t>
    </rPh>
    <rPh sb="175" eb="176">
      <t>ヨコ</t>
    </rPh>
    <rPh sb="183" eb="185">
      <t>イゼン</t>
    </rPh>
    <rPh sb="188" eb="191">
      <t>テイスイジュン</t>
    </rPh>
    <rPh sb="198" eb="200">
      <t>コンゴ</t>
    </rPh>
    <rPh sb="206" eb="208">
      <t>キュウスイ</t>
    </rPh>
    <rPh sb="208" eb="210">
      <t>ジンコウ</t>
    </rPh>
    <rPh sb="211" eb="213">
      <t>ゲンショウ</t>
    </rPh>
    <rPh sb="214" eb="215">
      <t>トモナ</t>
    </rPh>
    <rPh sb="217" eb="218">
      <t>サラ</t>
    </rPh>
    <rPh sb="220" eb="221">
      <t>ミズ</t>
    </rPh>
    <rPh sb="221" eb="223">
      <t>ジュヨウ</t>
    </rPh>
    <rPh sb="224" eb="226">
      <t>ゲンショウ</t>
    </rPh>
    <rPh sb="227" eb="229">
      <t>ミコ</t>
    </rPh>
    <rPh sb="237" eb="239">
      <t>シセツ</t>
    </rPh>
    <rPh sb="240" eb="243">
      <t>コウリツカ</t>
    </rPh>
    <rPh sb="244" eb="245">
      <t>ム</t>
    </rPh>
    <rPh sb="247" eb="249">
      <t>ケイカク</t>
    </rPh>
    <rPh sb="250" eb="252">
      <t>サクテイ</t>
    </rPh>
    <rPh sb="253" eb="255">
      <t>キュウム</t>
    </rPh>
    <rPh sb="259" eb="261">
      <t>ヘイセイ</t>
    </rPh>
    <rPh sb="263" eb="265">
      <t>ネンド</t>
    </rPh>
    <rPh sb="278" eb="280">
      <t>シセツ</t>
    </rPh>
    <rPh sb="280" eb="282">
      <t>コウシン</t>
    </rPh>
    <rPh sb="282" eb="284">
      <t>ケイカク</t>
    </rPh>
    <rPh sb="286" eb="288">
      <t>サクテイ</t>
    </rPh>
    <rPh sb="289" eb="291">
      <t>チャクシュ</t>
    </rPh>
    <rPh sb="298" eb="300">
      <t>ケイエイ</t>
    </rPh>
    <rPh sb="301" eb="303">
      <t>アッパク</t>
    </rPh>
    <rPh sb="307" eb="308">
      <t>モット</t>
    </rPh>
    <rPh sb="309" eb="310">
      <t>オオ</t>
    </rPh>
    <rPh sb="312" eb="314">
      <t>ヨウイン</t>
    </rPh>
    <rPh sb="318" eb="320">
      <t>カダイ</t>
    </rPh>
    <rPh sb="321" eb="323">
      <t>キギョウ</t>
    </rPh>
    <rPh sb="323" eb="324">
      <t>サイ</t>
    </rPh>
    <rPh sb="324" eb="326">
      <t>ザンダカ</t>
    </rPh>
    <rPh sb="327" eb="328">
      <t>ア</t>
    </rPh>
    <rPh sb="333" eb="335">
      <t>ヘイセイ</t>
    </rPh>
    <rPh sb="337" eb="339">
      <t>ネンド</t>
    </rPh>
    <rPh sb="340" eb="343">
      <t>ハイスイチ</t>
    </rPh>
    <rPh sb="343" eb="345">
      <t>セイビ</t>
    </rPh>
    <rPh sb="345" eb="347">
      <t>イコウ</t>
    </rPh>
    <rPh sb="365" eb="367">
      <t>ジョウゲン</t>
    </rPh>
    <rPh sb="368" eb="369">
      <t>モウ</t>
    </rPh>
    <rPh sb="370" eb="372">
      <t>ヨクセイ</t>
    </rPh>
    <rPh sb="378" eb="380">
      <t>キギョウ</t>
    </rPh>
    <rPh sb="380" eb="381">
      <t>サイ</t>
    </rPh>
    <rPh sb="381" eb="383">
      <t>ザンダカ</t>
    </rPh>
    <rPh sb="383" eb="384">
      <t>タイ</t>
    </rPh>
    <rPh sb="384" eb="386">
      <t>キュウスイ</t>
    </rPh>
    <rPh sb="386" eb="388">
      <t>シュウエキ</t>
    </rPh>
    <rPh sb="388" eb="390">
      <t>ヒリツ</t>
    </rPh>
    <rPh sb="393" eb="395">
      <t>ルイジ</t>
    </rPh>
    <rPh sb="395" eb="397">
      <t>ダンタイ</t>
    </rPh>
    <rPh sb="403" eb="405">
      <t>オオハバ</t>
    </rPh>
    <rPh sb="406" eb="407">
      <t>タカ</t>
    </rPh>
    <rPh sb="408" eb="410">
      <t>スイジュン</t>
    </rPh>
    <rPh sb="414" eb="416">
      <t>ゲンザイ</t>
    </rPh>
    <rPh sb="417" eb="419">
      <t>キュウスイ</t>
    </rPh>
    <rPh sb="419" eb="421">
      <t>シュウエキ</t>
    </rPh>
    <rPh sb="422" eb="424">
      <t>スイジュン</t>
    </rPh>
    <rPh sb="426" eb="428">
      <t>カイシュウ</t>
    </rPh>
    <rPh sb="429" eb="432">
      <t>チョウキカン</t>
    </rPh>
    <rPh sb="433" eb="434">
      <t>ヨウ</t>
    </rPh>
    <rPh sb="439" eb="440">
      <t>ワ</t>
    </rPh>
    <rPh sb="443" eb="445">
      <t>コンゴ</t>
    </rPh>
    <rPh sb="451" eb="452">
      <t>ヒ</t>
    </rPh>
    <rPh sb="453" eb="454">
      <t>ツヅ</t>
    </rPh>
    <rPh sb="455" eb="457">
      <t>キギョウ</t>
    </rPh>
    <rPh sb="457" eb="458">
      <t>サイ</t>
    </rPh>
    <rPh sb="459" eb="461">
      <t>カリイレ</t>
    </rPh>
    <rPh sb="463" eb="465">
      <t>ヨクセイ</t>
    </rPh>
    <rPh sb="504" eb="506">
      <t>レイワ</t>
    </rPh>
    <rPh sb="507" eb="508">
      <t>ネン</t>
    </rPh>
    <rPh sb="508" eb="509">
      <t>ド</t>
    </rPh>
    <rPh sb="509" eb="511">
      <t>イコウ</t>
    </rPh>
    <rPh sb="513" eb="515">
      <t>ザイセイ</t>
    </rPh>
    <rPh sb="524" eb="525">
      <t>オコナ</t>
    </rPh>
    <rPh sb="530" eb="532">
      <t>テキセイ</t>
    </rPh>
    <rPh sb="532" eb="534">
      <t>スイジュン</t>
    </rPh>
    <rPh sb="537" eb="539">
      <t>シヨウ</t>
    </rPh>
    <rPh sb="539" eb="540">
      <t>リョウ</t>
    </rPh>
    <rPh sb="540" eb="542">
      <t>シュウニュウ</t>
    </rPh>
    <rPh sb="543" eb="545">
      <t>カクホ</t>
    </rPh>
    <rPh sb="546" eb="548">
      <t>カンリ</t>
    </rPh>
    <rPh sb="548" eb="550">
      <t>シュホウ</t>
    </rPh>
    <rPh sb="551" eb="553">
      <t>ミナオ</t>
    </rPh>
    <rPh sb="554" eb="555">
      <t>トウ</t>
    </rPh>
    <rPh sb="558" eb="560">
      <t>ヒヨウ</t>
    </rPh>
    <rPh sb="561" eb="563">
      <t>ヨクセイ</t>
    </rPh>
    <rPh sb="564" eb="566">
      <t>ケントウ</t>
    </rPh>
    <rPh sb="569" eb="571">
      <t>ケイエイ</t>
    </rPh>
    <rPh sb="571" eb="573">
      <t>センリャク</t>
    </rPh>
    <rPh sb="574" eb="577">
      <t>カイテイバン</t>
    </rPh>
    <rPh sb="579" eb="581">
      <t>サクテイ</t>
    </rPh>
    <rPh sb="583" eb="584">
      <t>アト</t>
    </rPh>
    <rPh sb="584" eb="585">
      <t>ハヤ</t>
    </rPh>
    <rPh sb="586" eb="588">
      <t>ダンカイ</t>
    </rPh>
    <rPh sb="590" eb="592">
      <t>ケントウ</t>
    </rPh>
    <rPh sb="592" eb="594">
      <t>ケッカ</t>
    </rPh>
    <rPh sb="595" eb="597">
      <t>ジッコウ</t>
    </rPh>
    <phoneticPr fontId="4"/>
  </si>
  <si>
    <t>　合併前の旧町村により、老朽管更新の状況に違いが見られる。①有形固定資産減価償却率より、全体的に減価償却が進んでいる中で、老朽管更新が進まず、漏水が頻発している状況である。
　②経路経年化率より、法定耐用年数を超えた老朽管は割と少ない状況にあるものの、今後においては、更新時期を迎える管路の増加が予想される。
　①及び②より、耐用年数を超えていないものの、依然として更新が進まず、償却年数の多い管路が多く存在していることが分かる。
　平成30年度からアセットマネジメント（施設更新計画）の策定に着手し、令和２年度までの３年間で策定を進めている。</t>
    <rPh sb="1" eb="3">
      <t>ガッペイ</t>
    </rPh>
    <rPh sb="3" eb="4">
      <t>マエ</t>
    </rPh>
    <rPh sb="5" eb="6">
      <t>キュウ</t>
    </rPh>
    <rPh sb="6" eb="7">
      <t>マチ</t>
    </rPh>
    <rPh sb="7" eb="8">
      <t>ムラ</t>
    </rPh>
    <rPh sb="12" eb="14">
      <t>ロウキュウ</t>
    </rPh>
    <rPh sb="14" eb="15">
      <t>カン</t>
    </rPh>
    <rPh sb="15" eb="17">
      <t>コウシン</t>
    </rPh>
    <rPh sb="18" eb="20">
      <t>ジョウキョウ</t>
    </rPh>
    <rPh sb="21" eb="22">
      <t>チガ</t>
    </rPh>
    <rPh sb="24" eb="25">
      <t>ミ</t>
    </rPh>
    <rPh sb="30" eb="32">
      <t>ユウケイ</t>
    </rPh>
    <rPh sb="32" eb="34">
      <t>コテイ</t>
    </rPh>
    <rPh sb="34" eb="36">
      <t>シサン</t>
    </rPh>
    <rPh sb="36" eb="38">
      <t>ゲンカ</t>
    </rPh>
    <rPh sb="38" eb="40">
      <t>ショウキャク</t>
    </rPh>
    <rPh sb="40" eb="41">
      <t>リツ</t>
    </rPh>
    <rPh sb="44" eb="47">
      <t>ゼンタイテキ</t>
    </rPh>
    <rPh sb="48" eb="50">
      <t>ゲンカ</t>
    </rPh>
    <rPh sb="50" eb="52">
      <t>ショウキャク</t>
    </rPh>
    <rPh sb="53" eb="54">
      <t>スス</t>
    </rPh>
    <rPh sb="58" eb="59">
      <t>ナカ</t>
    </rPh>
    <rPh sb="61" eb="63">
      <t>ロウキュウ</t>
    </rPh>
    <rPh sb="63" eb="64">
      <t>カン</t>
    </rPh>
    <rPh sb="64" eb="66">
      <t>コウシン</t>
    </rPh>
    <rPh sb="67" eb="68">
      <t>スス</t>
    </rPh>
    <rPh sb="71" eb="73">
      <t>ロウスイ</t>
    </rPh>
    <rPh sb="80" eb="82">
      <t>ジョウキョウ</t>
    </rPh>
    <rPh sb="89" eb="91">
      <t>ケイロ</t>
    </rPh>
    <rPh sb="91" eb="94">
      <t>ケイネンカ</t>
    </rPh>
    <rPh sb="94" eb="95">
      <t>リツ</t>
    </rPh>
    <rPh sb="98" eb="100">
      <t>ホウテイ</t>
    </rPh>
    <rPh sb="100" eb="102">
      <t>タイヨウ</t>
    </rPh>
    <rPh sb="102" eb="104">
      <t>ネンスウ</t>
    </rPh>
    <rPh sb="105" eb="106">
      <t>コ</t>
    </rPh>
    <rPh sb="108" eb="110">
      <t>ロウキュウ</t>
    </rPh>
    <rPh sb="110" eb="111">
      <t>カン</t>
    </rPh>
    <rPh sb="112" eb="113">
      <t>ワリ</t>
    </rPh>
    <rPh sb="114" eb="115">
      <t>スク</t>
    </rPh>
    <rPh sb="117" eb="119">
      <t>ジョウキョウ</t>
    </rPh>
    <rPh sb="126" eb="128">
      <t>コンゴ</t>
    </rPh>
    <rPh sb="134" eb="136">
      <t>コウシン</t>
    </rPh>
    <rPh sb="136" eb="138">
      <t>ジキ</t>
    </rPh>
    <rPh sb="139" eb="140">
      <t>ムカ</t>
    </rPh>
    <rPh sb="142" eb="144">
      <t>カンロ</t>
    </rPh>
    <rPh sb="145" eb="147">
      <t>ゾウカ</t>
    </rPh>
    <rPh sb="148" eb="150">
      <t>ヨソウ</t>
    </rPh>
    <rPh sb="157" eb="158">
      <t>オヨ</t>
    </rPh>
    <rPh sb="163" eb="165">
      <t>タイヨウ</t>
    </rPh>
    <rPh sb="165" eb="167">
      <t>ネンスウ</t>
    </rPh>
    <rPh sb="168" eb="169">
      <t>コ</t>
    </rPh>
    <rPh sb="178" eb="180">
      <t>イゼン</t>
    </rPh>
    <rPh sb="183" eb="185">
      <t>コウシン</t>
    </rPh>
    <rPh sb="186" eb="187">
      <t>スス</t>
    </rPh>
    <rPh sb="190" eb="192">
      <t>ショウキャク</t>
    </rPh>
    <rPh sb="192" eb="194">
      <t>ネンスウ</t>
    </rPh>
    <rPh sb="195" eb="196">
      <t>オオ</t>
    </rPh>
    <rPh sb="197" eb="199">
      <t>カンロ</t>
    </rPh>
    <rPh sb="200" eb="201">
      <t>オオ</t>
    </rPh>
    <rPh sb="202" eb="204">
      <t>ソンザイ</t>
    </rPh>
    <rPh sb="211" eb="212">
      <t>ワ</t>
    </rPh>
    <rPh sb="217" eb="219">
      <t>ヘイセイ</t>
    </rPh>
    <rPh sb="221" eb="223">
      <t>ネンド</t>
    </rPh>
    <rPh sb="244" eb="246">
      <t>サクテイ</t>
    </rPh>
    <rPh sb="247" eb="249">
      <t>チャクシュ</t>
    </rPh>
    <rPh sb="251" eb="253">
      <t>レイワ</t>
    </rPh>
    <rPh sb="254" eb="255">
      <t>ネン</t>
    </rPh>
    <rPh sb="255" eb="256">
      <t>ド</t>
    </rPh>
    <rPh sb="260" eb="262">
      <t>ネンカン</t>
    </rPh>
    <rPh sb="263" eb="265">
      <t>サクテイ</t>
    </rPh>
    <rPh sb="266" eb="267">
      <t>スス</t>
    </rPh>
    <phoneticPr fontId="4"/>
  </si>
  <si>
    <t>　料金収入の低さが事業経営に影響を及ぼしている。また、料金収入に次いで大きな財源となっている一般会計繰入金については、平成29年度に認可を得て市内全地区を上水道事業としたことで、繰入基準にも変化が生じた。「高料金対策に要する経費」については、上水道統合後10年間で繰入基準額が段階的に低くなる。このことから、安定経営を維持するうえで、料金改定の検討は急務である。
　今後においては、従来行ってきた様々な方策を再検討し、１及び２で示した内容について確実に進めていくことが必要である。</t>
    <rPh sb="1" eb="3">
      <t>リョウキン</t>
    </rPh>
    <rPh sb="3" eb="5">
      <t>シュウニュウ</t>
    </rPh>
    <rPh sb="6" eb="7">
      <t>ヒク</t>
    </rPh>
    <rPh sb="9" eb="11">
      <t>ジギョウ</t>
    </rPh>
    <rPh sb="11" eb="13">
      <t>ケイエイ</t>
    </rPh>
    <rPh sb="14" eb="16">
      <t>エイキョウ</t>
    </rPh>
    <rPh sb="17" eb="18">
      <t>オヨ</t>
    </rPh>
    <rPh sb="27" eb="29">
      <t>リョウキン</t>
    </rPh>
    <rPh sb="29" eb="31">
      <t>シュウニュウ</t>
    </rPh>
    <rPh sb="32" eb="33">
      <t>ツ</t>
    </rPh>
    <rPh sb="35" eb="36">
      <t>オオ</t>
    </rPh>
    <rPh sb="38" eb="40">
      <t>ザイゲン</t>
    </rPh>
    <rPh sb="46" eb="48">
      <t>イッパン</t>
    </rPh>
    <rPh sb="48" eb="50">
      <t>カイケイ</t>
    </rPh>
    <rPh sb="50" eb="52">
      <t>クリイレ</t>
    </rPh>
    <rPh sb="52" eb="53">
      <t>キン</t>
    </rPh>
    <rPh sb="59" eb="61">
      <t>ヘイセイ</t>
    </rPh>
    <rPh sb="63" eb="65">
      <t>ネンド</t>
    </rPh>
    <rPh sb="66" eb="68">
      <t>ニンカ</t>
    </rPh>
    <rPh sb="69" eb="70">
      <t>エ</t>
    </rPh>
    <rPh sb="71" eb="73">
      <t>シナイ</t>
    </rPh>
    <rPh sb="73" eb="74">
      <t>ゼン</t>
    </rPh>
    <rPh sb="77" eb="80">
      <t>ジョウスイドウ</t>
    </rPh>
    <rPh sb="80" eb="82">
      <t>ジギョウ</t>
    </rPh>
    <rPh sb="89" eb="91">
      <t>クリイレ</t>
    </rPh>
    <rPh sb="91" eb="93">
      <t>キジュン</t>
    </rPh>
    <rPh sb="95" eb="97">
      <t>ヘンカ</t>
    </rPh>
    <rPh sb="98" eb="99">
      <t>ショウ</t>
    </rPh>
    <rPh sb="103" eb="106">
      <t>コウリョウキン</t>
    </rPh>
    <rPh sb="106" eb="108">
      <t>タイサク</t>
    </rPh>
    <rPh sb="109" eb="110">
      <t>ヨウ</t>
    </rPh>
    <rPh sb="112" eb="114">
      <t>ケイヒ</t>
    </rPh>
    <rPh sb="121" eb="124">
      <t>ジョウスイドウ</t>
    </rPh>
    <rPh sb="124" eb="126">
      <t>トウゴウ</t>
    </rPh>
    <rPh sb="126" eb="127">
      <t>ゴ</t>
    </rPh>
    <rPh sb="129" eb="131">
      <t>ネンカン</t>
    </rPh>
    <rPh sb="132" eb="133">
      <t>ク</t>
    </rPh>
    <rPh sb="133" eb="134">
      <t>イ</t>
    </rPh>
    <rPh sb="134" eb="136">
      <t>キジュン</t>
    </rPh>
    <rPh sb="136" eb="137">
      <t>ガク</t>
    </rPh>
    <rPh sb="138" eb="141">
      <t>ダンカイテキ</t>
    </rPh>
    <rPh sb="142" eb="143">
      <t>ヒク</t>
    </rPh>
    <rPh sb="154" eb="156">
      <t>アンテイ</t>
    </rPh>
    <rPh sb="156" eb="158">
      <t>ケイエイ</t>
    </rPh>
    <rPh sb="159" eb="161">
      <t>イジ</t>
    </rPh>
    <rPh sb="167" eb="169">
      <t>リョウキン</t>
    </rPh>
    <rPh sb="169" eb="171">
      <t>カイテイ</t>
    </rPh>
    <rPh sb="172" eb="174">
      <t>ケントウ</t>
    </rPh>
    <rPh sb="175" eb="177">
      <t>キュウム</t>
    </rPh>
    <rPh sb="183" eb="185">
      <t>コンゴ</t>
    </rPh>
    <rPh sb="191" eb="193">
      <t>ジュウライ</t>
    </rPh>
    <rPh sb="193" eb="194">
      <t>オコナ</t>
    </rPh>
    <rPh sb="198" eb="200">
      <t>サマザマ</t>
    </rPh>
    <rPh sb="201" eb="203">
      <t>ホウサク</t>
    </rPh>
    <rPh sb="204" eb="207">
      <t>サイケントウ</t>
    </rPh>
    <rPh sb="210" eb="211">
      <t>オヨ</t>
    </rPh>
    <rPh sb="214" eb="215">
      <t>シメ</t>
    </rPh>
    <rPh sb="217" eb="219">
      <t>ナイヨウ</t>
    </rPh>
    <rPh sb="223" eb="225">
      <t>カクジツ</t>
    </rPh>
    <rPh sb="226" eb="227">
      <t>スス</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</si>
</sst>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0.17</c:v>
                </c:pt>
                <c:pt idx="1">
                  <c:v>0.09</c:v>
                </c:pt>
                <c:pt idx="2" formatCode="#,##0.00;&quot;△&quot;#,##0.00">
                  <c:v>0</c:v>
                </c:pt>
                <c:pt idx="3">
                  <c:v>0.1</c:v>
                </c:pt>
                <c:pt idx="4">
                  <c:v>0.4</c:v>
                </c:pt>
              </c:numCache>
            </c:numRef>
          </c:val>
          <c:extLst>
            <c:ext xmlns:c16="http://schemas.microsoft.com/office/drawing/2014/chart" uri="{C3380CC4-5D6E-409C-BE32-E72D297353CC}">
              <c16:uniqueId val="{00000000-CE27-4CAC-BF67-0FF38E8A15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CE27-4CAC-BF67-0FF38E8A15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42.55</c:v>
                </c:pt>
                <c:pt idx="1">
                  <c:v>43.27</c:v>
                </c:pt>
                <c:pt idx="2">
                  <c:v>43.21</c:v>
                </c:pt>
                <c:pt idx="3">
                  <c:v>44.54</c:v>
                </c:pt>
                <c:pt idx="4">
                  <c:v>42.67</c:v>
                </c:pt>
              </c:numCache>
            </c:numRef>
          </c:val>
          <c:extLst>
            <c:ext xmlns:c16="http://schemas.microsoft.com/office/drawing/2014/chart" uri="{C3380CC4-5D6E-409C-BE32-E72D297353CC}">
              <c16:uniqueId val="{00000000-75B7-4B1A-A370-55AD0F184E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5B7-4B1A-A370-55AD0F184E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82.88</c:v>
                </c:pt>
                <c:pt idx="1">
                  <c:v>81.08</c:v>
                </c:pt>
                <c:pt idx="2">
                  <c:v>80.69</c:v>
                </c:pt>
                <c:pt idx="3">
                  <c:v>78.25</c:v>
                </c:pt>
                <c:pt idx="4">
                  <c:v>82.19</c:v>
                </c:pt>
              </c:numCache>
            </c:numRef>
          </c:val>
          <c:extLst>
            <c:ext xmlns:c16="http://schemas.microsoft.com/office/drawing/2014/chart" uri="{C3380CC4-5D6E-409C-BE32-E72D297353CC}">
              <c16:uniqueId val="{00000000-E8A7-400E-B51D-07A3903144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8A7-400E-B51D-07A3903144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121.15</c:v>
                </c:pt>
                <c:pt idx="1">
                  <c:v>111.19</c:v>
                </c:pt>
                <c:pt idx="2">
                  <c:v>108.11</c:v>
                </c:pt>
                <c:pt idx="3">
                  <c:v>107.02</c:v>
                </c:pt>
                <c:pt idx="4">
                  <c:v>102.75</c:v>
                </c:pt>
              </c:numCache>
            </c:numRef>
          </c:val>
          <c:extLst>
            <c:ext xmlns:c16="http://schemas.microsoft.com/office/drawing/2014/chart" uri="{C3380CC4-5D6E-409C-BE32-E72D297353CC}">
              <c16:uniqueId val="{00000000-1677-460F-9FB2-86A86647EF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1677-460F-9FB2-86A86647EF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52.36</c:v>
                </c:pt>
                <c:pt idx="1">
                  <c:v>54.02</c:v>
                </c:pt>
                <c:pt idx="2">
                  <c:v>52.9</c:v>
                </c:pt>
                <c:pt idx="3">
                  <c:v>54.07</c:v>
                </c:pt>
                <c:pt idx="4">
                  <c:v>54.88</c:v>
                </c:pt>
              </c:numCache>
            </c:numRef>
          </c:val>
          <c:extLst>
            <c:ext xmlns:c16="http://schemas.microsoft.com/office/drawing/2014/chart" uri="{C3380CC4-5D6E-409C-BE32-E72D297353CC}">
              <c16:uniqueId val="{00000000-5F90-4ABF-AC74-4B7DC7C83B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F90-4ABF-AC74-4B7DC7C83B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5.71</c:v>
                </c:pt>
                <c:pt idx="1">
                  <c:v>5.73</c:v>
                </c:pt>
                <c:pt idx="2">
                  <c:v>6.36</c:v>
                </c:pt>
                <c:pt idx="3">
                  <c:v>6.33</c:v>
                </c:pt>
                <c:pt idx="4">
                  <c:v>8.44</c:v>
                </c:pt>
              </c:numCache>
            </c:numRef>
          </c:val>
          <c:extLst>
            <c:ext xmlns:c16="http://schemas.microsoft.com/office/drawing/2014/chart" uri="{C3380CC4-5D6E-409C-BE32-E72D297353CC}">
              <c16:uniqueId val="{00000000-3F64-42DF-B5E5-5A571C2657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3F64-42DF-B5E5-5A571C2657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3-47B2-97E8-E468E5080E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6F3-47B2-97E8-E468E5080E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503.76</c:v>
                </c:pt>
                <c:pt idx="1">
                  <c:v>369.29</c:v>
                </c:pt>
                <c:pt idx="2">
                  <c:v>449.48</c:v>
                </c:pt>
                <c:pt idx="3">
                  <c:v>448.53</c:v>
                </c:pt>
                <c:pt idx="4">
                  <c:v>501.68</c:v>
                </c:pt>
              </c:numCache>
            </c:numRef>
          </c:val>
          <c:extLst>
            <c:ext xmlns:c16="http://schemas.microsoft.com/office/drawing/2014/chart" uri="{C3380CC4-5D6E-409C-BE32-E72D297353CC}">
              <c16:uniqueId val="{00000000-9210-4D72-9D77-1A4C00D958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9210-4D72-9D77-1A4C00D958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835.02</c:v>
                </c:pt>
                <c:pt idx="1">
                  <c:v>798.55</c:v>
                </c:pt>
                <c:pt idx="2">
                  <c:v>787.37</c:v>
                </c:pt>
                <c:pt idx="3">
                  <c:v>752.1</c:v>
                </c:pt>
                <c:pt idx="4">
                  <c:v>709.66</c:v>
                </c:pt>
              </c:numCache>
            </c:numRef>
          </c:val>
          <c:extLst>
            <c:ext xmlns:c16="http://schemas.microsoft.com/office/drawing/2014/chart" uri="{C3380CC4-5D6E-409C-BE32-E72D297353CC}">
              <c16:uniqueId val="{00000000-BCC8-4338-BCD7-0ACA75A072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BCC8-4338-BCD7-0ACA75A072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91.14</c:v>
                </c:pt>
                <c:pt idx="1">
                  <c:v>93.17</c:v>
                </c:pt>
                <c:pt idx="2">
                  <c:v>91.01</c:v>
                </c:pt>
                <c:pt idx="3">
                  <c:v>88.49</c:v>
                </c:pt>
                <c:pt idx="4">
                  <c:v>87.64</c:v>
                </c:pt>
              </c:numCache>
            </c:numRef>
          </c:val>
          <c:extLst>
            <c:ext xmlns:c16="http://schemas.microsoft.com/office/drawing/2014/chart" uri="{C3380CC4-5D6E-409C-BE32-E72D297353CC}">
              <c16:uniqueId val="{00000000-5C65-4E77-98D9-4240733E2C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C65-4E77-98D9-4240733E2C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198.33</c:v>
                </c:pt>
                <c:pt idx="1">
                  <c:v>195.18</c:v>
                </c:pt>
                <c:pt idx="2">
                  <c:v>200.35</c:v>
                </c:pt>
                <c:pt idx="3">
                  <c:v>205.89</c:v>
                </c:pt>
                <c:pt idx="4">
                  <c:v>208.22</c:v>
                </c:pt>
              </c:numCache>
            </c:numRef>
          </c:val>
          <c:extLst>
            <c:ext xmlns:c16="http://schemas.microsoft.com/office/drawing/2014/chart" uri="{C3380CC4-5D6E-409C-BE32-E72D297353CC}">
              <c16:uniqueId val="{00000000-393A-4AFC-A7D4-A21D165247C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93A-4AFC-A7D4-A21D165247C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2" t="s">
        <v>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row>
    <row r="3" spans="1:78" ht="9.75" customHeight="1" x14ac:dyDescent="0.15">
      <c r="A3" s="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row>
    <row r="4" spans="1:78" ht="9.75" customHeight="1" x14ac:dyDescent="0.15">
      <c r="A4" s="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3" t="str">
        <f>データ!H6</f>
        <v>岩手県　八幡平市</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4"/>
      <c r="AE6" s="94"/>
      <c r="AF6" s="94"/>
      <c r="AG6" s="94"/>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5"/>
      <c r="D7" s="85"/>
      <c r="E7" s="85"/>
      <c r="F7" s="85"/>
      <c r="G7" s="85"/>
      <c r="H7" s="85"/>
      <c r="I7" s="84" t="s">
        <v>2</v>
      </c>
      <c r="J7" s="85"/>
      <c r="K7" s="85"/>
      <c r="L7" s="85"/>
      <c r="M7" s="85"/>
      <c r="N7" s="85"/>
      <c r="O7" s="86"/>
      <c r="P7" s="87" t="s">
        <v>3</v>
      </c>
      <c r="Q7" s="87"/>
      <c r="R7" s="87"/>
      <c r="S7" s="87"/>
      <c r="T7" s="87"/>
      <c r="U7" s="87"/>
      <c r="V7" s="87"/>
      <c r="W7" s="87" t="s">
        <v>4</v>
      </c>
      <c r="X7" s="87"/>
      <c r="Y7" s="87"/>
      <c r="Z7" s="87"/>
      <c r="AA7" s="87"/>
      <c r="AB7" s="87"/>
      <c r="AC7" s="87"/>
      <c r="AD7" s="87" t="s">
        <v>5</v>
      </c>
      <c r="AE7" s="87"/>
      <c r="AF7" s="87"/>
      <c r="AG7" s="87"/>
      <c r="AH7" s="87"/>
      <c r="AI7" s="87"/>
      <c r="AJ7" s="87"/>
      <c r="AK7" s="4"/>
      <c r="AL7" s="87" t="s">
        <v>6</v>
      </c>
      <c r="AM7" s="87"/>
      <c r="AN7" s="87"/>
      <c r="AO7" s="87"/>
      <c r="AP7" s="87"/>
      <c r="AQ7" s="87"/>
      <c r="AR7" s="87"/>
      <c r="AS7" s="87"/>
      <c r="AT7" s="84" t="s">
        <v>7</v>
      </c>
      <c r="AU7" s="85"/>
      <c r="AV7" s="85"/>
      <c r="AW7" s="85"/>
      <c r="AX7" s="85"/>
      <c r="AY7" s="85"/>
      <c r="AZ7" s="85"/>
      <c r="BA7" s="85"/>
      <c r="BB7" s="87" t="s">
        <v>8</v>
      </c>
      <c r="BC7" s="87"/>
      <c r="BD7" s="87"/>
      <c r="BE7" s="87"/>
      <c r="BF7" s="87"/>
      <c r="BG7" s="87"/>
      <c r="BH7" s="87"/>
      <c r="BI7" s="87"/>
      <c r="BJ7" s="3"/>
      <c r="BK7" s="3"/>
      <c r="BL7" s="5" t="s">
        <v>9</v>
      </c>
      <c r="BM7" s="6"/>
      <c r="BN7" s="6"/>
      <c r="BO7" s="6"/>
      <c r="BP7" s="6"/>
      <c r="BQ7" s="6"/>
      <c r="BR7" s="6"/>
      <c r="BS7" s="6"/>
      <c r="BT7" s="6"/>
      <c r="BU7" s="6"/>
      <c r="BV7" s="6"/>
      <c r="BW7" s="6"/>
      <c r="BX7" s="6"/>
      <c r="BY7" s="7"/>
    </row>
    <row r="8" spans="1:78" ht="18.75" customHeight="1" x14ac:dyDescent="0.15">
      <c r="A8" s="2"/>
      <c r="B8" s="88" t="str">
        <f>データ!$I$6</f>
        <v>法適用</v>
      </c>
      <c r="C8" s="89"/>
      <c r="D8" s="89"/>
      <c r="E8" s="89"/>
      <c r="F8" s="89"/>
      <c r="G8" s="89"/>
      <c r="H8" s="89"/>
      <c r="I8" s="88" t="str">
        <f>データ!$J$6</f>
        <v>水道事業</v>
      </c>
      <c r="J8" s="89"/>
      <c r="K8" s="89"/>
      <c r="L8" s="89"/>
      <c r="M8" s="89"/>
      <c r="N8" s="89"/>
      <c r="O8" s="90"/>
      <c r="P8" s="91" t="str">
        <f>データ!$K$6</f>
        <v>末端給水事業</v>
      </c>
      <c r="Q8" s="91"/>
      <c r="R8" s="91"/>
      <c r="S8" s="91"/>
      <c r="T8" s="91"/>
      <c r="U8" s="91"/>
      <c r="V8" s="91"/>
      <c r="W8" s="91" t="str">
        <f>データ!$L$6</f>
        <v>A6</v>
      </c>
      <c r="X8" s="91"/>
      <c r="Y8" s="91"/>
      <c r="Z8" s="91"/>
      <c r="AA8" s="91"/>
      <c r="AB8" s="91"/>
      <c r="AC8" s="91"/>
      <c r="AD8" s="91" t="str">
        <f>データ!$M$6</f>
        <v>非設置</v>
      </c>
      <c r="AE8" s="91"/>
      <c r="AF8" s="91"/>
      <c r="AG8" s="91"/>
      <c r="AH8" s="91"/>
      <c r="AI8" s="91"/>
      <c r="AJ8" s="91"/>
      <c r="AK8" s="4"/>
      <c r="AL8" s="79">
        <f>データ!$R$6</f>
        <v>25876</v>
      </c>
      <c r="AM8" s="79"/>
      <c r="AN8" s="79"/>
      <c r="AO8" s="79"/>
      <c r="AP8" s="79"/>
      <c r="AQ8" s="79"/>
      <c r="AR8" s="79"/>
      <c r="AS8" s="79"/>
      <c r="AT8" s="75">
        <f>データ!$S$6</f>
        <v>862.3</v>
      </c>
      <c r="AU8" s="76"/>
      <c r="AV8" s="76"/>
      <c r="AW8" s="76"/>
      <c r="AX8" s="76"/>
      <c r="AY8" s="76"/>
      <c r="AZ8" s="76"/>
      <c r="BA8" s="76"/>
      <c r="BB8" s="78">
        <f>データ!$T$6</f>
        <v>30.01</v>
      </c>
      <c r="BC8" s="78"/>
      <c r="BD8" s="78"/>
      <c r="BE8" s="78"/>
      <c r="BF8" s="78"/>
      <c r="BG8" s="78"/>
      <c r="BH8" s="78"/>
      <c r="BI8" s="78"/>
      <c r="BJ8" s="3"/>
      <c r="BK8" s="3"/>
      <c r="BL8" s="82" t="s">
        <v>10</v>
      </c>
      <c r="BM8" s="83"/>
      <c r="BN8" s="8" t="s">
        <v>11</v>
      </c>
      <c r="BO8" s="9"/>
      <c r="BP8" s="9"/>
      <c r="BQ8" s="9"/>
      <c r="BR8" s="9"/>
      <c r="BS8" s="9"/>
      <c r="BT8" s="9"/>
      <c r="BU8" s="9"/>
      <c r="BV8" s="9"/>
      <c r="BW8" s="9"/>
      <c r="BX8" s="9"/>
      <c r="BY8" s="10"/>
    </row>
    <row r="9" spans="1:78" ht="18.75" customHeight="1" x14ac:dyDescent="0.15">
      <c r="A9" s="2"/>
      <c r="B9" s="84" t="s">
        <v>12</v>
      </c>
      <c r="C9" s="85"/>
      <c r="D9" s="85"/>
      <c r="E9" s="85"/>
      <c r="F9" s="85"/>
      <c r="G9" s="85"/>
      <c r="H9" s="85"/>
      <c r="I9" s="84" t="s">
        <v>13</v>
      </c>
      <c r="J9" s="85"/>
      <c r="K9" s="85"/>
      <c r="L9" s="85"/>
      <c r="M9" s="85"/>
      <c r="N9" s="85"/>
      <c r="O9" s="86"/>
      <c r="P9" s="87" t="s">
        <v>14</v>
      </c>
      <c r="Q9" s="87"/>
      <c r="R9" s="87"/>
      <c r="S9" s="87"/>
      <c r="T9" s="87"/>
      <c r="U9" s="87"/>
      <c r="V9" s="87"/>
      <c r="W9" s="87" t="s">
        <v>15</v>
      </c>
      <c r="X9" s="87"/>
      <c r="Y9" s="87"/>
      <c r="Z9" s="87"/>
      <c r="AA9" s="87"/>
      <c r="AB9" s="87"/>
      <c r="AC9" s="87"/>
      <c r="AD9" s="2"/>
      <c r="AE9" s="2"/>
      <c r="AF9" s="2"/>
      <c r="AG9" s="2"/>
      <c r="AH9" s="4"/>
      <c r="AI9" s="4"/>
      <c r="AJ9" s="4"/>
      <c r="AK9" s="4"/>
      <c r="AL9" s="87" t="s">
        <v>16</v>
      </c>
      <c r="AM9" s="87"/>
      <c r="AN9" s="87"/>
      <c r="AO9" s="87"/>
      <c r="AP9" s="87"/>
      <c r="AQ9" s="87"/>
      <c r="AR9" s="87"/>
      <c r="AS9" s="87"/>
      <c r="AT9" s="84" t="s">
        <v>17</v>
      </c>
      <c r="AU9" s="85"/>
      <c r="AV9" s="85"/>
      <c r="AW9" s="85"/>
      <c r="AX9" s="85"/>
      <c r="AY9" s="85"/>
      <c r="AZ9" s="85"/>
      <c r="BA9" s="85"/>
      <c r="BB9" s="87" t="s">
        <v>18</v>
      </c>
      <c r="BC9" s="87"/>
      <c r="BD9" s="87"/>
      <c r="BE9" s="87"/>
      <c r="BF9" s="87"/>
      <c r="BG9" s="87"/>
      <c r="BH9" s="87"/>
      <c r="BI9" s="87"/>
      <c r="BJ9" s="3"/>
      <c r="BK9" s="3"/>
      <c r="BL9" s="73" t="s">
        <v>19</v>
      </c>
      <c r="BM9" s="74"/>
      <c r="BN9" s="11" t="s">
        <v>20</v>
      </c>
      <c r="BO9" s="12"/>
      <c r="BP9" s="12"/>
      <c r="BQ9" s="12"/>
      <c r="BR9" s="12"/>
      <c r="BS9" s="12"/>
      <c r="BT9" s="12"/>
      <c r="BU9" s="12"/>
      <c r="BV9" s="12"/>
      <c r="BW9" s="12"/>
      <c r="BX9" s="12"/>
      <c r="BY9" s="13"/>
    </row>
    <row r="10" spans="1:78" ht="18.75" customHeight="1" x14ac:dyDescent="0.15">
      <c r="A10" s="2"/>
      <c r="B10" s="75" t="str">
        <f>データ!$N$6</f>
        <v>-</v>
      </c>
      <c r="C10" s="76"/>
      <c r="D10" s="76"/>
      <c r="E10" s="76"/>
      <c r="F10" s="76"/>
      <c r="G10" s="76"/>
      <c r="H10" s="76"/>
      <c r="I10" s="75">
        <f>データ!$O$6</f>
        <v>58.78</v>
      </c>
      <c r="J10" s="76"/>
      <c r="K10" s="76"/>
      <c r="L10" s="76"/>
      <c r="M10" s="76"/>
      <c r="N10" s="76"/>
      <c r="O10" s="77"/>
      <c r="P10" s="78">
        <f>データ!$P$6</f>
        <v>82.47</v>
      </c>
      <c r="Q10" s="78"/>
      <c r="R10" s="78"/>
      <c r="S10" s="78"/>
      <c r="T10" s="78"/>
      <c r="U10" s="78"/>
      <c r="V10" s="78"/>
      <c r="W10" s="79">
        <f>データ!$Q$6</f>
        <v>3307</v>
      </c>
      <c r="X10" s="79"/>
      <c r="Y10" s="79"/>
      <c r="Z10" s="79"/>
      <c r="AA10" s="79"/>
      <c r="AB10" s="79"/>
      <c r="AC10" s="79"/>
      <c r="AD10" s="2"/>
      <c r="AE10" s="2"/>
      <c r="AF10" s="2"/>
      <c r="AG10" s="2"/>
      <c r="AH10" s="4"/>
      <c r="AI10" s="4"/>
      <c r="AJ10" s="4"/>
      <c r="AK10" s="4"/>
      <c r="AL10" s="79">
        <f>データ!$U$6</f>
        <v>21142</v>
      </c>
      <c r="AM10" s="79"/>
      <c r="AN10" s="79"/>
      <c r="AO10" s="79"/>
      <c r="AP10" s="79"/>
      <c r="AQ10" s="79"/>
      <c r="AR10" s="79"/>
      <c r="AS10" s="79"/>
      <c r="AT10" s="75">
        <f>データ!$V$6</f>
        <v>205.42</v>
      </c>
      <c r="AU10" s="76"/>
      <c r="AV10" s="76"/>
      <c r="AW10" s="76"/>
      <c r="AX10" s="76"/>
      <c r="AY10" s="76"/>
      <c r="AZ10" s="76"/>
      <c r="BA10" s="76"/>
      <c r="BB10" s="78">
        <f>データ!$W$6</f>
        <v>102.92</v>
      </c>
      <c r="BC10" s="78"/>
      <c r="BD10" s="78"/>
      <c r="BE10" s="78"/>
      <c r="BF10" s="78"/>
      <c r="BG10" s="78"/>
      <c r="BH10" s="78"/>
      <c r="BI10" s="78"/>
      <c r="BJ10" s="2"/>
      <c r="BK10" s="2"/>
      <c r="BL10" s="80" t="s">
        <v>21</v>
      </c>
      <c r="BM10" s="81"/>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0" t="s">
        <v>105</v>
      </c>
      <c r="BM16" s="71"/>
      <c r="BN16" s="71"/>
      <c r="BO16" s="71"/>
      <c r="BP16" s="71"/>
      <c r="BQ16" s="71"/>
      <c r="BR16" s="71"/>
      <c r="BS16" s="71"/>
      <c r="BT16" s="71"/>
      <c r="BU16" s="71"/>
      <c r="BV16" s="71"/>
      <c r="BW16" s="71"/>
      <c r="BX16" s="71"/>
      <c r="BY16" s="71"/>
      <c r="BZ16" s="7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B2qrVpmqL9TlgcaYXTs6wwKp5zEUe+bgpChF/8vXiBtvc136ynPhaV6q4Lj351TPkACl4Ujkzj/EGJ1Kh1zg==" saltValue="XBlCmAycHu7yihQE3xKB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6" t="s">
        <v>50</v>
      </c>
      <c r="I3" s="97"/>
      <c r="J3" s="97"/>
      <c r="K3" s="97"/>
      <c r="L3" s="97"/>
      <c r="M3" s="97"/>
      <c r="N3" s="97"/>
      <c r="O3" s="97"/>
      <c r="P3" s="97"/>
      <c r="Q3" s="97"/>
      <c r="R3" s="97"/>
      <c r="S3" s="97"/>
      <c r="T3" s="97"/>
      <c r="U3" s="97"/>
      <c r="V3" s="97"/>
      <c r="W3" s="98"/>
      <c r="X3" s="102" t="s">
        <v>51</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52</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9" t="s">
        <v>53</v>
      </c>
      <c r="B4" s="31"/>
      <c r="C4" s="31"/>
      <c r="D4" s="31"/>
      <c r="E4" s="31"/>
      <c r="F4" s="31"/>
      <c r="G4" s="31"/>
      <c r="H4" s="99"/>
      <c r="I4" s="100"/>
      <c r="J4" s="100"/>
      <c r="K4" s="100"/>
      <c r="L4" s="100"/>
      <c r="M4" s="100"/>
      <c r="N4" s="100"/>
      <c r="O4" s="100"/>
      <c r="P4" s="100"/>
      <c r="Q4" s="100"/>
      <c r="R4" s="100"/>
      <c r="S4" s="100"/>
      <c r="T4" s="100"/>
      <c r="U4" s="100"/>
      <c r="V4" s="100"/>
      <c r="W4" s="101"/>
      <c r="X4" s="95" t="s">
        <v>54</v>
      </c>
      <c r="Y4" s="95"/>
      <c r="Z4" s="95"/>
      <c r="AA4" s="95"/>
      <c r="AB4" s="95"/>
      <c r="AC4" s="95"/>
      <c r="AD4" s="95"/>
      <c r="AE4" s="95"/>
      <c r="AF4" s="95"/>
      <c r="AG4" s="95"/>
      <c r="AH4" s="95"/>
      <c r="AI4" s="95" t="s">
        <v>55</v>
      </c>
      <c r="AJ4" s="95"/>
      <c r="AK4" s="95"/>
      <c r="AL4" s="95"/>
      <c r="AM4" s="95"/>
      <c r="AN4" s="95"/>
      <c r="AO4" s="95"/>
      <c r="AP4" s="95"/>
      <c r="AQ4" s="95"/>
      <c r="AR4" s="95"/>
      <c r="AS4" s="95"/>
      <c r="AT4" s="95" t="s">
        <v>56</v>
      </c>
      <c r="AU4" s="95"/>
      <c r="AV4" s="95"/>
      <c r="AW4" s="95"/>
      <c r="AX4" s="95"/>
      <c r="AY4" s="95"/>
      <c r="AZ4" s="95"/>
      <c r="BA4" s="95"/>
      <c r="BB4" s="95"/>
      <c r="BC4" s="95"/>
      <c r="BD4" s="95"/>
      <c r="BE4" s="95" t="s">
        <v>57</v>
      </c>
      <c r="BF4" s="95"/>
      <c r="BG4" s="95"/>
      <c r="BH4" s="95"/>
      <c r="BI4" s="95"/>
      <c r="BJ4" s="95"/>
      <c r="BK4" s="95"/>
      <c r="BL4" s="95"/>
      <c r="BM4" s="95"/>
      <c r="BN4" s="95"/>
      <c r="BO4" s="95"/>
      <c r="BP4" s="95" t="s">
        <v>58</v>
      </c>
      <c r="BQ4" s="95"/>
      <c r="BR4" s="95"/>
      <c r="BS4" s="95"/>
      <c r="BT4" s="95"/>
      <c r="BU4" s="95"/>
      <c r="BV4" s="95"/>
      <c r="BW4" s="95"/>
      <c r="BX4" s="95"/>
      <c r="BY4" s="95"/>
      <c r="BZ4" s="95"/>
      <c r="CA4" s="95" t="s">
        <v>59</v>
      </c>
      <c r="CB4" s="95"/>
      <c r="CC4" s="95"/>
      <c r="CD4" s="95"/>
      <c r="CE4" s="95"/>
      <c r="CF4" s="95"/>
      <c r="CG4" s="95"/>
      <c r="CH4" s="95"/>
      <c r="CI4" s="95"/>
      <c r="CJ4" s="95"/>
      <c r="CK4" s="95"/>
      <c r="CL4" s="95" t="s">
        <v>60</v>
      </c>
      <c r="CM4" s="95"/>
      <c r="CN4" s="95"/>
      <c r="CO4" s="95"/>
      <c r="CP4" s="95"/>
      <c r="CQ4" s="95"/>
      <c r="CR4" s="95"/>
      <c r="CS4" s="95"/>
      <c r="CT4" s="95"/>
      <c r="CU4" s="95"/>
      <c r="CV4" s="95"/>
      <c r="CW4" s="95" t="s">
        <v>61</v>
      </c>
      <c r="CX4" s="95"/>
      <c r="CY4" s="95"/>
      <c r="CZ4" s="95"/>
      <c r="DA4" s="95"/>
      <c r="DB4" s="95"/>
      <c r="DC4" s="95"/>
      <c r="DD4" s="95"/>
      <c r="DE4" s="95"/>
      <c r="DF4" s="95"/>
      <c r="DG4" s="95"/>
      <c r="DH4" s="95" t="s">
        <v>62</v>
      </c>
      <c r="DI4" s="95"/>
      <c r="DJ4" s="95"/>
      <c r="DK4" s="95"/>
      <c r="DL4" s="95"/>
      <c r="DM4" s="95"/>
      <c r="DN4" s="95"/>
      <c r="DO4" s="95"/>
      <c r="DP4" s="95"/>
      <c r="DQ4" s="95"/>
      <c r="DR4" s="95"/>
      <c r="DS4" s="95" t="s">
        <v>63</v>
      </c>
      <c r="DT4" s="95"/>
      <c r="DU4" s="95"/>
      <c r="DV4" s="95"/>
      <c r="DW4" s="95"/>
      <c r="DX4" s="95"/>
      <c r="DY4" s="95"/>
      <c r="DZ4" s="95"/>
      <c r="EA4" s="95"/>
      <c r="EB4" s="95"/>
      <c r="EC4" s="95"/>
      <c r="ED4" s="95" t="s">
        <v>64</v>
      </c>
      <c r="EE4" s="95"/>
      <c r="EF4" s="95"/>
      <c r="EG4" s="95"/>
      <c r="EH4" s="95"/>
      <c r="EI4" s="95"/>
      <c r="EJ4" s="95"/>
      <c r="EK4" s="95"/>
      <c r="EL4" s="95"/>
      <c r="EM4" s="95"/>
      <c r="EN4" s="95"/>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32140</v>
      </c>
      <c r="D6" s="34">
        <f t="shared" si="3"/>
        <v>46</v>
      </c>
      <c r="E6" s="34">
        <f t="shared" si="3"/>
        <v>1</v>
      </c>
      <c r="F6" s="34">
        <f t="shared" si="3"/>
        <v>0</v>
      </c>
      <c r="G6" s="34">
        <f t="shared" si="3"/>
        <v>1</v>
      </c>
      <c r="H6" s="34" t="str">
        <f t="shared" si="3"/>
        <v>岩手県　八幡平市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58.78</v>
      </c>
      <c r="P6" s="35">
        <f t="shared" si="3"/>
        <v>82.47</v>
      </c>
      <c r="Q6" s="35">
        <f t="shared" si="3"/>
        <v>3307</v>
      </c>
      <c r="R6" s="35">
        <f t="shared" si="3"/>
        <v>25876</v>
      </c>
      <c r="S6" s="35">
        <f t="shared" si="3"/>
        <v>862.3</v>
      </c>
      <c r="T6" s="35">
        <f t="shared" si="3"/>
        <v>30.01</v>
      </c>
      <c r="U6" s="35">
        <f t="shared" si="3"/>
        <v>21142</v>
      </c>
      <c r="V6" s="35">
        <f t="shared" si="3"/>
        <v>205.42</v>
      </c>
      <c r="W6" s="35">
        <f t="shared" si="3"/>
        <v>102.92</v>
      </c>
      <c r="X6" s="36">
        <f>IF(X7="",NA(),X7)</f>
        <v>121.15</v>
      </c>
      <c r="Y6" s="36">
        <f t="shared" ref="Y6:AG6" si="4">IF(Y7="",NA(),Y7)</f>
        <v>111.19</v>
      </c>
      <c r="Z6" s="36">
        <f t="shared" si="4"/>
        <v>108.11</v>
      </c>
      <c r="AA6" s="36">
        <f t="shared" si="4"/>
        <v>107.02</v>
      </c>
      <c r="AB6" s="36">
        <f t="shared" si="4"/>
        <v>102.75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503.76</v>
      </c>
      <c r="AU6" s="36">
        <f t="shared" ref="AU6:BC6" si="6">IF(AU7="",NA(),AU7)</f>
        <v>369.29</v>
      </c>
      <c r="AV6" s="36">
        <f t="shared" si="6"/>
        <v>449.48</v>
      </c>
      <c r="AW6" s="36">
        <f t="shared" si="6"/>
        <v>448.53</v>
      </c>
      <c r="AX6" s="36">
        <f t="shared" si="6"/>
        <v>501.68</v>
      </c>
      <c r="AY6" s="36">
        <f t="shared" si="6"/>
        <v>381.53</v>
      </c>
      <c r="AZ6" s="36">
        <f t="shared" si="6"/>
        <v>391.54</v>
      </c>
      <c r="BA6" s="36">
        <f t="shared" si="6"/>
        <v>384.34</v>
      </c>
      <c r="BB6" s="36">
        <f t="shared" si="6"/>
        <v>359.47</v>
      </c>
      <c r="BC6" s="36">
        <f t="shared" si="6"/>
        <v>369.69</v>
      </c>
      <c r="BD6" s="35" t="str">
        <f>IF(BD7="","",IF(BD7="-","【-】","【"&amp;SUBSTITUTE(TEXT(BD7,"#,##0.00"),"-","△")&amp;"】"))</f>
        <v>【261.93】</v>
      </c>
      <c r="BE6" s="36">
        <f>IF(BE7="",NA(),BE7)</f>
        <v>835.02</v>
      </c>
      <c r="BF6" s="36">
        <f t="shared" ref="BF6:BN6" si="7">IF(BF7="",NA(),BF7)</f>
        <v>798.55</v>
      </c>
      <c r="BG6" s="36">
        <f t="shared" si="7"/>
        <v>787.37</v>
      </c>
      <c r="BH6" s="36">
        <f t="shared" si="7"/>
        <v>752.1</v>
      </c>
      <c r="BI6" s="36">
        <f t="shared" si="7"/>
        <v>709.66</v>
      </c>
      <c r="BJ6" s="36">
        <f t="shared" si="7"/>
        <v>393.27</v>
      </c>
      <c r="BK6" s="36">
        <f t="shared" si="7"/>
        <v>386.97</v>
      </c>
      <c r="BL6" s="36">
        <f t="shared" si="7"/>
        <v>380.58</v>
      </c>
      <c r="BM6" s="36">
        <f t="shared" si="7"/>
        <v>401.79</v>
      </c>
      <c r="BN6" s="36">
        <f t="shared" si="7"/>
        <v>402.99</v>
      </c>
      <c r="BO6" s="35" t="str">
        <f>IF(BO7="","",IF(BO7="-","【-】","【"&amp;SUBSTITUTE(TEXT(BO7,"#,##0.00"),"-","△")&amp;"】"))</f>
        <v>【270.46】</v>
      </c>
      <c r="BP6" s="36">
        <f>IF(BP7="",NA(),BP7)</f>
        <v>91.14</v>
      </c>
      <c r="BQ6" s="36">
        <f t="shared" ref="BQ6:BY6" si="8">IF(BQ7="",NA(),BQ7)</f>
        <v>93.17</v>
      </c>
      <c r="BR6" s="36">
        <f t="shared" si="8"/>
        <v>91.01</v>
      </c>
      <c r="BS6" s="36">
        <f t="shared" si="8"/>
        <v>88.49</v>
      </c>
      <c r="BT6" s="36">
        <f t="shared" si="8"/>
        <v>87.64</v>
      </c>
      <c r="BU6" s="36">
        <f t="shared" si="8"/>
        <v>100.47</v>
      </c>
      <c r="BV6" s="36">
        <f t="shared" si="8"/>
        <v>101.72</v>
      </c>
      <c r="BW6" s="36">
        <f t="shared" si="8"/>
        <v>102.38</v>
      </c>
      <c r="BX6" s="36">
        <f t="shared" si="8"/>
        <v>100.12</v>
      </c>
      <c r="BY6" s="36">
        <f t="shared" si="8"/>
        <v>98.66</v>
      </c>
      <c r="BZ6" s="35" t="str">
        <f>IF(BZ7="","",IF(BZ7="-","【-】","【"&amp;SUBSTITUTE(TEXT(BZ7,"#,##0.00"),"-","△")&amp;"】"))</f>
        <v>【103.91】</v>
      </c>
      <c r="CA6" s="36">
        <f>IF(CA7="",NA(),CA7)</f>
        <v>198.33</v>
      </c>
      <c r="CB6" s="36">
        <f t="shared" ref="CB6:CJ6" si="9">IF(CB7="",NA(),CB7)</f>
        <v>195.18</v>
      </c>
      <c r="CC6" s="36">
        <f t="shared" si="9"/>
        <v>200.35</v>
      </c>
      <c r="CD6" s="36">
        <f t="shared" si="9"/>
        <v>205.89</v>
      </c>
      <c r="CE6" s="36">
        <f t="shared" si="9"/>
        <v>208.22</v>
      </c>
      <c r="CF6" s="36">
        <f t="shared" si="9"/>
        <v>169.82</v>
      </c>
      <c r="CG6" s="36">
        <f t="shared" si="9"/>
        <v>168.2</v>
      </c>
      <c r="CH6" s="36">
        <f t="shared" si="9"/>
        <v>168.67</v>
      </c>
      <c r="CI6" s="36">
        <f t="shared" si="9"/>
        <v>174.97</v>
      </c>
      <c r="CJ6" s="36">
        <f t="shared" si="9"/>
        <v>178.59</v>
      </c>
      <c r="CK6" s="35" t="str">
        <f>IF(CK7="","",IF(CK7="-","【-】","【"&amp;SUBSTITUTE(TEXT(CK7,"#,##0.00"),"-","△")&amp;"】"))</f>
        <v>【167.11】</v>
      </c>
      <c r="CL6" s="36">
        <f>IF(CL7="",NA(),CL7)</f>
        <v>42.55</v>
      </c>
      <c r="CM6" s="36">
        <f t="shared" ref="CM6:CU6" si="10">IF(CM7="",NA(),CM7)</f>
        <v>43.27</v>
      </c>
      <c r="CN6" s="36">
        <f t="shared" si="10"/>
        <v>43.21</v>
      </c>
      <c r="CO6" s="36">
        <f t="shared" si="10"/>
        <v>44.54</v>
      </c>
      <c r="CP6" s="36">
        <f t="shared" si="10"/>
        <v>42.67</v>
      </c>
      <c r="CQ6" s="36">
        <f t="shared" si="10"/>
        <v>55.13</v>
      </c>
      <c r="CR6" s="36">
        <f t="shared" si="10"/>
        <v>54.77</v>
      </c>
      <c r="CS6" s="36">
        <f t="shared" si="10"/>
        <v>54.92</v>
      </c>
      <c r="CT6" s="36">
        <f t="shared" si="10"/>
        <v>55.63</v>
      </c>
      <c r="CU6" s="36">
        <f t="shared" si="10"/>
        <v>55.03</v>
      </c>
      <c r="CV6" s="35" t="str">
        <f>IF(CV7="","",IF(CV7="-","【-】","【"&amp;SUBSTITUTE(TEXT(CV7,"#,##0.00"),"-","△")&amp;"】"))</f>
        <v>【60.27】</v>
      </c>
      <c r="CW6" s="36">
        <f>IF(CW7="",NA(),CW7)</f>
        <v>82.88</v>
      </c>
      <c r="CX6" s="36">
        <f t="shared" ref="CX6:DF6" si="11">IF(CX7="",NA(),CX7)</f>
        <v>81.08</v>
      </c>
      <c r="CY6" s="36">
        <f t="shared" si="11"/>
        <v>80.69</v>
      </c>
      <c r="CZ6" s="36">
        <f t="shared" si="11"/>
        <v>78.25</v>
      </c>
      <c r="DA6" s="36">
        <f t="shared" si="11"/>
        <v>82.19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52.36</v>
      </c>
      <c r="DI6" s="36">
        <f t="shared" ref="DI6:DQ6" si="12">IF(DI7="",NA(),DI7)</f>
        <v>54.02</v>
      </c>
      <c r="DJ6" s="36">
        <f t="shared" si="12"/>
        <v>52.9</v>
      </c>
      <c r="DK6" s="36">
        <f t="shared" si="12"/>
        <v>54.07</v>
      </c>
      <c r="DL6" s="36">
        <f t="shared" si="12"/>
        <v>54.88</v>
      </c>
      <c r="DM6" s="36">
        <f t="shared" si="12"/>
        <v>46.66</v>
      </c>
      <c r="DN6" s="36">
        <f t="shared" si="12"/>
        <v>47.46</v>
      </c>
      <c r="DO6" s="36">
        <f t="shared" si="12"/>
        <v>48.49</v>
      </c>
      <c r="DP6" s="36">
        <f t="shared" si="12"/>
        <v>48.05</v>
      </c>
      <c r="DQ6" s="36">
        <f t="shared" si="12"/>
        <v>48.87</v>
      </c>
      <c r="DR6" s="35" t="str">
        <f>IF(DR7="","",IF(DR7="-","【-】","【"&amp;SUBSTITUTE(TEXT(DR7,"#,##0.00"),"-","△")&amp;"】"))</f>
        <v>【48.85】</v>
      </c>
      <c r="DS6" s="36">
        <f>IF(DS7="",NA(),DS7)</f>
        <v>5.71</v>
      </c>
      <c r="DT6" s="36">
        <f t="shared" ref="DT6:EB6" si="13">IF(DT7="",NA(),DT7)</f>
        <v>5.73</v>
      </c>
      <c r="DU6" s="36">
        <f t="shared" si="13"/>
        <v>6.36</v>
      </c>
      <c r="DV6" s="36">
        <f t="shared" si="13"/>
        <v>6.33</v>
      </c>
      <c r="DW6" s="36">
        <f t="shared" si="13"/>
        <v>8.44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0.17</v>
      </c>
      <c r="EE6" s="36">
        <f t="shared" ref="EE6:EM6" si="14">IF(EE7="",NA(),EE7)</f>
        <v>0.09</v>
      </c>
      <c r="EF6" s="35">
        <f t="shared" si="14"/>
        <v>0</v>
      </c>
      <c r="EG6" s="36">
        <f t="shared" si="14"/>
        <v>0.1</v>
      </c>
      <c r="EH6" s="36">
        <f t="shared" si="14"/>
        <v>0.4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32140</v>
      </c>
      <c r="D7" s="38">
        <v>46</v>
      </c>
      <c r="E7" s="38">
        <v>1</v>
      </c>
      <c r="F7" s="38">
        <v>0</v>
      </c>
      <c r="G7" s="38">
        <v>1</v>
      </c>
      <c r="H7" s="38" t="s">
        <v>93</v>
      </c>
      <c r="I7" s="38" t="s">
        <v>94</v>
      </c>
      <c r="J7" s="38" t="s">
        <v>95</v>
      </c>
      <c r="K7" s="38" t="s">
        <v>96</v>
      </c>
      <c r="L7" s="38" t="s">
        <v>97</v>
      </c>
      <c r="M7" s="38" t="s">
        <v>98</v>
      </c>
      <c r="N7" s="39" t="s">
        <v>99</v>
      </c>
      <c r="O7" s="39">
        <v>58.78</v>
      </c>
      <c r="P7" s="39">
        <v>82.47</v>
      </c>
      <c r="Q7" s="39">
        <v>3307</v>
      </c>
      <c r="R7" s="39">
        <v>25876</v>
      </c>
      <c r="S7" s="39">
        <v>862.3</v>
      </c>
      <c r="T7" s="39">
        <v>30.01</v>
      </c>
      <c r="U7" s="39">
        <v>21142</v>
      </c>
      <c r="V7" s="39">
        <v>205.42</v>
      </c>
      <c r="W7" s="39">
        <v>102.92</v>
      </c>
      <c r="X7" s="39">
        <v>121.15</v>
      </c>
      <c r="Y7" s="39">
        <v>111.19</v>
      </c>
      <c r="Z7" s="39">
        <v>108.11</v>
      </c>
      <c r="AA7" s="39">
        <v>107.02</v>
      </c>
      <c r="AB7" s="39">
        <v>102.75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503.76</v>
      </c>
      <c r="AU7" s="39">
        <v>369.29</v>
      </c>
      <c r="AV7" s="39">
        <v>449.48</v>
      </c>
      <c r="AW7" s="39">
        <v>448.53</v>
      </c>
      <c r="AX7" s="39">
        <v>501.68</v>
      </c>
      <c r="AY7" s="39">
        <v>381.53</v>
      </c>
      <c r="AZ7" s="39">
        <v>391.54</v>
      </c>
      <c r="BA7" s="39">
        <v>384.34</v>
      </c>
      <c r="BB7" s="39">
        <v>359.47</v>
      </c>
      <c r="BC7" s="39">
        <v>369.69</v>
      </c>
      <c r="BD7" s="39">
        <v>261.93</v>
      </c>
      <c r="BE7" s="39">
        <v>835.02</v>
      </c>
      <c r="BF7" s="39">
        <v>798.55</v>
      </c>
      <c r="BG7" s="39">
        <v>787.37</v>
      </c>
      <c r="BH7" s="39">
        <v>752.1</v>
      </c>
      <c r="BI7" s="39">
        <v>709.66</v>
      </c>
      <c r="BJ7" s="39">
        <v>393.27</v>
      </c>
      <c r="BK7" s="39">
        <v>386.97</v>
      </c>
      <c r="BL7" s="39">
        <v>380.58</v>
      </c>
      <c r="BM7" s="39">
        <v>401.79</v>
      </c>
      <c r="BN7" s="39">
        <v>402.99</v>
      </c>
      <c r="BO7" s="39">
        <v>270.45999999999998</v>
      </c>
      <c r="BP7" s="39">
        <v>91.14</v>
      </c>
      <c r="BQ7" s="39">
        <v>93.17</v>
      </c>
      <c r="BR7" s="39">
        <v>91.01</v>
      </c>
      <c r="BS7" s="39">
        <v>88.49</v>
      </c>
      <c r="BT7" s="39">
        <v>87.64</v>
      </c>
      <c r="BU7" s="39">
        <v>100.47</v>
      </c>
      <c r="BV7" s="39">
        <v>101.72</v>
      </c>
      <c r="BW7" s="39">
        <v>102.38</v>
      </c>
      <c r="BX7" s="39">
        <v>100.12</v>
      </c>
      <c r="BY7" s="39">
        <v>98.66</v>
      </c>
      <c r="BZ7" s="39">
        <v>103.91</v>
      </c>
      <c r="CA7" s="39">
        <v>198.33</v>
      </c>
      <c r="CB7" s="39">
        <v>195.18</v>
      </c>
      <c r="CC7" s="39">
        <v>200.35</v>
      </c>
      <c r="CD7" s="39">
        <v>205.89</v>
      </c>
      <c r="CE7" s="39">
        <v>208.22</v>
      </c>
      <c r="CF7" s="39">
        <v>169.82</v>
      </c>
      <c r="CG7" s="39">
        <v>168.2</v>
      </c>
      <c r="CH7" s="39">
        <v>168.67</v>
      </c>
      <c r="CI7" s="39">
        <v>174.97</v>
      </c>
      <c r="CJ7" s="39">
        <v>178.59</v>
      </c>
      <c r="CK7" s="39">
        <v>167.11</v>
      </c>
      <c r="CL7" s="39">
        <v>42.55</v>
      </c>
      <c r="CM7" s="39">
        <v>43.27</v>
      </c>
      <c r="CN7" s="39">
        <v>43.21</v>
      </c>
      <c r="CO7" s="39">
        <v>44.54</v>
      </c>
      <c r="CP7" s="39">
        <v>42.67</v>
      </c>
      <c r="CQ7" s="39">
        <v>55.13</v>
      </c>
      <c r="CR7" s="39">
        <v>54.77</v>
      </c>
      <c r="CS7" s="39">
        <v>54.92</v>
      </c>
      <c r="CT7" s="39">
        <v>55.63</v>
      </c>
      <c r="CU7" s="39">
        <v>55.03</v>
      </c>
      <c r="CV7" s="39">
        <v>60.27</v>
      </c>
      <c r="CW7" s="39">
        <v>82.88</v>
      </c>
      <c r="CX7" s="39">
        <v>81.08</v>
      </c>
      <c r="CY7" s="39">
        <v>80.69</v>
      </c>
      <c r="CZ7" s="39">
        <v>78.25</v>
      </c>
      <c r="DA7" s="39">
        <v>82.19</v>
      </c>
      <c r="DB7" s="39">
        <v>83</v>
      </c>
      <c r="DC7" s="39">
        <v>82.89</v>
      </c>
      <c r="DD7" s="39">
        <v>82.66</v>
      </c>
      <c r="DE7" s="39">
        <v>82.04</v>
      </c>
      <c r="DF7" s="39">
        <v>81.900000000000006</v>
      </c>
      <c r="DG7" s="39">
        <v>89.92</v>
      </c>
      <c r="DH7" s="39">
        <v>52.36</v>
      </c>
      <c r="DI7" s="39">
        <v>54.02</v>
      </c>
      <c r="DJ7" s="39">
        <v>52.9</v>
      </c>
      <c r="DK7" s="39">
        <v>54.07</v>
      </c>
      <c r="DL7" s="39">
        <v>54.88</v>
      </c>
      <c r="DM7" s="39">
        <v>46.66</v>
      </c>
      <c r="DN7" s="39">
        <v>47.46</v>
      </c>
      <c r="DO7" s="39">
        <v>48.49</v>
      </c>
      <c r="DP7" s="39">
        <v>48.05</v>
      </c>
      <c r="DQ7" s="39">
        <v>48.87</v>
      </c>
      <c r="DR7" s="39">
        <v>48.85</v>
      </c>
      <c r="DS7" s="39">
        <v>5.71</v>
      </c>
      <c r="DT7" s="39">
        <v>5.73</v>
      </c>
      <c r="DU7" s="39">
        <v>6.36</v>
      </c>
      <c r="DV7" s="39">
        <v>6.33</v>
      </c>
      <c r="DW7" s="39">
        <v>8.44</v>
      </c>
      <c r="DX7" s="39">
        <v>9.85</v>
      </c>
      <c r="DY7" s="39">
        <v>9.7100000000000009</v>
      </c>
      <c r="DZ7" s="39">
        <v>12.79</v>
      </c>
      <c r="EA7" s="39">
        <v>13.39</v>
      </c>
      <c r="EB7" s="39">
        <v>14.85</v>
      </c>
      <c r="EC7" s="39">
        <v>17.8</v>
      </c>
      <c r="ED7" s="39">
        <v>0.17</v>
      </c>
      <c r="EE7" s="39">
        <v>0.09</v>
      </c>
      <c r="EF7" s="39">
        <v>0</v>
      </c>
      <c r="EG7" s="39">
        <v>0.1</v>
      </c>
      <c r="EH7" s="39">
        <v>0.4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2020-01-29T07:25:58Z</cp:lastPrinted>
  <dcterms:created xsi:type="dcterms:W3CDTF">2019-12-05T04:08:51Z</dcterms:created>
  <dcterms:modified xsi:type="dcterms:W3CDTF">2020-01-29T07:33:34Z</dcterms:modified>
  <cp:category/>
</cp:coreProperties>
</file>