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sv-file\財政係\公営企業関係\H31\02 照会\20200110_経営比較分析表(H30決算)の分析等(0127〆)　→\02回答\"/>
    </mc:Choice>
  </mc:AlternateContent>
  <xr:revisionPtr revIDLastSave="0" documentId="8_{5B8035F2-94B9-47ED-B2E0-A651F30AA19F}" xr6:coauthVersionLast="36" xr6:coauthVersionMax="36" xr10:uidLastSave="{00000000-0000-0000-0000-000000000000}"/>
  <workbookProtection workbookAlgorithmName="SHA-512" workbookHashValue="Z/nC7Sku1BYf38YKQKAJmGplXaqt0O3sx8n3YFC/2Xt387MEypDQrdX43G8JPc4NYj+YKwLQApszYWiff4IX0A==" workbookSaltValue="uMOOe5ITw4rFpxJ5eQ7NLw==" workbookSpinCount="100000" lockStructure="1"/>
  <bookViews>
    <workbookView xWindow="0" yWindow="0" windowWidth="28800" windowHeight="1138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<sst xmlns="http://schemas.openxmlformats.org/spreadsheetml/2006/main" count="220" uniqueCount="108">
  <si>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</si>
  <si>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</si>
  <si>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</si>
  <si>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</si>
  <si>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</si>
  <si>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</si>
  <si>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</si>
  <si>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</si>
  <si>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</si>
  <si>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</si>
  <si>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</si>
  <si>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</si>
  <si>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</si>
  <si>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</si>
  <si>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</si>
  <si>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</si>
  <si>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</si>
  <si>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</si>
  <si>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</si>
  <si>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</si>
  <si>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</si>
  <si>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</si>
  <si>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</si>
  <si>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</si>
  <si>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</si>
  <si>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</si>
  <si>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</si>
  <si>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</si>
  <si>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</si>
  <si>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</si>
  <si>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</si>
  <si>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</si>
  <si>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</si>
  <si>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</si>
  <si>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</si>
  <si>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</si>
  <si>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</si>
  <si>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</si>
  <si>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</si>
  <si>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</si>
  <si>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</si>
  <si>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</si>
  <si>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</si>
  <si>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</si>
  <si>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</si>
  <si>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</si>
  <si>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</si>
  <si>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</si>
  <si>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</si>
  <si>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</si>
  <si>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</si>
  <si>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</si>
  <si>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</si>
  <si>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</si>
  <si>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</si>
  <si>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</si>
  <si>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</si>
  <si>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</si>
  <si>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</si>
  <si>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</si>
  <si>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</si>
  <si>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</si>
  <si>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</si>
  <si>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</si>
  <si>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</si>
  <si>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</si>
  <si>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</si>
  <si>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</si>
  <si>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</si>
  <si>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</si>
  <si>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</si>
  <si>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</si>
  <si>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</si>
  <si>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</si>
  <si>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</si>
  <si>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</si>
  <si>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</si>
  <si>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</si>
  <si>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</si>
  <si>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</si>
  <si>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</si>
  <si>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</si>
  <si>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</si>
  <si>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</si>
  <si>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</si>
  <si>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</si>
  <si>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</si>
  <si>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</si>
  <si>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</si>
  <si>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</si>
  <si>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</si>
  <si>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</si>
  <si>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</si>
  <si>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大船渡市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</si>
  <si>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</si>
  <si>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</si>
  <si>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</si>
  <si>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</si>
  <si>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</si>
  <si>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</si>
  <si>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</si>
  <si>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</si>
  <si>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</si>
  <si>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</si>
  <si>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</si>
  <si>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sz val="10.5"/>
        <color rgb="FF0000FF"/>
        <rFont val="ＭＳ Ｐゴシック"/>
        <family val="3"/>
        <charset val="128"/>
      </rPr>
      <t>①経常収支比率</t>
    </r>
    <r>
      <rPr>
        <sz val="10.5"/>
        <color theme="1"/>
        <rFont val="ＭＳ Ｐゴシック"/>
        <family val="3"/>
        <charset val="128"/>
      </rPr>
      <t xml:space="preserve">
　</t>
    </r>
    <r>
      <rPr>
        <sz val="10.5"/>
        <rFont val="ＭＳ Ｐゴシック"/>
        <family val="3"/>
        <charset val="128"/>
      </rPr>
      <t>東日本大震災の影響による給水収益の減少が改善し、継続的に黒字を計上する安定化傾向にあります。
  しかしながら、将来的には、給水人口の減少等により給水収益も低下すると見込まれます。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10.5"/>
        <color rgb="FF0000FF"/>
        <rFont val="ＭＳ Ｐゴシック"/>
        <family val="3"/>
        <charset val="128"/>
      </rPr>
      <t>②累積欠損金比率</t>
    </r>
    <r>
      <rPr>
        <sz val="10.5"/>
        <color theme="1"/>
        <rFont val="ＭＳ Ｐゴシック"/>
        <family val="3"/>
        <charset val="128"/>
      </rPr>
      <t xml:space="preserve">
　</t>
    </r>
    <r>
      <rPr>
        <sz val="10.5"/>
        <rFont val="ＭＳ Ｐゴシック"/>
        <family val="3"/>
        <charset val="128"/>
      </rPr>
      <t>累積欠損金はありません。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10.5"/>
        <color rgb="FF0000FF"/>
        <rFont val="ＭＳ Ｐゴシック"/>
        <family val="3"/>
        <charset val="128"/>
      </rPr>
      <t>③流動比率</t>
    </r>
    <r>
      <rPr>
        <sz val="10.5"/>
        <color theme="1"/>
        <rFont val="ＭＳ Ｐゴシック"/>
        <family val="3"/>
        <charset val="128"/>
      </rPr>
      <t xml:space="preserve">
　短期的な債務に対する支払能力は、</t>
    </r>
    <r>
      <rPr>
        <sz val="10.5"/>
        <rFont val="ＭＳ Ｐゴシック"/>
        <family val="3"/>
        <charset val="128"/>
      </rPr>
      <t>100％を上回る水準を維持しており、支払能力に問題はありません。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10.5"/>
        <color rgb="FF0000FF"/>
        <rFont val="ＭＳ Ｐゴシック"/>
        <family val="3"/>
        <charset val="128"/>
      </rPr>
      <t>④企業債残高対給水収益比率</t>
    </r>
    <r>
      <rPr>
        <sz val="10.5"/>
        <color theme="1"/>
        <rFont val="ＭＳ Ｐゴシック"/>
        <family val="3"/>
        <charset val="128"/>
      </rPr>
      <t xml:space="preserve">
　</t>
    </r>
    <r>
      <rPr>
        <sz val="10.5"/>
        <rFont val="ＭＳ Ｐゴシック"/>
        <family val="3"/>
        <charset val="128"/>
      </rPr>
      <t>給水収益は平成28年度をピークに減少しており、加えて、現在整備している浄水場の財源についても、企業債を予定していていることから、今後、当該比率がより高まることが見込まれます。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10.5"/>
        <color rgb="FF0000FF"/>
        <rFont val="ＭＳ Ｐゴシック"/>
        <family val="3"/>
        <charset val="128"/>
      </rPr>
      <t>⑤料金回収率</t>
    </r>
    <r>
      <rPr>
        <sz val="10.5"/>
        <color theme="1"/>
        <rFont val="ＭＳ Ｐゴシック"/>
        <family val="3"/>
        <charset val="128"/>
      </rPr>
      <t xml:space="preserve">
　</t>
    </r>
    <r>
      <rPr>
        <sz val="10.5"/>
        <rFont val="ＭＳ Ｐゴシック"/>
        <family val="3"/>
        <charset val="128"/>
      </rPr>
      <t>給水収益は減少しているものの、平成26年度以降は100％以上を維持しており、給水に係る費用が給水収益で賄われていることを示しています。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10.5"/>
        <color rgb="FF0000FF"/>
        <rFont val="ＭＳ Ｐゴシック"/>
        <family val="3"/>
        <charset val="128"/>
      </rPr>
      <t>⑥給水原価
　</t>
    </r>
    <r>
      <rPr>
        <sz val="10.5"/>
        <rFont val="ＭＳ Ｐゴシック"/>
        <family val="3"/>
        <charset val="128"/>
      </rPr>
      <t xml:space="preserve">類似団体と比較してやや低い水準となっていますが、現在整備している浄水場の減価償却費の増加等により、当該原価が高まることが見込まれます。
</t>
    </r>
    <r>
      <rPr>
        <sz val="10.5"/>
        <color rgb="FF0000FF"/>
        <rFont val="ＭＳ Ｐゴシック"/>
        <family val="3"/>
        <charset val="128"/>
      </rPr>
      <t>⑦施設利用率</t>
    </r>
    <r>
      <rPr>
        <sz val="10.5"/>
        <rFont val="ＭＳ Ｐゴシック"/>
        <family val="3"/>
        <charset val="128"/>
      </rPr>
      <t xml:space="preserve">
　類似団体と比較して高い水準となっており、配水施設が効率的に利用されていることを示しています。
</t>
    </r>
    <r>
      <rPr>
        <sz val="10.5"/>
        <color rgb="FF0000FF"/>
        <rFont val="ＭＳ Ｐゴシック"/>
        <family val="3"/>
        <charset val="128"/>
      </rPr>
      <t>⑧有収率</t>
    </r>
    <r>
      <rPr>
        <sz val="10.5"/>
        <rFont val="ＭＳ Ｐゴシック"/>
        <family val="3"/>
        <charset val="128"/>
      </rPr>
      <t xml:space="preserve">
　配水管の更新など漏水防止の取組により、類似団体と同程度の水準を維持していましたが、新たな漏水箇所の発生により低下したことから、更なる漏水防止対策に努めます。</t>
    </r>
    <rPh sb="1" eb="3">
      <t>ケイジョウ</t>
    </rPh>
    <rPh sb="3" eb="5">
      <t>シュウシ</t>
    </rPh>
    <rPh sb="5" eb="7">
      <t>ヒリツ</t>
    </rPh>
    <rPh sb="26" eb="28">
      <t>ゲンショウ</t>
    </rPh>
    <rPh sb="65" eb="68">
      <t>ショウライテキ</t>
    </rPh>
    <rPh sb="71" eb="73">
      <t>キュウスイ</t>
    </rPh>
    <rPh sb="73" eb="75">
      <t>ジンコウ</t>
    </rPh>
    <rPh sb="76" eb="78">
      <t>ゲンショウ</t>
    </rPh>
    <rPh sb="78" eb="79">
      <t>ナド</t>
    </rPh>
    <rPh sb="82" eb="84">
      <t>キュウスイ</t>
    </rPh>
    <rPh sb="84" eb="86">
      <t>シュウエキ</t>
    </rPh>
    <rPh sb="87" eb="89">
      <t>テイカ</t>
    </rPh>
    <rPh sb="92" eb="94">
      <t>ミコ</t>
    </rPh>
    <rPh sb="101" eb="103">
      <t>ルイセキ</t>
    </rPh>
    <rPh sb="103" eb="106">
      <t>ケッソンキン</t>
    </rPh>
    <rPh sb="106" eb="108">
      <t>ヒリツ</t>
    </rPh>
    <rPh sb="110" eb="112">
      <t>ルイセキ</t>
    </rPh>
    <rPh sb="112" eb="115">
      <t>ケッソンキン</t>
    </rPh>
    <rPh sb="124" eb="126">
      <t>リュウドウ</t>
    </rPh>
    <rPh sb="126" eb="128">
      <t>ヒリツ</t>
    </rPh>
    <rPh sb="130" eb="133">
      <t>タンキテキ</t>
    </rPh>
    <rPh sb="134" eb="136">
      <t>サイム</t>
    </rPh>
    <rPh sb="137" eb="138">
      <t>タイ</t>
    </rPh>
    <rPh sb="140" eb="142">
      <t>シハライ</t>
    </rPh>
    <rPh sb="142" eb="144">
      <t>ノウリョク</t>
    </rPh>
    <rPh sb="151" eb="153">
      <t>ウワマワ</t>
    </rPh>
    <rPh sb="154" eb="156">
      <t>スイジュン</t>
    </rPh>
    <rPh sb="157" eb="159">
      <t>イジ</t>
    </rPh>
    <rPh sb="164" eb="166">
      <t>シハライ</t>
    </rPh>
    <rPh sb="166" eb="168">
      <t>ノウリョク</t>
    </rPh>
    <rPh sb="169" eb="171">
      <t>モンダイ</t>
    </rPh>
    <rPh sb="180" eb="182">
      <t>キギョウ</t>
    </rPh>
    <rPh sb="182" eb="183">
      <t>サイ</t>
    </rPh>
    <rPh sb="183" eb="185">
      <t>ザンダカ</t>
    </rPh>
    <rPh sb="185" eb="186">
      <t>タイ</t>
    </rPh>
    <rPh sb="186" eb="188">
      <t>キュウスイ</t>
    </rPh>
    <rPh sb="188" eb="190">
      <t>シュウエキ</t>
    </rPh>
    <rPh sb="190" eb="192">
      <t>ヒリツ</t>
    </rPh>
    <rPh sb="194" eb="196">
      <t>キュウスイ</t>
    </rPh>
    <rPh sb="196" eb="198">
      <t>シュウエキ</t>
    </rPh>
    <rPh sb="199" eb="201">
      <t>ヘイセイ</t>
    </rPh>
    <rPh sb="203" eb="204">
      <t>ネン</t>
    </rPh>
    <rPh sb="204" eb="205">
      <t>ド</t>
    </rPh>
    <rPh sb="210" eb="212">
      <t>ゲンショウ</t>
    </rPh>
    <rPh sb="217" eb="218">
      <t>クワ</t>
    </rPh>
    <rPh sb="221" eb="223">
      <t>ゲンザイ</t>
    </rPh>
    <rPh sb="223" eb="225">
      <t>セイビ</t>
    </rPh>
    <rPh sb="233" eb="235">
      <t>ザイゲン</t>
    </rPh>
    <rPh sb="241" eb="243">
      <t>キギョウ</t>
    </rPh>
    <rPh sb="245" eb="247">
      <t>ヨテイ</t>
    </rPh>
    <rPh sb="258" eb="260">
      <t>コンゴ</t>
    </rPh>
    <rPh sb="261" eb="263">
      <t>トウガイ</t>
    </rPh>
    <rPh sb="263" eb="265">
      <t>ヒリツ</t>
    </rPh>
    <rPh sb="268" eb="269">
      <t>タカ</t>
    </rPh>
    <rPh sb="274" eb="276">
      <t>ミコ</t>
    </rPh>
    <rPh sb="283" eb="285">
      <t>リョウキン</t>
    </rPh>
    <rPh sb="285" eb="287">
      <t>カイシュウ</t>
    </rPh>
    <rPh sb="287" eb="288">
      <t>リツ</t>
    </rPh>
    <rPh sb="290" eb="292">
      <t>キュウスイ</t>
    </rPh>
    <rPh sb="292" eb="294">
      <t>シュウエキ</t>
    </rPh>
    <rPh sb="295" eb="297">
      <t>ゲンショウ</t>
    </rPh>
    <rPh sb="305" eb="307">
      <t>ヘイセイ</t>
    </rPh>
    <rPh sb="309" eb="310">
      <t>ネン</t>
    </rPh>
    <rPh sb="310" eb="311">
      <t>ド</t>
    </rPh>
    <rPh sb="311" eb="313">
      <t>イコウ</t>
    </rPh>
    <rPh sb="318" eb="320">
      <t>イジョウ</t>
    </rPh>
    <rPh sb="321" eb="323">
      <t>イジ</t>
    </rPh>
    <rPh sb="328" eb="330">
      <t>キュウスイ</t>
    </rPh>
    <rPh sb="331" eb="332">
      <t>カカ</t>
    </rPh>
    <rPh sb="333" eb="335">
      <t>ヒヨウ</t>
    </rPh>
    <rPh sb="336" eb="338">
      <t>キュウスイ</t>
    </rPh>
    <rPh sb="338" eb="340">
      <t>シュウエキ</t>
    </rPh>
    <rPh sb="341" eb="342">
      <t>マカナ</t>
    </rPh>
    <rPh sb="350" eb="351">
      <t>シメ</t>
    </rPh>
    <rPh sb="359" eb="361">
      <t>キュウスイ</t>
    </rPh>
    <rPh sb="361" eb="363">
      <t>ゲンカ</t>
    </rPh>
    <rPh sb="365" eb="367">
      <t>ルイジ</t>
    </rPh>
    <rPh sb="367" eb="369">
      <t>ダンタイ</t>
    </rPh>
    <rPh sb="370" eb="372">
      <t>ヒカク</t>
    </rPh>
    <rPh sb="376" eb="377">
      <t>ヒク</t>
    </rPh>
    <rPh sb="378" eb="380">
      <t>スイジュン</t>
    </rPh>
    <rPh sb="389" eb="391">
      <t>ゲンザイ</t>
    </rPh>
    <rPh sb="391" eb="393">
      <t>セイビ</t>
    </rPh>
    <rPh sb="397" eb="400">
      <t>ジョウスイジョウ</t>
    </rPh>
    <rPh sb="401" eb="403">
      <t>ゲンカ</t>
    </rPh>
    <rPh sb="403" eb="405">
      <t>ショウキャク</t>
    </rPh>
    <rPh sb="405" eb="406">
      <t>ヒ</t>
    </rPh>
    <rPh sb="407" eb="409">
      <t>ゾウカ</t>
    </rPh>
    <rPh sb="409" eb="410">
      <t>ナド</t>
    </rPh>
    <rPh sb="414" eb="416">
      <t>トウガイ</t>
    </rPh>
    <rPh sb="416" eb="418">
      <t>ゲンカ</t>
    </rPh>
    <rPh sb="419" eb="420">
      <t>タカ</t>
    </rPh>
    <rPh sb="425" eb="427">
      <t>ミコ</t>
    </rPh>
    <rPh sb="434" eb="436">
      <t>シセツ</t>
    </rPh>
    <rPh sb="436" eb="439">
      <t>リヨウリツ</t>
    </rPh>
    <rPh sb="441" eb="443">
      <t>ルイジ</t>
    </rPh>
    <rPh sb="443" eb="445">
      <t>ダンタイ</t>
    </rPh>
    <rPh sb="446" eb="448">
      <t>ヒカク</t>
    </rPh>
    <rPh sb="450" eb="451">
      <t>タカ</t>
    </rPh>
    <rPh sb="452" eb="454">
      <t>スイジュン</t>
    </rPh>
    <rPh sb="461" eb="463">
      <t>ハイスイ</t>
    </rPh>
    <rPh sb="463" eb="465">
      <t>シセツ</t>
    </rPh>
    <rPh sb="466" eb="469">
      <t>コウリツテキ</t>
    </rPh>
    <rPh sb="470" eb="472">
      <t>リヨウ</t>
    </rPh>
    <rPh sb="480" eb="481">
      <t>シメ</t>
    </rPh>
    <rPh sb="491" eb="492">
      <t>リツ</t>
    </rPh>
    <rPh sb="495" eb="496">
      <t>カン</t>
    </rPh>
    <rPh sb="497" eb="499">
      <t>コウシン</t>
    </rPh>
    <rPh sb="501" eb="503">
      <t>ロウスイ</t>
    </rPh>
    <rPh sb="503" eb="505">
      <t>ボウシ</t>
    </rPh>
    <rPh sb="506" eb="508">
      <t>トリクミ</t>
    </rPh>
    <rPh sb="514" eb="516">
      <t>ダンタイ</t>
    </rPh>
    <rPh sb="517" eb="520">
      <t>ドウテイド</t>
    </rPh>
    <rPh sb="521" eb="523">
      <t>スイジュン</t>
    </rPh>
    <rPh sb="525" eb="527">
      <t>イジ</t>
    </rPh>
    <rPh sb="535" eb="536">
      <t>アラ</t>
    </rPh>
    <rPh sb="538" eb="540">
      <t>ロウスイ</t>
    </rPh>
    <rPh sb="540" eb="542">
      <t>カショ</t>
    </rPh>
    <rPh sb="547" eb="549">
      <t>テイカ</t>
    </rPh>
    <rPh sb="557" eb="558">
      <t>サラ</t>
    </rPh>
    <rPh sb="560" eb="562">
      <t>ロウスイ</t>
    </rPh>
    <rPh sb="562" eb="564">
      <t>ボウシ</t>
    </rPh>
    <rPh sb="564" eb="566">
      <t>タイサク</t>
    </rPh>
    <rPh sb="567" eb="568">
      <t>ツト</t>
    </rPh>
    <phoneticPr fontId="4"/>
  </si>
  <si>
    <r>
      <rPr>
        <sz val="10.5"/>
        <color rgb="FF0000FF"/>
        <rFont val="ＭＳ Ｐゴシック"/>
        <family val="3"/>
        <charset val="128"/>
      </rPr>
      <t>①有形固定資産減価償却率</t>
    </r>
    <r>
      <rPr>
        <sz val="10.5"/>
        <color theme="1"/>
        <rFont val="ＭＳ Ｐゴシック"/>
        <family val="3"/>
        <charset val="128"/>
      </rPr>
      <t xml:space="preserve">
　</t>
    </r>
    <r>
      <rPr>
        <sz val="10.5"/>
        <rFont val="ＭＳ Ｐゴシック"/>
        <family val="3"/>
        <charset val="128"/>
      </rPr>
      <t>各年度、ほぼ一定の割合で推移しており、類似団体よりも低い水準にあります。今後、復興事業等で整備した施設に係る減価償却費の計上により、上昇傾向になることが見込まれます。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10.5"/>
        <color rgb="FF0000FF"/>
        <rFont val="ＭＳ Ｐゴシック"/>
        <family val="3"/>
        <charset val="128"/>
      </rPr>
      <t>②管路経年化率</t>
    </r>
    <r>
      <rPr>
        <sz val="10.5"/>
        <color theme="1"/>
        <rFont val="ＭＳ Ｐゴシック"/>
        <family val="3"/>
        <charset val="128"/>
      </rPr>
      <t xml:space="preserve">
　</t>
    </r>
    <r>
      <rPr>
        <sz val="10.5"/>
        <rFont val="ＭＳ Ｐゴシック"/>
        <family val="3"/>
        <charset val="128"/>
      </rPr>
      <t>復興事業に伴い老朽管の更新が進んだことから、類似団体よりも低い水準となっています。</t>
    </r>
    <r>
      <rPr>
        <sz val="10.5"/>
        <color theme="1"/>
        <rFont val="ＭＳ Ｐゴシック"/>
        <family val="3"/>
        <charset val="128"/>
      </rPr>
      <t xml:space="preserve">
</t>
    </r>
    <r>
      <rPr>
        <sz val="10.5"/>
        <color rgb="FF0000FF"/>
        <rFont val="ＭＳ Ｐゴシック"/>
        <family val="3"/>
        <charset val="128"/>
      </rPr>
      <t>③管路更新率</t>
    </r>
    <r>
      <rPr>
        <sz val="10.5"/>
        <color theme="1"/>
        <rFont val="ＭＳ Ｐゴシック"/>
        <family val="3"/>
        <charset val="128"/>
      </rPr>
      <t xml:space="preserve">
　</t>
    </r>
    <r>
      <rPr>
        <sz val="10.5"/>
        <rFont val="ＭＳ Ｐゴシック"/>
        <family val="3"/>
        <charset val="128"/>
      </rPr>
      <t>復興事業による管路更新は、耐用年数到来前のため更新実績にはなりませんが、今後更新時期を迎える老朽管も多数あることから、計画的な更新を進めていく必要があります。</t>
    </r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カクネンド</t>
    </rPh>
    <rPh sb="20" eb="22">
      <t>イッテイ</t>
    </rPh>
    <rPh sb="23" eb="25">
      <t>ワリアイ</t>
    </rPh>
    <rPh sb="26" eb="28">
      <t>スイイ</t>
    </rPh>
    <rPh sb="33" eb="35">
      <t>ルイジ</t>
    </rPh>
    <rPh sb="35" eb="37">
      <t>ダンタイ</t>
    </rPh>
    <rPh sb="40" eb="41">
      <t>ヒク</t>
    </rPh>
    <rPh sb="42" eb="44">
      <t>スイジュン</t>
    </rPh>
    <rPh sb="50" eb="52">
      <t>コンゴ</t>
    </rPh>
    <rPh sb="53" eb="55">
      <t>フッコウ</t>
    </rPh>
    <rPh sb="55" eb="57">
      <t>ジギョウ</t>
    </rPh>
    <rPh sb="57" eb="58">
      <t>ナド</t>
    </rPh>
    <rPh sb="59" eb="61">
      <t>セイビ</t>
    </rPh>
    <rPh sb="63" eb="65">
      <t>シセツ</t>
    </rPh>
    <rPh sb="66" eb="67">
      <t>カカ</t>
    </rPh>
    <rPh sb="68" eb="70">
      <t>ゲンカ</t>
    </rPh>
    <rPh sb="70" eb="72">
      <t>ショウキャク</t>
    </rPh>
    <rPh sb="72" eb="73">
      <t>ヒ</t>
    </rPh>
    <rPh sb="74" eb="76">
      <t>ケイジョウ</t>
    </rPh>
    <rPh sb="80" eb="82">
      <t>ジョウショウ</t>
    </rPh>
    <rPh sb="82" eb="84">
      <t>ケイコウ</t>
    </rPh>
    <rPh sb="90" eb="92">
      <t>ミコ</t>
    </rPh>
    <rPh sb="99" eb="101">
      <t>カンロ</t>
    </rPh>
    <rPh sb="101" eb="104">
      <t>ケイネンカ</t>
    </rPh>
    <rPh sb="104" eb="105">
      <t>リツ</t>
    </rPh>
    <rPh sb="107" eb="109">
      <t>フッコウ</t>
    </rPh>
    <rPh sb="109" eb="111">
      <t>ジギョウ</t>
    </rPh>
    <rPh sb="112" eb="113">
      <t>トモナ</t>
    </rPh>
    <rPh sb="114" eb="116">
      <t>ロウキュウ</t>
    </rPh>
    <rPh sb="116" eb="117">
      <t>カン</t>
    </rPh>
    <rPh sb="118" eb="120">
      <t>コウシン</t>
    </rPh>
    <rPh sb="121" eb="122">
      <t>スス</t>
    </rPh>
    <rPh sb="129" eb="131">
      <t>ルイジ</t>
    </rPh>
    <rPh sb="131" eb="133">
      <t>ダンタイ</t>
    </rPh>
    <rPh sb="136" eb="137">
      <t>ヒク</t>
    </rPh>
    <rPh sb="138" eb="140">
      <t>スイジュン</t>
    </rPh>
    <rPh sb="150" eb="152">
      <t>カンロ</t>
    </rPh>
    <rPh sb="152" eb="154">
      <t>コウシン</t>
    </rPh>
    <rPh sb="154" eb="155">
      <t>リツ</t>
    </rPh>
    <rPh sb="157" eb="159">
      <t>フッコウ</t>
    </rPh>
    <rPh sb="159" eb="161">
      <t>ジギョウ</t>
    </rPh>
    <rPh sb="164" eb="166">
      <t>カンロ</t>
    </rPh>
    <rPh sb="166" eb="168">
      <t>コウシン</t>
    </rPh>
    <rPh sb="170" eb="172">
      <t>タイヨウ</t>
    </rPh>
    <rPh sb="172" eb="174">
      <t>ネンスウ</t>
    </rPh>
    <rPh sb="174" eb="176">
      <t>トウライ</t>
    </rPh>
    <rPh sb="176" eb="177">
      <t>マエ</t>
    </rPh>
    <rPh sb="180" eb="182">
      <t>コウシン</t>
    </rPh>
    <rPh sb="182" eb="184">
      <t>ジッセキ</t>
    </rPh>
    <rPh sb="193" eb="195">
      <t>コンゴ</t>
    </rPh>
    <rPh sb="195" eb="197">
      <t>コウシン</t>
    </rPh>
    <rPh sb="197" eb="199">
      <t>ジキ</t>
    </rPh>
    <rPh sb="200" eb="201">
      <t>ムカ</t>
    </rPh>
    <rPh sb="203" eb="205">
      <t>ロウキュウ</t>
    </rPh>
    <rPh sb="205" eb="206">
      <t>カン</t>
    </rPh>
    <rPh sb="207" eb="209">
      <t>タスウ</t>
    </rPh>
    <rPh sb="216" eb="219">
      <t>ケイカクテキ</t>
    </rPh>
    <rPh sb="220" eb="222">
      <t>コウシン</t>
    </rPh>
    <rPh sb="223" eb="224">
      <t>スス</t>
    </rPh>
    <rPh sb="228" eb="230">
      <t>ヒツヨウ</t>
    </rPh>
    <phoneticPr fontId="4"/>
  </si>
  <si>
    <t>　経営の健全性・効率性は概ね良好な状態を維持していますが、現在整備している浄水場の完成後には、企業債残高及び減価償却費の増加が見込まれます。
　加えて、給水人口の減少や節水器具の普及により、給水収入は減少傾向にあり、経営環境は厳しさを増すことが予想されます。
　施設老朽化の状況については、昭和40～50年代に布設した送配水管等が、今後、更新時期を迎えるため、財源の確保を図りながら、より計画的な事業実施が求められます。
　これらの課題に適切に対応するため、令和２年７月に水道料金の改定を予定しており、効率的な事業運営に留意しながら、健全経営に努めます。</t>
    <rPh sb="1" eb="3">
      <t>ケイエイ</t>
    </rPh>
    <rPh sb="4" eb="7">
      <t>ケンゼンセイ</t>
    </rPh>
    <rPh sb="8" eb="11">
      <t>コウリツセイ</t>
    </rPh>
    <rPh sb="12" eb="13">
      <t>オオム</t>
    </rPh>
    <rPh sb="14" eb="16">
      <t>リョウコウ</t>
    </rPh>
    <rPh sb="17" eb="19">
      <t>ジョウタイ</t>
    </rPh>
    <rPh sb="20" eb="22">
      <t>イジ</t>
    </rPh>
    <rPh sb="31" eb="33">
      <t>セイビ</t>
    </rPh>
    <rPh sb="41" eb="43">
      <t>カンセイ</t>
    </rPh>
    <rPh sb="43" eb="44">
      <t>ゴ</t>
    </rPh>
    <rPh sb="47" eb="49">
      <t>キギョウ</t>
    </rPh>
    <rPh sb="49" eb="50">
      <t>サイ</t>
    </rPh>
    <rPh sb="50" eb="52">
      <t>ザンダカ</t>
    </rPh>
    <rPh sb="52" eb="53">
      <t>オヨ</t>
    </rPh>
    <rPh sb="54" eb="56">
      <t>ゲンカ</t>
    </rPh>
    <rPh sb="56" eb="58">
      <t>ショウキャク</t>
    </rPh>
    <rPh sb="58" eb="59">
      <t>ヒ</t>
    </rPh>
    <rPh sb="60" eb="62">
      <t>ゾウカ</t>
    </rPh>
    <rPh sb="63" eb="65">
      <t>ミコ</t>
    </rPh>
    <rPh sb="72" eb="73">
      <t>クワ</t>
    </rPh>
    <rPh sb="76" eb="78">
      <t>キュウスイ</t>
    </rPh>
    <rPh sb="78" eb="80">
      <t>ジンコウ</t>
    </rPh>
    <rPh sb="81" eb="83">
      <t>ゲンショウ</t>
    </rPh>
    <rPh sb="84" eb="86">
      <t>セッスイ</t>
    </rPh>
    <rPh sb="86" eb="88">
      <t>キグ</t>
    </rPh>
    <rPh sb="89" eb="91">
      <t>フキュウ</t>
    </rPh>
    <rPh sb="95" eb="97">
      <t>キュウスイ</t>
    </rPh>
    <rPh sb="97" eb="99">
      <t>シュウニュウ</t>
    </rPh>
    <rPh sb="100" eb="102">
      <t>ゲンショウ</t>
    </rPh>
    <rPh sb="102" eb="104">
      <t>ケイコウ</t>
    </rPh>
    <rPh sb="108" eb="110">
      <t>ケイエイ</t>
    </rPh>
    <rPh sb="110" eb="112">
      <t>カンキョウ</t>
    </rPh>
    <rPh sb="113" eb="114">
      <t>キビ</t>
    </rPh>
    <rPh sb="117" eb="118">
      <t>マ</t>
    </rPh>
    <rPh sb="122" eb="124">
      <t>ヨソウ</t>
    </rPh>
    <rPh sb="131" eb="133">
      <t>シセツ</t>
    </rPh>
    <rPh sb="133" eb="136">
      <t>ロウキュウカ</t>
    </rPh>
    <rPh sb="137" eb="139">
      <t>ジョウキョウ</t>
    </rPh>
    <rPh sb="145" eb="147">
      <t>ショウワ</t>
    </rPh>
    <rPh sb="152" eb="154">
      <t>ネンダイ</t>
    </rPh>
    <rPh sb="155" eb="157">
      <t>フセツ</t>
    </rPh>
    <rPh sb="159" eb="160">
      <t>ソウ</t>
    </rPh>
    <rPh sb="160" eb="162">
      <t>ハイスイ</t>
    </rPh>
    <rPh sb="162" eb="163">
      <t>カン</t>
    </rPh>
    <rPh sb="163" eb="164">
      <t>ナド</t>
    </rPh>
    <rPh sb="166" eb="168">
      <t>コンゴ</t>
    </rPh>
    <rPh sb="169" eb="171">
      <t>コウシン</t>
    </rPh>
    <rPh sb="171" eb="173">
      <t>ジキ</t>
    </rPh>
    <rPh sb="174" eb="175">
      <t>ムカ</t>
    </rPh>
    <rPh sb="180" eb="182">
      <t>ザイゲン</t>
    </rPh>
    <rPh sb="183" eb="185">
      <t>カクホ</t>
    </rPh>
    <rPh sb="186" eb="187">
      <t>ハカ</t>
    </rPh>
    <rPh sb="194" eb="197">
      <t>ケイカクテキ</t>
    </rPh>
    <rPh sb="198" eb="200">
      <t>ジギョウ</t>
    </rPh>
    <rPh sb="200" eb="202">
      <t>ジッシ</t>
    </rPh>
    <rPh sb="203" eb="204">
      <t>モト</t>
    </rPh>
    <rPh sb="216" eb="218">
      <t>カダイ</t>
    </rPh>
    <rPh sb="219" eb="221">
      <t>テキセツ</t>
    </rPh>
    <rPh sb="222" eb="224">
      <t>タイオウ</t>
    </rPh>
    <rPh sb="229" eb="231">
      <t>レイワ</t>
    </rPh>
    <rPh sb="232" eb="233">
      <t>ネン</t>
    </rPh>
    <rPh sb="234" eb="235">
      <t>ガツ</t>
    </rPh>
    <rPh sb="236" eb="238">
      <t>スイドウ</t>
    </rPh>
    <rPh sb="238" eb="240">
      <t>リョウキン</t>
    </rPh>
    <rPh sb="241" eb="243">
      <t>カイテイ</t>
    </rPh>
    <rPh sb="244" eb="246">
      <t>ヨテイ</t>
    </rPh>
    <rPh sb="251" eb="254">
      <t>コウリツテキ</t>
    </rPh>
    <rPh sb="255" eb="257">
      <t>ジギョウ</t>
    </rPh>
    <rPh sb="257" eb="259">
      <t>ウンエイ</t>
    </rPh>
    <rPh sb="260" eb="262">
      <t>リュウイ</t>
    </rPh>
    <rPh sb="267" eb="269">
      <t>ケンゼン</t>
    </rPh>
    <rPh sb="269" eb="271">
      <t>ケイエイ</t>
    </rPh>
    <rPh sb="272" eb="273">
      <t>ツト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</si>
</sst>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0.5"/>
      <color rgb="FF0000FF"/>
      <name val="ＭＳ Ｐゴシック"/>
      <family val="3"/>
      <charset val="128"/>
    </font>
    <font>
      <sz val="10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9" fillId="0" borderId="9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0.21</c:v>
                </c:pt>
                <c:pt idx="1">
                  <c:v>0</c:v>
                </c:pt>
                <c:pt idx="2" formatCode="#,##0.00;&quot;△&quot;#,##0.00;&quot;-&quot;">
                  <c:v>1.98</c:v>
                </c:pt>
                <c:pt idx="3">
                  <c:v>0</c:v>
                </c:pt>
                <c:pt idx="4" formatCode="#,##0.00;&quot;△&quot;#,##0.00;&quot;-&quot;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F-4C3E-9D9F-1968FD971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F-4C3E-9D9F-1968FD971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71.09</c:v>
                </c:pt>
                <c:pt idx="2">
                  <c:v>67.349999999999994</c:v>
                </c:pt>
                <c:pt idx="3">
                  <c:v>66.61</c:v>
                </c:pt>
                <c:pt idx="4">
                  <c:v>69.59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B-4B8B-B488-D55895C26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B-4B8B-B488-D55895C26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77.489999999999995</c:v>
                </c:pt>
                <c:pt idx="1">
                  <c:v>77.7</c:v>
                </c:pt>
                <c:pt idx="2">
                  <c:v>82.77</c:v>
                </c:pt>
                <c:pt idx="3">
                  <c:v>82.86</c:v>
                </c:pt>
                <c:pt idx="4">
                  <c:v>78.88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4-4CD9-9139-35C454E9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74-4CD9-9139-35C454E9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129.4</c:v>
                </c:pt>
                <c:pt idx="1">
                  <c:v>128.21</c:v>
                </c:pt>
                <c:pt idx="2">
                  <c:v>124.5</c:v>
                </c:pt>
                <c:pt idx="3">
                  <c:v>112.73</c:v>
                </c:pt>
                <c:pt idx="4">
                  <c:v>119.01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8-4410-82F4-D7F3D2AF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8-4410-82F4-D7F3D2AF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43.01</c:v>
                </c:pt>
                <c:pt idx="1">
                  <c:v>43.31</c:v>
                </c:pt>
                <c:pt idx="2">
                  <c:v>43.08</c:v>
                </c:pt>
                <c:pt idx="3">
                  <c:v>42.59</c:v>
                </c:pt>
                <c:pt idx="4">
                  <c:v>42.82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7-4953-8EC7-6F44D50EB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7-4953-8EC7-6F44D50EB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3.85</c:v>
                </c:pt>
                <c:pt idx="1">
                  <c:v>0</c:v>
                </c:pt>
                <c:pt idx="2" formatCode="#,##0.00;&quot;△&quot;#,##0.00;&quot;-&quot;">
                  <c:v>4.6399999999999997</c:v>
                </c:pt>
                <c:pt idx="3" formatCode="#,##0.00;&quot;△&quot;#,##0.00;&quot;-&quot;">
                  <c:v>9.42</c:v>
                </c:pt>
                <c:pt idx="4" formatCode="#,##0.00;&quot;△&quot;#,##0.00;&quot;-&quot;">
                  <c:v>11.94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3-41C8-A666-E865EC4C7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3-41C8-A666-E865EC4C7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0-45A4-8772-6937E5B9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0-45A4-8772-6937E5B9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256.58</c:v>
                </c:pt>
                <c:pt idx="1">
                  <c:v>312.14999999999998</c:v>
                </c:pt>
                <c:pt idx="2">
                  <c:v>259.60000000000002</c:v>
                </c:pt>
                <c:pt idx="3">
                  <c:v>350.63</c:v>
                </c:pt>
                <c:pt idx="4">
                  <c:v>193.04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2-4398-97A1-031DBADD3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2-4398-97A1-031DBADD3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588.61</c:v>
                </c:pt>
                <c:pt idx="1">
                  <c:v>589.67999999999995</c:v>
                </c:pt>
                <c:pt idx="2">
                  <c:v>596.08000000000004</c:v>
                </c:pt>
                <c:pt idx="3">
                  <c:v>608.22</c:v>
                </c:pt>
                <c:pt idx="4">
                  <c:v>703.69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0-4FC6-BCE2-5140EEAFA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0-4FC6-BCE2-5140EEAFA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120.52</c:v>
                </c:pt>
                <c:pt idx="1">
                  <c:v>117.58</c:v>
                </c:pt>
                <c:pt idx="2">
                  <c:v>118.52</c:v>
                </c:pt>
                <c:pt idx="3">
                  <c:v>107.72</c:v>
                </c:pt>
                <c:pt idx="4">
                  <c:v>114.92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1-4CB0-AC0C-2F446BF2E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1-4CB0-AC0C-2F446BF2E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169.15</c:v>
                </c:pt>
                <c:pt idx="1">
                  <c:v>173.62</c:v>
                </c:pt>
                <c:pt idx="2">
                  <c:v>172.44</c:v>
                </c:pt>
                <c:pt idx="3">
                  <c:v>188.9</c:v>
                </c:pt>
                <c:pt idx="4">
                  <c:v>177.05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1-4646-939A-6209661A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1-4646-939A-6209661A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B1" zoomScaleNormal="100" workbookViewId="0">
      <selection activeCell="CE62" sqref="CE6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</row>
    <row r="3" spans="1:78" ht="9.75" customHeight="1" x14ac:dyDescent="0.15">
      <c r="A3" s="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</row>
    <row r="4" spans="1:78" ht="9.75" customHeight="1" x14ac:dyDescent="0.15">
      <c r="A4" s="2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7" t="str">
        <f>データ!H6</f>
        <v>岩手県　大船渡市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8"/>
      <c r="AE6" s="88"/>
      <c r="AF6" s="88"/>
      <c r="AG6" s="88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8" t="s">
        <v>1</v>
      </c>
      <c r="C7" s="79"/>
      <c r="D7" s="79"/>
      <c r="E7" s="79"/>
      <c r="F7" s="79"/>
      <c r="G7" s="79"/>
      <c r="H7" s="79"/>
      <c r="I7" s="78" t="s">
        <v>2</v>
      </c>
      <c r="J7" s="79"/>
      <c r="K7" s="79"/>
      <c r="L7" s="79"/>
      <c r="M7" s="79"/>
      <c r="N7" s="79"/>
      <c r="O7" s="80"/>
      <c r="P7" s="81" t="s">
        <v>3</v>
      </c>
      <c r="Q7" s="81"/>
      <c r="R7" s="81"/>
      <c r="S7" s="81"/>
      <c r="T7" s="81"/>
      <c r="U7" s="81"/>
      <c r="V7" s="81"/>
      <c r="W7" s="81" t="s">
        <v>4</v>
      </c>
      <c r="X7" s="81"/>
      <c r="Y7" s="81"/>
      <c r="Z7" s="81"/>
      <c r="AA7" s="81"/>
      <c r="AB7" s="81"/>
      <c r="AC7" s="81"/>
      <c r="AD7" s="81" t="s">
        <v>5</v>
      </c>
      <c r="AE7" s="81"/>
      <c r="AF7" s="81"/>
      <c r="AG7" s="81"/>
      <c r="AH7" s="81"/>
      <c r="AI7" s="81"/>
      <c r="AJ7" s="81"/>
      <c r="AK7" s="4"/>
      <c r="AL7" s="81" t="s">
        <v>6</v>
      </c>
      <c r="AM7" s="81"/>
      <c r="AN7" s="81"/>
      <c r="AO7" s="81"/>
      <c r="AP7" s="81"/>
      <c r="AQ7" s="81"/>
      <c r="AR7" s="81"/>
      <c r="AS7" s="81"/>
      <c r="AT7" s="78" t="s">
        <v>7</v>
      </c>
      <c r="AU7" s="79"/>
      <c r="AV7" s="79"/>
      <c r="AW7" s="79"/>
      <c r="AX7" s="79"/>
      <c r="AY7" s="79"/>
      <c r="AZ7" s="79"/>
      <c r="BA7" s="79"/>
      <c r="BB7" s="81" t="s">
        <v>8</v>
      </c>
      <c r="BC7" s="81"/>
      <c r="BD7" s="81"/>
      <c r="BE7" s="81"/>
      <c r="BF7" s="81"/>
      <c r="BG7" s="81"/>
      <c r="BH7" s="81"/>
      <c r="BI7" s="8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2" t="str">
        <f>データ!$I$6</f>
        <v>法適用</v>
      </c>
      <c r="C8" s="83"/>
      <c r="D8" s="83"/>
      <c r="E8" s="83"/>
      <c r="F8" s="83"/>
      <c r="G8" s="83"/>
      <c r="H8" s="83"/>
      <c r="I8" s="82" t="str">
        <f>データ!$J$6</f>
        <v>水道事業</v>
      </c>
      <c r="J8" s="83"/>
      <c r="K8" s="83"/>
      <c r="L8" s="83"/>
      <c r="M8" s="83"/>
      <c r="N8" s="83"/>
      <c r="O8" s="84"/>
      <c r="P8" s="85" t="str">
        <f>データ!$K$6</f>
        <v>末端給水事業</v>
      </c>
      <c r="Q8" s="85"/>
      <c r="R8" s="85"/>
      <c r="S8" s="85"/>
      <c r="T8" s="85"/>
      <c r="U8" s="85"/>
      <c r="V8" s="85"/>
      <c r="W8" s="85" t="str">
        <f>データ!$L$6</f>
        <v>A6</v>
      </c>
      <c r="X8" s="85"/>
      <c r="Y8" s="85"/>
      <c r="Z8" s="85"/>
      <c r="AA8" s="85"/>
      <c r="AB8" s="85"/>
      <c r="AC8" s="85"/>
      <c r="AD8" s="85" t="str">
        <f>データ!$M$6</f>
        <v>非設置</v>
      </c>
      <c r="AE8" s="85"/>
      <c r="AF8" s="85"/>
      <c r="AG8" s="85"/>
      <c r="AH8" s="85"/>
      <c r="AI8" s="85"/>
      <c r="AJ8" s="85"/>
      <c r="AK8" s="4"/>
      <c r="AL8" s="73">
        <f>データ!$R$6</f>
        <v>36655</v>
      </c>
      <c r="AM8" s="73"/>
      <c r="AN8" s="73"/>
      <c r="AO8" s="73"/>
      <c r="AP8" s="73"/>
      <c r="AQ8" s="73"/>
      <c r="AR8" s="73"/>
      <c r="AS8" s="73"/>
      <c r="AT8" s="69">
        <f>データ!$S$6</f>
        <v>322.51</v>
      </c>
      <c r="AU8" s="70"/>
      <c r="AV8" s="70"/>
      <c r="AW8" s="70"/>
      <c r="AX8" s="70"/>
      <c r="AY8" s="70"/>
      <c r="AZ8" s="70"/>
      <c r="BA8" s="70"/>
      <c r="BB8" s="72">
        <f>データ!$T$6</f>
        <v>113.66</v>
      </c>
      <c r="BC8" s="72"/>
      <c r="BD8" s="72"/>
      <c r="BE8" s="72"/>
      <c r="BF8" s="72"/>
      <c r="BG8" s="72"/>
      <c r="BH8" s="72"/>
      <c r="BI8" s="72"/>
      <c r="BJ8" s="3"/>
      <c r="BK8" s="3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8" t="s">
        <v>12</v>
      </c>
      <c r="C9" s="79"/>
      <c r="D9" s="79"/>
      <c r="E9" s="79"/>
      <c r="F9" s="79"/>
      <c r="G9" s="79"/>
      <c r="H9" s="79"/>
      <c r="I9" s="78" t="s">
        <v>13</v>
      </c>
      <c r="J9" s="79"/>
      <c r="K9" s="79"/>
      <c r="L9" s="79"/>
      <c r="M9" s="79"/>
      <c r="N9" s="79"/>
      <c r="O9" s="80"/>
      <c r="P9" s="81" t="s">
        <v>14</v>
      </c>
      <c r="Q9" s="81"/>
      <c r="R9" s="81"/>
      <c r="S9" s="81"/>
      <c r="T9" s="81"/>
      <c r="U9" s="81"/>
      <c r="V9" s="81"/>
      <c r="W9" s="81" t="s">
        <v>15</v>
      </c>
      <c r="X9" s="81"/>
      <c r="Y9" s="81"/>
      <c r="Z9" s="81"/>
      <c r="AA9" s="81"/>
      <c r="AB9" s="81"/>
      <c r="AC9" s="81"/>
      <c r="AD9" s="2"/>
      <c r="AE9" s="2"/>
      <c r="AF9" s="2"/>
      <c r="AG9" s="2"/>
      <c r="AH9" s="4"/>
      <c r="AI9" s="4"/>
      <c r="AJ9" s="4"/>
      <c r="AK9" s="4"/>
      <c r="AL9" s="81" t="s">
        <v>16</v>
      </c>
      <c r="AM9" s="81"/>
      <c r="AN9" s="81"/>
      <c r="AO9" s="81"/>
      <c r="AP9" s="81"/>
      <c r="AQ9" s="81"/>
      <c r="AR9" s="81"/>
      <c r="AS9" s="81"/>
      <c r="AT9" s="78" t="s">
        <v>17</v>
      </c>
      <c r="AU9" s="79"/>
      <c r="AV9" s="79"/>
      <c r="AW9" s="79"/>
      <c r="AX9" s="79"/>
      <c r="AY9" s="79"/>
      <c r="AZ9" s="79"/>
      <c r="BA9" s="79"/>
      <c r="BB9" s="81" t="s">
        <v>18</v>
      </c>
      <c r="BC9" s="81"/>
      <c r="BD9" s="81"/>
      <c r="BE9" s="81"/>
      <c r="BF9" s="81"/>
      <c r="BG9" s="81"/>
      <c r="BH9" s="81"/>
      <c r="BI9" s="81"/>
      <c r="BJ9" s="3"/>
      <c r="BK9" s="3"/>
      <c r="BL9" s="67" t="s">
        <v>19</v>
      </c>
      <c r="BM9" s="68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9" t="str">
        <f>データ!$N$6</f>
        <v>-</v>
      </c>
      <c r="C10" s="70"/>
      <c r="D10" s="70"/>
      <c r="E10" s="70"/>
      <c r="F10" s="70"/>
      <c r="G10" s="70"/>
      <c r="H10" s="70"/>
      <c r="I10" s="69">
        <f>データ!$O$6</f>
        <v>53.3</v>
      </c>
      <c r="J10" s="70"/>
      <c r="K10" s="70"/>
      <c r="L10" s="70"/>
      <c r="M10" s="70"/>
      <c r="N10" s="70"/>
      <c r="O10" s="71"/>
      <c r="P10" s="72">
        <f>データ!$P$6</f>
        <v>77.89</v>
      </c>
      <c r="Q10" s="72"/>
      <c r="R10" s="72"/>
      <c r="S10" s="72"/>
      <c r="T10" s="72"/>
      <c r="U10" s="72"/>
      <c r="V10" s="72"/>
      <c r="W10" s="73">
        <f>データ!$Q$6</f>
        <v>3425</v>
      </c>
      <c r="X10" s="73"/>
      <c r="Y10" s="73"/>
      <c r="Z10" s="73"/>
      <c r="AA10" s="73"/>
      <c r="AB10" s="73"/>
      <c r="AC10" s="73"/>
      <c r="AD10" s="2"/>
      <c r="AE10" s="2"/>
      <c r="AF10" s="2"/>
      <c r="AG10" s="2"/>
      <c r="AH10" s="4"/>
      <c r="AI10" s="4"/>
      <c r="AJ10" s="4"/>
      <c r="AK10" s="4"/>
      <c r="AL10" s="73">
        <f>データ!$U$6</f>
        <v>28224</v>
      </c>
      <c r="AM10" s="73"/>
      <c r="AN10" s="73"/>
      <c r="AO10" s="73"/>
      <c r="AP10" s="73"/>
      <c r="AQ10" s="73"/>
      <c r="AR10" s="73"/>
      <c r="AS10" s="73"/>
      <c r="AT10" s="69">
        <f>データ!$V$6</f>
        <v>20.5</v>
      </c>
      <c r="AU10" s="70"/>
      <c r="AV10" s="70"/>
      <c r="AW10" s="70"/>
      <c r="AX10" s="70"/>
      <c r="AY10" s="70"/>
      <c r="AZ10" s="70"/>
      <c r="BA10" s="70"/>
      <c r="BB10" s="72">
        <f>データ!$W$6</f>
        <v>1376.78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21</v>
      </c>
      <c r="BM10" s="7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64" t="s">
        <v>105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64" t="s">
        <v>106</v>
      </c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6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64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6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64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6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64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6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64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6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64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6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64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6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64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6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64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6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4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6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4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6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4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4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6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64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6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64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6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64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6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ifgxd0aJ0mLy72J2VZCbmE3+aDtgXIZjx492O2gAQQhn+ggxPvLEi9zVhQDohex5pW0lMpC2CaXm92qIjbI6AQ==" saltValue="vP1tEYV9CfxULFc1dWmtr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0" t="s">
        <v>50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6" t="s">
        <v>51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52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9" t="s">
        <v>54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55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56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57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58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59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60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61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62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63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64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32034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岩手県　大船渡市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53.3</v>
      </c>
      <c r="P6" s="35">
        <f t="shared" si="3"/>
        <v>77.89</v>
      </c>
      <c r="Q6" s="35">
        <f t="shared" si="3"/>
        <v>3425</v>
      </c>
      <c r="R6" s="35">
        <f t="shared" si="3"/>
        <v>36655</v>
      </c>
      <c r="S6" s="35">
        <f t="shared" si="3"/>
        <v>322.51</v>
      </c>
      <c r="T6" s="35">
        <f t="shared" si="3"/>
        <v>113.66</v>
      </c>
      <c r="U6" s="35">
        <f t="shared" si="3"/>
        <v>28224</v>
      </c>
      <c r="V6" s="35">
        <f t="shared" si="3"/>
        <v>20.5</v>
      </c>
      <c r="W6" s="35">
        <f t="shared" si="3"/>
        <v>1376.78</v>
      </c>
      <c r="X6" s="36">
        <f>IF(X7="",NA(),X7)</f>
        <v>129.4</v>
      </c>
      <c r="Y6" s="36">
        <f t="shared" ref="Y6:AG6" si="4">IF(Y7="",NA(),Y7)</f>
        <v>128.21</v>
      </c>
      <c r="Z6" s="36">
        <f t="shared" si="4"/>
        <v>124.5</v>
      </c>
      <c r="AA6" s="36">
        <f t="shared" si="4"/>
        <v>112.73</v>
      </c>
      <c r="AB6" s="36">
        <f t="shared" si="4"/>
        <v>119.01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256.58</v>
      </c>
      <c r="AU6" s="36">
        <f t="shared" ref="AU6:BC6" si="6">IF(AU7="",NA(),AU7)</f>
        <v>312.14999999999998</v>
      </c>
      <c r="AV6" s="36">
        <f t="shared" si="6"/>
        <v>259.60000000000002</v>
      </c>
      <c r="AW6" s="36">
        <f t="shared" si="6"/>
        <v>350.63</v>
      </c>
      <c r="AX6" s="36">
        <f t="shared" si="6"/>
        <v>193.04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588.61</v>
      </c>
      <c r="BF6" s="36">
        <f t="shared" ref="BF6:BN6" si="7">IF(BF7="",NA(),BF7)</f>
        <v>589.67999999999995</v>
      </c>
      <c r="BG6" s="36">
        <f t="shared" si="7"/>
        <v>596.08000000000004</v>
      </c>
      <c r="BH6" s="36">
        <f t="shared" si="7"/>
        <v>608.22</v>
      </c>
      <c r="BI6" s="36">
        <f t="shared" si="7"/>
        <v>703.69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120.52</v>
      </c>
      <c r="BQ6" s="36">
        <f t="shared" ref="BQ6:BY6" si="8">IF(BQ7="",NA(),BQ7)</f>
        <v>117.58</v>
      </c>
      <c r="BR6" s="36">
        <f t="shared" si="8"/>
        <v>118.52</v>
      </c>
      <c r="BS6" s="36">
        <f t="shared" si="8"/>
        <v>107.72</v>
      </c>
      <c r="BT6" s="36">
        <f t="shared" si="8"/>
        <v>114.92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169.15</v>
      </c>
      <c r="CB6" s="36">
        <f t="shared" ref="CB6:CJ6" si="9">IF(CB7="",NA(),CB7)</f>
        <v>173.62</v>
      </c>
      <c r="CC6" s="36">
        <f t="shared" si="9"/>
        <v>172.44</v>
      </c>
      <c r="CD6" s="36">
        <f t="shared" si="9"/>
        <v>188.9</v>
      </c>
      <c r="CE6" s="36">
        <f t="shared" si="9"/>
        <v>177.05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70.760000000000005</v>
      </c>
      <c r="CM6" s="36">
        <f t="shared" ref="CM6:CU6" si="10">IF(CM7="",NA(),CM7)</f>
        <v>71.09</v>
      </c>
      <c r="CN6" s="36">
        <f t="shared" si="10"/>
        <v>67.349999999999994</v>
      </c>
      <c r="CO6" s="36">
        <f t="shared" si="10"/>
        <v>66.61</v>
      </c>
      <c r="CP6" s="36">
        <f t="shared" si="10"/>
        <v>69.59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77.489999999999995</v>
      </c>
      <c r="CX6" s="36">
        <f t="shared" ref="CX6:DF6" si="11">IF(CX7="",NA(),CX7)</f>
        <v>77.7</v>
      </c>
      <c r="CY6" s="36">
        <f t="shared" si="11"/>
        <v>82.77</v>
      </c>
      <c r="CZ6" s="36">
        <f t="shared" si="11"/>
        <v>82.86</v>
      </c>
      <c r="DA6" s="36">
        <f t="shared" si="11"/>
        <v>78.88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43.01</v>
      </c>
      <c r="DI6" s="36">
        <f t="shared" ref="DI6:DQ6" si="12">IF(DI7="",NA(),DI7)</f>
        <v>43.31</v>
      </c>
      <c r="DJ6" s="36">
        <f t="shared" si="12"/>
        <v>43.08</v>
      </c>
      <c r="DK6" s="36">
        <f t="shared" si="12"/>
        <v>42.59</v>
      </c>
      <c r="DL6" s="36">
        <f t="shared" si="12"/>
        <v>42.82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6">
        <f>IF(DS7="",NA(),DS7)</f>
        <v>3.85</v>
      </c>
      <c r="DT6" s="35">
        <f t="shared" ref="DT6:EB6" si="13">IF(DT7="",NA(),DT7)</f>
        <v>0</v>
      </c>
      <c r="DU6" s="36">
        <f t="shared" si="13"/>
        <v>4.6399999999999997</v>
      </c>
      <c r="DV6" s="36">
        <f t="shared" si="13"/>
        <v>9.42</v>
      </c>
      <c r="DW6" s="36">
        <f t="shared" si="13"/>
        <v>11.94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0.21</v>
      </c>
      <c r="EE6" s="35">
        <f t="shared" ref="EE6:EM6" si="14">IF(EE7="",NA(),EE7)</f>
        <v>0</v>
      </c>
      <c r="EF6" s="36">
        <f t="shared" si="14"/>
        <v>1.98</v>
      </c>
      <c r="EG6" s="35">
        <f t="shared" si="14"/>
        <v>0</v>
      </c>
      <c r="EH6" s="36">
        <f t="shared" si="14"/>
        <v>0.2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32034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53.3</v>
      </c>
      <c r="P7" s="39">
        <v>77.89</v>
      </c>
      <c r="Q7" s="39">
        <v>3425</v>
      </c>
      <c r="R7" s="39">
        <v>36655</v>
      </c>
      <c r="S7" s="39">
        <v>322.51</v>
      </c>
      <c r="T7" s="39">
        <v>113.66</v>
      </c>
      <c r="U7" s="39">
        <v>28224</v>
      </c>
      <c r="V7" s="39">
        <v>20.5</v>
      </c>
      <c r="W7" s="39">
        <v>1376.78</v>
      </c>
      <c r="X7" s="39">
        <v>129.4</v>
      </c>
      <c r="Y7" s="39">
        <v>128.21</v>
      </c>
      <c r="Z7" s="39">
        <v>124.5</v>
      </c>
      <c r="AA7" s="39">
        <v>112.73</v>
      </c>
      <c r="AB7" s="39">
        <v>119.01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256.58</v>
      </c>
      <c r="AU7" s="39">
        <v>312.14999999999998</v>
      </c>
      <c r="AV7" s="39">
        <v>259.60000000000002</v>
      </c>
      <c r="AW7" s="39">
        <v>350.63</v>
      </c>
      <c r="AX7" s="39">
        <v>193.04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588.61</v>
      </c>
      <c r="BF7" s="39">
        <v>589.67999999999995</v>
      </c>
      <c r="BG7" s="39">
        <v>596.08000000000004</v>
      </c>
      <c r="BH7" s="39">
        <v>608.22</v>
      </c>
      <c r="BI7" s="39">
        <v>703.69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120.52</v>
      </c>
      <c r="BQ7" s="39">
        <v>117.58</v>
      </c>
      <c r="BR7" s="39">
        <v>118.52</v>
      </c>
      <c r="BS7" s="39">
        <v>107.72</v>
      </c>
      <c r="BT7" s="39">
        <v>114.92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169.15</v>
      </c>
      <c r="CB7" s="39">
        <v>173.62</v>
      </c>
      <c r="CC7" s="39">
        <v>172.44</v>
      </c>
      <c r="CD7" s="39">
        <v>188.9</v>
      </c>
      <c r="CE7" s="39">
        <v>177.05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70.760000000000005</v>
      </c>
      <c r="CM7" s="39">
        <v>71.09</v>
      </c>
      <c r="CN7" s="39">
        <v>67.349999999999994</v>
      </c>
      <c r="CO7" s="39">
        <v>66.61</v>
      </c>
      <c r="CP7" s="39">
        <v>69.59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77.489999999999995</v>
      </c>
      <c r="CX7" s="39">
        <v>77.7</v>
      </c>
      <c r="CY7" s="39">
        <v>82.77</v>
      </c>
      <c r="CZ7" s="39">
        <v>82.86</v>
      </c>
      <c r="DA7" s="39">
        <v>78.88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43.01</v>
      </c>
      <c r="DI7" s="39">
        <v>43.31</v>
      </c>
      <c r="DJ7" s="39">
        <v>43.08</v>
      </c>
      <c r="DK7" s="39">
        <v>42.59</v>
      </c>
      <c r="DL7" s="39">
        <v>42.82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3.85</v>
      </c>
      <c r="DT7" s="39">
        <v>0</v>
      </c>
      <c r="DU7" s="39">
        <v>4.6399999999999997</v>
      </c>
      <c r="DV7" s="39">
        <v>9.42</v>
      </c>
      <c r="DW7" s="39">
        <v>11.94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0.21</v>
      </c>
      <c r="EE7" s="39">
        <v>0</v>
      </c>
      <c r="EF7" s="39">
        <v>1.98</v>
      </c>
      <c r="EG7" s="39">
        <v>0</v>
      </c>
      <c r="EH7" s="39">
        <v>0.2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大船渡市</cp:lastModifiedBy>
  <cp:lastPrinted>2020-01-22T05:02:44Z</cp:lastPrinted>
  <dcterms:created xsi:type="dcterms:W3CDTF">2019-12-05T04:08:45Z</dcterms:created>
  <dcterms:modified xsi:type="dcterms:W3CDTF">2020-01-22T05:05:38Z</dcterms:modified>
  <cp:category/>
</cp:coreProperties>
</file>