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-m\Desktop\【経営比較分析表】2019_035033_47_1718\"/>
    </mc:Choice>
  </mc:AlternateContent>
  <workbookProtection workbookAlgorithmName="SHA-512" workbookHashValue="itJZBU7zQBLw5lSrho4Z2PgnLtC8e6b0I03EHokx+i+qarV1nd88wRAFo8qM+sX9XdKqKbKxXiMBuhUSc7DDew==" workbookSaltValue="jeBPlVJuZRD363qU4gqhSw==" workbookSpinCount="100000" lockStructure="1"/>
  <bookViews>
    <workbookView xWindow="0" yWindow="0" windowWidth="23040" windowHeight="916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<sst xmlns="http://schemas.openxmlformats.org/spreadsheetml/2006/main" count="236" uniqueCount="118">
  <si>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</si>
  <si>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</si>
  <si>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</si>
  <si>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</si>
  <si>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</si>
  <si>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</si>
  <si>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</si>
  <si>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</si>
  <si>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</si>
  <si>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</si>
  <si>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</si>
  <si>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</si>
  <si>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</si>
  <si>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</si>
  <si>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</si>
  <si>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</si>
  <si>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</si>
  <si>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</si>
  <si>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</si>
  <si>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</si>
  <si>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</si>
  <si>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</si>
  <si>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</si>
  <si>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</si>
  <si>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</si>
  <si>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</si>
  <si>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</si>
  <si>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</si>
  <si>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</si>
  <si>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</si>
  <si>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</si>
  <si>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</si>
  <si>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</si>
  <si>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</si>
  <si>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</si>
  <si>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</si>
  <si>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</si>
  <si>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</si>
  <si>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</si>
  <si>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</si>
  <si>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</si>
  <si>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</si>
  <si>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</si>
  <si>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</si>
  <si>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</si>
  <si>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</si>
  <si>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</si>
  <si>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</si>
  <si>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</si>
  <si>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</si>
  <si>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</si>
  <si>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</si>
  <si>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</si>
  <si>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</si>
  <si>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</si>
  <si>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</si>
  <si>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</si>
  <si>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</si>
  <si>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</si>
  <si>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</si>
  <si>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</si>
  <si>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</si>
  <si>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</si>
  <si>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</si>
  <si>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</si>
  <si>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</si>
  <si>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</si>
  <si>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</si>
  <si>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</si>
  <si>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</si>
  <si>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</si>
  <si>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</si>
  <si>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</si>
  <si>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</si>
  <si>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</si>
  <si>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</si>
  <si>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</si>
  <si>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</si>
  <si>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</si>
  <si>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</si>
  <si>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</si>
  <si>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</si>
  <si>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</si>
  <si>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</si>
  <si>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</si>
  <si>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</si>
  <si>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</si>
  <si>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</si>
  <si>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</si>
  <si>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</si>
  <si>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</si>
  <si>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</si>
  <si>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</si>
  <si>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</si>
  <si>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</si>
  <si>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</si>
  <si>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</si>
  <si>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</si>
  <si>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</si>
  <si>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</si>
  <si>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</si>
  <si>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</si>
  <si>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</si>
  <si>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</si>
  <si>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</si>
  <si>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</si>
  <si>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</si>
  <si>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</si>
  <si>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</si>
  <si>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</si>
  <si>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</si>
  <si>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</si>
  <si>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</si>
  <si>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</si>
  <si>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</si>
  <si>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現在、供用開始から21年と経年が浅いが、今後老朽化による修繕が見込まれるため、適期の老朽化対策に努めます。</t>
    <rPh sb="1" eb="3">
      <t>ゲンザイ</t>
    </rPh>
    <rPh sb="4" eb="6">
      <t>キョウヨウ</t>
    </rPh>
    <rPh sb="6" eb="8">
      <t>カイシ</t>
    </rPh>
    <rPh sb="12" eb="13">
      <t>ネン</t>
    </rPh>
    <rPh sb="14" eb="16">
      <t>ケイネン</t>
    </rPh>
    <rPh sb="17" eb="18">
      <t>アサ</t>
    </rPh>
    <rPh sb="21" eb="23">
      <t>コンゴ</t>
    </rPh>
    <rPh sb="23" eb="26">
      <t>ロウキュウカ</t>
    </rPh>
    <rPh sb="29" eb="31">
      <t>シュウゼン</t>
    </rPh>
    <rPh sb="32" eb="34">
      <t>ミコ</t>
    </rPh>
    <rPh sb="40" eb="42">
      <t>テキキ</t>
    </rPh>
    <rPh sb="43" eb="46">
      <t>ロウキュウカ</t>
    </rPh>
    <rPh sb="46" eb="48">
      <t>タイサク</t>
    </rPh>
    <rPh sb="49" eb="50">
      <t>ツト</t>
    </rPh>
    <phoneticPr fontId="4"/>
  </si>
  <si>
    <t>　集落排水処理施設は、水環境を守るために今や必要不可欠な施設です。
　将来にわたり継続的に維持するために、適正な使用料収入の確保及び汚水処理費の削減に努め、経営の健全化を図ります。</t>
    <rPh sb="1" eb="3">
      <t>シュウラク</t>
    </rPh>
    <rPh sb="3" eb="5">
      <t>ハイスイ</t>
    </rPh>
    <rPh sb="5" eb="7">
      <t>ショリ</t>
    </rPh>
    <rPh sb="7" eb="9">
      <t>シセツ</t>
    </rPh>
    <rPh sb="11" eb="12">
      <t>ミズ</t>
    </rPh>
    <rPh sb="12" eb="14">
      <t>カンキョウ</t>
    </rPh>
    <rPh sb="15" eb="16">
      <t>マモ</t>
    </rPh>
    <rPh sb="20" eb="21">
      <t>イマ</t>
    </rPh>
    <rPh sb="22" eb="24">
      <t>ヒツヨウ</t>
    </rPh>
    <rPh sb="24" eb="27">
      <t>フカケツ</t>
    </rPh>
    <rPh sb="28" eb="30">
      <t>シセツ</t>
    </rPh>
    <rPh sb="35" eb="37">
      <t>ショウライ</t>
    </rPh>
    <rPh sb="41" eb="44">
      <t>ケイゾクテキ</t>
    </rPh>
    <rPh sb="45" eb="47">
      <t>イジ</t>
    </rPh>
    <rPh sb="53" eb="55">
      <t>テキセイ</t>
    </rPh>
    <rPh sb="56" eb="59">
      <t>シヨウリョウ</t>
    </rPh>
    <rPh sb="59" eb="61">
      <t>シュウニュウ</t>
    </rPh>
    <rPh sb="62" eb="64">
      <t>カクホ</t>
    </rPh>
    <rPh sb="64" eb="65">
      <t>オヨ</t>
    </rPh>
    <rPh sb="66" eb="68">
      <t>オスイ</t>
    </rPh>
    <rPh sb="68" eb="70">
      <t>ショリ</t>
    </rPh>
    <rPh sb="70" eb="71">
      <t>ヒ</t>
    </rPh>
    <rPh sb="72" eb="74">
      <t>サクゲン</t>
    </rPh>
    <rPh sb="75" eb="76">
      <t>ツト</t>
    </rPh>
    <rPh sb="78" eb="80">
      <t>ケイエイ</t>
    </rPh>
    <rPh sb="81" eb="84">
      <t>ケンゼンカ</t>
    </rPh>
    <rPh sb="85" eb="86">
      <t>ハカ</t>
    </rPh>
    <phoneticPr fontId="4"/>
  </si>
  <si>
    <t>　収益的収支比率は、地方債償還金が比率の低迷原因と考えられます。
　企業債残高対事業規模比率は、類似団体平均より高い数値であるが、今後、地方債残高の減少に伴い平準化するものと考えられます。
　経費回収率は、類似団体平均を下回っております。地方債の償還には、一般財源の繰入に依存せざるを得ないため、今後も可能な限りの経営改善に努めます。
　汚水処理原価は、類似団体平均を上回っているため、経営改善等により、適正化に努めます。
　施設利用率は、類似団体平均を下回っております。人口減少による要因もありますが、接続率の更なる向上に努めます。
　水洗化率は、類似団体平均と同程度でありますが、更なる経費回収率の向上及び汚水処理原価の適正化のため、接続推進に努めます。</t>
    <rPh sb="1" eb="4">
      <t>シュウエキテキ</t>
    </rPh>
    <rPh sb="4" eb="6">
      <t>シュウシ</t>
    </rPh>
    <rPh sb="6" eb="8">
      <t>ヒリツ</t>
    </rPh>
    <rPh sb="10" eb="12">
      <t>チホウ</t>
    </rPh>
    <rPh sb="12" eb="13">
      <t>サイ</t>
    </rPh>
    <rPh sb="13" eb="15">
      <t>ショウカン</t>
    </rPh>
    <rPh sb="15" eb="16">
      <t>キン</t>
    </rPh>
    <rPh sb="17" eb="19">
      <t>ヒリツ</t>
    </rPh>
    <rPh sb="20" eb="22">
      <t>テイメイ</t>
    </rPh>
    <rPh sb="22" eb="24">
      <t>ゲンイン</t>
    </rPh>
    <rPh sb="25" eb="26">
      <t>カンガ</t>
    </rPh>
    <rPh sb="34" eb="36">
      <t>キギョウ</t>
    </rPh>
    <rPh sb="36" eb="37">
      <t>サイ</t>
    </rPh>
    <rPh sb="37" eb="39">
      <t>ザンダカ</t>
    </rPh>
    <rPh sb="39" eb="40">
      <t>タイ</t>
    </rPh>
    <rPh sb="40" eb="42">
      <t>ジギョウ</t>
    </rPh>
    <rPh sb="42" eb="44">
      <t>キボ</t>
    </rPh>
    <rPh sb="44" eb="46">
      <t>ヒリツ</t>
    </rPh>
    <rPh sb="48" eb="50">
      <t>ルイジ</t>
    </rPh>
    <rPh sb="50" eb="52">
      <t>ダンタイ</t>
    </rPh>
    <rPh sb="52" eb="54">
      <t>ヘイキン</t>
    </rPh>
    <rPh sb="56" eb="57">
      <t>タカ</t>
    </rPh>
    <rPh sb="58" eb="60">
      <t>スウチ</t>
    </rPh>
    <rPh sb="65" eb="67">
      <t>コンゴ</t>
    </rPh>
    <rPh sb="68" eb="71">
      <t>チホウサイ</t>
    </rPh>
    <rPh sb="71" eb="73">
      <t>ザンダカ</t>
    </rPh>
    <rPh sb="74" eb="76">
      <t>ゲンショウ</t>
    </rPh>
    <rPh sb="77" eb="78">
      <t>トモナ</t>
    </rPh>
    <rPh sb="79" eb="82">
      <t>ヘイジュンカ</t>
    </rPh>
    <rPh sb="87" eb="88">
      <t>カンガ</t>
    </rPh>
    <rPh sb="96" eb="98">
      <t>ケイヒ</t>
    </rPh>
    <rPh sb="98" eb="100">
      <t>カイシュウ</t>
    </rPh>
    <rPh sb="100" eb="101">
      <t>リツ</t>
    </rPh>
    <rPh sb="103" eb="105">
      <t>ルイジ</t>
    </rPh>
    <rPh sb="105" eb="107">
      <t>ダンタイ</t>
    </rPh>
    <rPh sb="107" eb="109">
      <t>ヘイキン</t>
    </rPh>
    <rPh sb="110" eb="112">
      <t>シタマワ</t>
    </rPh>
    <rPh sb="119" eb="122">
      <t>チホウサイ</t>
    </rPh>
    <rPh sb="123" eb="125">
      <t>ショウカン</t>
    </rPh>
    <rPh sb="128" eb="130">
      <t>イッパン</t>
    </rPh>
    <rPh sb="130" eb="132">
      <t>ザイゲン</t>
    </rPh>
    <rPh sb="133" eb="135">
      <t>クリイレ</t>
    </rPh>
    <rPh sb="136" eb="138">
      <t>イゾン</t>
    </rPh>
    <rPh sb="142" eb="143">
      <t>エ</t>
    </rPh>
    <rPh sb="148" eb="150">
      <t>コンゴ</t>
    </rPh>
    <rPh sb="151" eb="153">
      <t>カノウ</t>
    </rPh>
    <rPh sb="154" eb="155">
      <t>カギ</t>
    </rPh>
    <rPh sb="157" eb="159">
      <t>ケイエイ</t>
    </rPh>
    <rPh sb="159" eb="161">
      <t>カイゼン</t>
    </rPh>
    <rPh sb="162" eb="163">
      <t>ツト</t>
    </rPh>
    <rPh sb="169" eb="171">
      <t>オスイ</t>
    </rPh>
    <rPh sb="171" eb="173">
      <t>ショリ</t>
    </rPh>
    <rPh sb="173" eb="175">
      <t>ゲンカ</t>
    </rPh>
    <rPh sb="177" eb="179">
      <t>ルイジ</t>
    </rPh>
    <rPh sb="179" eb="181">
      <t>ダンタイ</t>
    </rPh>
    <rPh sb="181" eb="183">
      <t>ヘイキン</t>
    </rPh>
    <rPh sb="184" eb="186">
      <t>ウワマワ</t>
    </rPh>
    <rPh sb="193" eb="195">
      <t>ケイエイ</t>
    </rPh>
    <rPh sb="195" eb="197">
      <t>カイゼン</t>
    </rPh>
    <rPh sb="197" eb="198">
      <t>トウ</t>
    </rPh>
    <rPh sb="202" eb="205">
      <t>テキセイカ</t>
    </rPh>
    <rPh sb="206" eb="207">
      <t>ツト</t>
    </rPh>
    <rPh sb="213" eb="215">
      <t>シセツ</t>
    </rPh>
    <rPh sb="215" eb="217">
      <t>リヨウ</t>
    </rPh>
    <rPh sb="217" eb="218">
      <t>リツ</t>
    </rPh>
    <rPh sb="220" eb="222">
      <t>ルイジ</t>
    </rPh>
    <rPh sb="222" eb="224">
      <t>ダンタイ</t>
    </rPh>
    <rPh sb="224" eb="226">
      <t>ヘイキン</t>
    </rPh>
    <rPh sb="227" eb="229">
      <t>シタマワ</t>
    </rPh>
    <rPh sb="236" eb="238">
      <t>ジンコウ</t>
    </rPh>
    <rPh sb="238" eb="240">
      <t>ゲンショウ</t>
    </rPh>
    <rPh sb="243" eb="245">
      <t>ヨウイン</t>
    </rPh>
    <rPh sb="252" eb="254">
      <t>セツゾク</t>
    </rPh>
    <rPh sb="254" eb="255">
      <t>リツ</t>
    </rPh>
    <rPh sb="256" eb="257">
      <t>サラ</t>
    </rPh>
    <rPh sb="259" eb="261">
      <t>コウジョウ</t>
    </rPh>
    <rPh sb="262" eb="263">
      <t>ツト</t>
    </rPh>
    <rPh sb="269" eb="272">
      <t>スイセンカ</t>
    </rPh>
    <rPh sb="272" eb="273">
      <t>リツ</t>
    </rPh>
    <rPh sb="275" eb="277">
      <t>ルイジ</t>
    </rPh>
    <rPh sb="277" eb="279">
      <t>ダンタイ</t>
    </rPh>
    <rPh sb="279" eb="281">
      <t>ヘイキン</t>
    </rPh>
    <rPh sb="282" eb="285">
      <t>ドウテイド</t>
    </rPh>
    <rPh sb="292" eb="293">
      <t>サラ</t>
    </rPh>
    <rPh sb="295" eb="297">
      <t>ケイヒ</t>
    </rPh>
    <rPh sb="297" eb="299">
      <t>カイシュウ</t>
    </rPh>
    <rPh sb="299" eb="300">
      <t>リツ</t>
    </rPh>
    <rPh sb="301" eb="303">
      <t>コウジョウ</t>
    </rPh>
    <rPh sb="303" eb="304">
      <t>オヨ</t>
    </rPh>
    <rPh sb="305" eb="307">
      <t>オスイ</t>
    </rPh>
    <rPh sb="307" eb="309">
      <t>ショリ</t>
    </rPh>
    <rPh sb="309" eb="311">
      <t>ゲンカ</t>
    </rPh>
    <rPh sb="312" eb="315">
      <t>テキセイカ</t>
    </rPh>
    <rPh sb="319" eb="321">
      <t>セツゾク</t>
    </rPh>
    <rPh sb="321" eb="323">
      <t>スイシン</t>
    </rPh>
    <rPh sb="324" eb="32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</si>
</sst>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1-4393-B2C0-41EA71C0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1-4393-B2C0-41EA71C0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13.68</c:v>
                </c:pt>
                <c:pt idx="1">
                  <c:v>15.1</c:v>
                </c:pt>
                <c:pt idx="2">
                  <c:v>11.4</c:v>
                </c:pt>
                <c:pt idx="3">
                  <c:v>14.53</c:v>
                </c:pt>
                <c:pt idx="4">
                  <c:v>19.37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2-4DB7-865D-3C590703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2-4DB7-865D-3C590703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77.13</c:v>
                </c:pt>
                <c:pt idx="1">
                  <c:v>79.05</c:v>
                </c:pt>
                <c:pt idx="2">
                  <c:v>88.74</c:v>
                </c:pt>
                <c:pt idx="3">
                  <c:v>85.53</c:v>
                </c:pt>
                <c:pt idx="4">
                  <c:v>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7-42AC-AB6D-9C233398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7-42AC-AB6D-9C233398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58.02</c:v>
                </c:pt>
                <c:pt idx="1">
                  <c:v>64.930000000000007</c:v>
                </c:pt>
                <c:pt idx="2">
                  <c:v>61.21</c:v>
                </c:pt>
                <c:pt idx="3">
                  <c:v>63.12</c:v>
                </c:pt>
                <c:pt idx="4">
                  <c:v>61.84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E-4253-9717-32A22490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E-4253-9717-32A224900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5-479C-A5A6-B3EFCFC22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5-479C-A5A6-B3EFCFC22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4-497D-8F1D-7D744548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4-497D-8F1D-7D744548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4-4F6F-ADF5-F321517E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4-4F6F-ADF5-F321517E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0A8-97EF-1C85AE9E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1-40A8-97EF-1C85AE9E1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6073.39</c:v>
                </c:pt>
                <c:pt idx="2">
                  <c:v>5573.25</c:v>
                </c:pt>
                <c:pt idx="3">
                  <c:v>4864.4799999999996</c:v>
                </c:pt>
                <c:pt idx="4">
                  <c:v>4290.1099999999997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F-4D4E-B2F9-2280D6E1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F-4D4E-B2F9-2280D6E1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20.45</c:v>
                </c:pt>
                <c:pt idx="1">
                  <c:v>57.89</c:v>
                </c:pt>
                <c:pt idx="2">
                  <c:v>44.83</c:v>
                </c:pt>
                <c:pt idx="3">
                  <c:v>53.88</c:v>
                </c:pt>
                <c:pt idx="4">
                  <c:v>48.81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3-41DB-9F63-898152437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3-41DB-9F63-898152437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857.65</c:v>
                </c:pt>
                <c:pt idx="1">
                  <c:v>294.91000000000003</c:v>
                </c:pt>
                <c:pt idx="2">
                  <c:v>381.66</c:v>
                </c:pt>
                <c:pt idx="3">
                  <c:v>334.63</c:v>
                </c:pt>
                <c:pt idx="4">
                  <c:v>368.7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2DC-A7CD-A2C8E3977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A-42DC-A7CD-A2C8E3977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6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岩手県　野田村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4220</v>
      </c>
      <c r="AM8" s="69"/>
      <c r="AN8" s="69"/>
      <c r="AO8" s="69"/>
      <c r="AP8" s="69"/>
      <c r="AQ8" s="69"/>
      <c r="AR8" s="69"/>
      <c r="AS8" s="69"/>
      <c r="AT8" s="68">
        <f>データ!T6</f>
        <v>80.8</v>
      </c>
      <c r="AU8" s="68"/>
      <c r="AV8" s="68"/>
      <c r="AW8" s="68"/>
      <c r="AX8" s="68"/>
      <c r="AY8" s="68"/>
      <c r="AZ8" s="68"/>
      <c r="BA8" s="68"/>
      <c r="BB8" s="68">
        <f>データ!U6</f>
        <v>52.23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11.26</v>
      </c>
      <c r="Q10" s="68"/>
      <c r="R10" s="68"/>
      <c r="S10" s="68"/>
      <c r="T10" s="68"/>
      <c r="U10" s="68"/>
      <c r="V10" s="68"/>
      <c r="W10" s="68">
        <f>データ!Q6</f>
        <v>91.33</v>
      </c>
      <c r="X10" s="68"/>
      <c r="Y10" s="68"/>
      <c r="Z10" s="68"/>
      <c r="AA10" s="68"/>
      <c r="AB10" s="68"/>
      <c r="AC10" s="68"/>
      <c r="AD10" s="69">
        <f>データ!R6</f>
        <v>3300</v>
      </c>
      <c r="AE10" s="69"/>
      <c r="AF10" s="69"/>
      <c r="AG10" s="69"/>
      <c r="AH10" s="69"/>
      <c r="AI10" s="69"/>
      <c r="AJ10" s="69"/>
      <c r="AK10" s="2"/>
      <c r="AL10" s="69">
        <f>データ!V6</f>
        <v>473</v>
      </c>
      <c r="AM10" s="69"/>
      <c r="AN10" s="69"/>
      <c r="AO10" s="69"/>
      <c r="AP10" s="69"/>
      <c r="AQ10" s="69"/>
      <c r="AR10" s="69"/>
      <c r="AS10" s="69"/>
      <c r="AT10" s="68">
        <f>データ!W6</f>
        <v>0.18</v>
      </c>
      <c r="AU10" s="68"/>
      <c r="AV10" s="68"/>
      <c r="AW10" s="68"/>
      <c r="AX10" s="68"/>
      <c r="AY10" s="68"/>
      <c r="AZ10" s="68"/>
      <c r="BA10" s="68"/>
      <c r="BB10" s="68">
        <f>データ!X6</f>
        <v>2627.78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5LvupOcvJXAgXEPRv48OWMi1VLAmG4AGDwVC9xF14ikWNyRUppyUdnv3H/T70UrF8ueFPdJJhf1AwW6Vn9pkuQ==" saltValue="dK0GM40t0DD0A8K0Y5gyn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2">
      <c r="A6" s="28" t="s">
        <v>95</v>
      </c>
      <c r="B6" s="33">
        <f>B7</f>
        <v>2019</v>
      </c>
      <c r="C6" s="33">
        <f t="shared" ref="C6:X6" si="3">C7</f>
        <v>35033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野田村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11.26</v>
      </c>
      <c r="Q6" s="34">
        <f t="shared" si="3"/>
        <v>91.33</v>
      </c>
      <c r="R6" s="34">
        <f t="shared" si="3"/>
        <v>3300</v>
      </c>
      <c r="S6" s="34">
        <f t="shared" si="3"/>
        <v>4220</v>
      </c>
      <c r="T6" s="34">
        <f t="shared" si="3"/>
        <v>80.8</v>
      </c>
      <c r="U6" s="34">
        <f t="shared" si="3"/>
        <v>52.23</v>
      </c>
      <c r="V6" s="34">
        <f t="shared" si="3"/>
        <v>473</v>
      </c>
      <c r="W6" s="34">
        <f t="shared" si="3"/>
        <v>0.18</v>
      </c>
      <c r="X6" s="34">
        <f t="shared" si="3"/>
        <v>2627.78</v>
      </c>
      <c r="Y6" s="35">
        <f>IF(Y7="",NA(),Y7)</f>
        <v>58.02</v>
      </c>
      <c r="Z6" s="35">
        <f t="shared" ref="Z6:AH6" si="4">IF(Z7="",NA(),Z7)</f>
        <v>64.930000000000007</v>
      </c>
      <c r="AA6" s="35">
        <f t="shared" si="4"/>
        <v>61.21</v>
      </c>
      <c r="AB6" s="35">
        <f t="shared" si="4"/>
        <v>63.12</v>
      </c>
      <c r="AC6" s="35">
        <f t="shared" si="4"/>
        <v>61.84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6073.39</v>
      </c>
      <c r="BH6" s="35">
        <f t="shared" si="7"/>
        <v>5573.25</v>
      </c>
      <c r="BI6" s="35">
        <f t="shared" si="7"/>
        <v>4864.4799999999996</v>
      </c>
      <c r="BJ6" s="35">
        <f t="shared" si="7"/>
        <v>4290.1099999999997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20.45</v>
      </c>
      <c r="BR6" s="35">
        <f t="shared" ref="BR6:BZ6" si="8">IF(BR7="",NA(),BR7)</f>
        <v>57.89</v>
      </c>
      <c r="BS6" s="35">
        <f t="shared" si="8"/>
        <v>44.83</v>
      </c>
      <c r="BT6" s="35">
        <f t="shared" si="8"/>
        <v>53.88</v>
      </c>
      <c r="BU6" s="35">
        <f t="shared" si="8"/>
        <v>48.81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857.65</v>
      </c>
      <c r="CC6" s="35">
        <f t="shared" ref="CC6:CK6" si="9">IF(CC7="",NA(),CC7)</f>
        <v>294.91000000000003</v>
      </c>
      <c r="CD6" s="35">
        <f t="shared" si="9"/>
        <v>381.66</v>
      </c>
      <c r="CE6" s="35">
        <f t="shared" si="9"/>
        <v>334.63</v>
      </c>
      <c r="CF6" s="35">
        <f t="shared" si="9"/>
        <v>368.7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13.68</v>
      </c>
      <c r="CN6" s="35">
        <f t="shared" ref="CN6:CV6" si="10">IF(CN7="",NA(),CN7)</f>
        <v>15.1</v>
      </c>
      <c r="CO6" s="35">
        <f t="shared" si="10"/>
        <v>11.4</v>
      </c>
      <c r="CP6" s="35">
        <f t="shared" si="10"/>
        <v>14.53</v>
      </c>
      <c r="CQ6" s="35">
        <f t="shared" si="10"/>
        <v>19.37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77.13</v>
      </c>
      <c r="CY6" s="35">
        <f t="shared" ref="CY6:DG6" si="11">IF(CY7="",NA(),CY7)</f>
        <v>79.05</v>
      </c>
      <c r="CZ6" s="35">
        <f t="shared" si="11"/>
        <v>88.74</v>
      </c>
      <c r="DA6" s="35">
        <f t="shared" si="11"/>
        <v>85.53</v>
      </c>
      <c r="DB6" s="35">
        <f t="shared" si="11"/>
        <v>85.84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35033</v>
      </c>
      <c r="D7" s="37">
        <v>47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11.26</v>
      </c>
      <c r="Q7" s="38">
        <v>91.33</v>
      </c>
      <c r="R7" s="38">
        <v>3300</v>
      </c>
      <c r="S7" s="38">
        <v>4220</v>
      </c>
      <c r="T7" s="38">
        <v>80.8</v>
      </c>
      <c r="U7" s="38">
        <v>52.23</v>
      </c>
      <c r="V7" s="38">
        <v>473</v>
      </c>
      <c r="W7" s="38">
        <v>0.18</v>
      </c>
      <c r="X7" s="38">
        <v>2627.78</v>
      </c>
      <c r="Y7" s="38">
        <v>58.02</v>
      </c>
      <c r="Z7" s="38">
        <v>64.930000000000007</v>
      </c>
      <c r="AA7" s="38">
        <v>61.21</v>
      </c>
      <c r="AB7" s="38">
        <v>63.12</v>
      </c>
      <c r="AC7" s="38">
        <v>61.84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6073.39</v>
      </c>
      <c r="BH7" s="38">
        <v>5573.25</v>
      </c>
      <c r="BI7" s="38">
        <v>4864.4799999999996</v>
      </c>
      <c r="BJ7" s="38">
        <v>4290.1099999999997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20.45</v>
      </c>
      <c r="BR7" s="38">
        <v>57.89</v>
      </c>
      <c r="BS7" s="38">
        <v>44.83</v>
      </c>
      <c r="BT7" s="38">
        <v>53.88</v>
      </c>
      <c r="BU7" s="38">
        <v>48.81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857.65</v>
      </c>
      <c r="CC7" s="38">
        <v>294.91000000000003</v>
      </c>
      <c r="CD7" s="38">
        <v>381.66</v>
      </c>
      <c r="CE7" s="38">
        <v>334.63</v>
      </c>
      <c r="CF7" s="38">
        <v>368.7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13.68</v>
      </c>
      <c r="CN7" s="38">
        <v>15.1</v>
      </c>
      <c r="CO7" s="38">
        <v>11.4</v>
      </c>
      <c r="CP7" s="38">
        <v>14.53</v>
      </c>
      <c r="CQ7" s="38">
        <v>19.37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77.13</v>
      </c>
      <c r="CY7" s="38">
        <v>79.05</v>
      </c>
      <c r="CZ7" s="38">
        <v>88.74</v>
      </c>
      <c r="DA7" s="38">
        <v>85.53</v>
      </c>
      <c r="DB7" s="38">
        <v>85.84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 x14ac:dyDescent="0.2">
      <c r="B13" t="s">
        <v>111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間明 渉</cp:lastModifiedBy>
  <cp:lastPrinted>2021-01-26T00:07:33Z</cp:lastPrinted>
  <dcterms:created xsi:type="dcterms:W3CDTF">2020-12-04T02:59:43Z</dcterms:created>
  <dcterms:modified xsi:type="dcterms:W3CDTF">2021-02-10T08:17:05Z</dcterms:modified>
  <cp:category/>
</cp:coreProperties>
</file>