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2\07_市町村への確認事項\市町村への確認事項回答\30_野田村\【経営比較分析表】野田村\"/>
    </mc:Choice>
  </mc:AlternateContent>
  <workbookProtection workbookAlgorithmName="SHA-512" workbookHashValue="do9/F9xPAOaCV+qOMinHL5KBslJg4SFL+bNpkNE7V2YyUSXimwckNds+uFNfXEv3AWfdiL/F7k4+6MZLEBMwQA==" workbookSaltValue="tk4eYth00K3pLyWpcRNfbw==" workbookSpinCount="100000" lockStructure="1"/>
  <bookViews>
    <workbookView xWindow="0" yWindow="0" windowWidth="28800" windowHeight="12315"/>
  </bookViews>
  <sheets>
    <sheet name="法非適用_水道事業" sheetId="4" r:id="rId1"/>
    <sheet name="データ" sheetId="5" state="hidden" r:id="rId2"/>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<sst xmlns="http://schemas.openxmlformats.org/spreadsheetml/2006/main" count="233" uniqueCount="118">
  <si>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</si>
  <si>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</si>
  <si>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</si>
  <si>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</si>
  <si>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</si>
  <si>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</si>
  <si>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</si>
  <si>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</si>
  <si>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</si>
  <si>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</si>
  <si>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</si>
  <si>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</si>
  <si>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</si>
  <si>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</si>
  <si>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</si>
  <si>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</si>
  <si>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</si>
  <si>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</si>
  <si>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</si>
  <si>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</si>
  <si>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</si>
  <si>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</si>
  <si>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</si>
  <si>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</si>
  <si>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</si>
  <si>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</si>
  <si>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</si>
  <si>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</si>
  <si>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</si>
  <si>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</si>
  <si>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</si>
  <si>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</si>
  <si>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</si>
  <si>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</si>
  <si>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</si>
  <si>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</si>
  <si>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</si>
  <si>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</si>
  <si>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</si>
  <si>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</si>
  <si>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</si>
  <si>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</si>
  <si>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</si>
  <si>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</si>
  <si>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</si>
  <si>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</si>
  <si>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</si>
  <si>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</si>
  <si>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</si>
  <si>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</si>
  <si>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</si>
  <si>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</si>
  <si>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</si>
  <si>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</si>
  <si>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</si>
  <si>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</si>
  <si>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</si>
  <si>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</si>
  <si>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</si>
  <si>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</si>
  <si>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</si>
  <si>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</si>
  <si>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</si>
  <si>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</si>
  <si>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</si>
  <si>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</si>
  <si>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</si>
  <si>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</si>
  <si>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</si>
  <si>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</si>
  <si>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</si>
  <si>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</si>
  <si>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</si>
  <si>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</si>
  <si>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</si>
  <si>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</si>
  <si>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</si>
  <si>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</si>
  <si>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</si>
  <si>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</si>
  <si>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</si>
  <si>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</si>
  <si>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</si>
  <si>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</si>
  <si>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</si>
  <si>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</si>
  <si>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</si>
  <si>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</si>
  <si>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</si>
  <si>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</si>
  <si>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</si>
  <si>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</si>
  <si>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</si>
  <si>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</si>
  <si>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</si>
  <si>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</si>
  <si>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野田村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</si>
  <si>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</si>
  <si>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</si>
  <si>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</si>
  <si>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</si>
  <si>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</si>
  <si>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</si>
  <si>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</si>
  <si>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</si>
  <si>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</si>
  <si>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</si>
  <si>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</si>
  <si>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</si>
  <si>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</si>
  <si>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</si>
  <si>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</si>
  <si>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</si>
  <si>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</si>
  <si>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</si>
  <si>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的収支比率について前年度より比率が上がっているが料金回収率とあわせて分析すると、回収率は昨年度より減少していることから収益的収支比率の上昇の要因は一般会計繰入金等の収入によるものと考えられるため料金回収率の向上や費用削減などの経営の改善の取り組みを今後も継続して行います。
　企業債残高対給水収益比率について前年度より比率は微増しているが、今後の人口減少に伴う水需要の低下や料金収入の低下などを考慮すると料金水準の適正化が必要でることから施設への投資の適正化とともに取り組みを継続して行います。
　料金回収率について、前年度と比較すると約10％の減少となっていることから、今後も経営改善へ向けた料金回収率の向上に取り組みます。
　施設利用率について、昨年度から引き続き前年度と比較して利用率を上げることができたため、今後も事業体規模に応じた施設の適正な運用を継続して行います。</t>
    <rPh sb="1" eb="4">
      <t>シュウエキテキ</t>
    </rPh>
    <rPh sb="4" eb="6">
      <t>シュウシ</t>
    </rPh>
    <rPh sb="6" eb="8">
      <t>ヒリツ</t>
    </rPh>
    <rPh sb="12" eb="15">
      <t>ゼンネンド</t>
    </rPh>
    <rPh sb="17" eb="19">
      <t>ヒリツ</t>
    </rPh>
    <rPh sb="20" eb="21">
      <t>ア</t>
    </rPh>
    <rPh sb="27" eb="29">
      <t>リョウキン</t>
    </rPh>
    <rPh sb="29" eb="31">
      <t>カイシュウ</t>
    </rPh>
    <rPh sb="31" eb="32">
      <t>リツ</t>
    </rPh>
    <rPh sb="37" eb="39">
      <t>ブンセキ</t>
    </rPh>
    <rPh sb="43" eb="45">
      <t>カイシュウ</t>
    </rPh>
    <rPh sb="45" eb="46">
      <t>リツ</t>
    </rPh>
    <rPh sb="47" eb="50">
      <t>サクネンド</t>
    </rPh>
    <rPh sb="52" eb="54">
      <t>ゲンショウ</t>
    </rPh>
    <rPh sb="62" eb="65">
      <t>シュウエキテキ</t>
    </rPh>
    <rPh sb="65" eb="67">
      <t>シュウシ</t>
    </rPh>
    <rPh sb="67" eb="69">
      <t>ヒリツ</t>
    </rPh>
    <rPh sb="70" eb="72">
      <t>ジョウショウ</t>
    </rPh>
    <rPh sb="73" eb="75">
      <t>ヨウイン</t>
    </rPh>
    <rPh sb="76" eb="78">
      <t>イッパン</t>
    </rPh>
    <rPh sb="78" eb="80">
      <t>カイケイ</t>
    </rPh>
    <rPh sb="80" eb="82">
      <t>クリイレ</t>
    </rPh>
    <rPh sb="82" eb="83">
      <t>キン</t>
    </rPh>
    <rPh sb="83" eb="84">
      <t>トウ</t>
    </rPh>
    <rPh sb="85" eb="87">
      <t>シュウニュウ</t>
    </rPh>
    <rPh sb="93" eb="94">
      <t>カンガ</t>
    </rPh>
    <rPh sb="100" eb="102">
      <t>リョウキン</t>
    </rPh>
    <rPh sb="102" eb="104">
      <t>カイシュウ</t>
    </rPh>
    <rPh sb="104" eb="105">
      <t>リツ</t>
    </rPh>
    <rPh sb="106" eb="108">
      <t>コウジョウ</t>
    </rPh>
    <rPh sb="109" eb="111">
      <t>ヒヨウ</t>
    </rPh>
    <rPh sb="111" eb="113">
      <t>サクゲン</t>
    </rPh>
    <rPh sb="116" eb="118">
      <t>ケイエイ</t>
    </rPh>
    <rPh sb="119" eb="121">
      <t>カイゼン</t>
    </rPh>
    <rPh sb="122" eb="123">
      <t>ト</t>
    </rPh>
    <rPh sb="124" eb="125">
      <t>ク</t>
    </rPh>
    <rPh sb="127" eb="129">
      <t>コンゴ</t>
    </rPh>
    <rPh sb="130" eb="132">
      <t>ケイゾク</t>
    </rPh>
    <rPh sb="134" eb="135">
      <t>オコナ</t>
    </rPh>
    <rPh sb="141" eb="143">
      <t>キギョウ</t>
    </rPh>
    <rPh sb="143" eb="144">
      <t>サイ</t>
    </rPh>
    <rPh sb="144" eb="146">
      <t>ザンダカ</t>
    </rPh>
    <rPh sb="146" eb="147">
      <t>タイ</t>
    </rPh>
    <rPh sb="147" eb="149">
      <t>キュウスイ</t>
    </rPh>
    <rPh sb="149" eb="151">
      <t>シュウエキ</t>
    </rPh>
    <rPh sb="151" eb="153">
      <t>ヒリツ</t>
    </rPh>
    <rPh sb="157" eb="160">
      <t>ゼンネンド</t>
    </rPh>
    <rPh sb="162" eb="164">
      <t>ヒリツ</t>
    </rPh>
    <rPh sb="165" eb="167">
      <t>ビゾウ</t>
    </rPh>
    <rPh sb="173" eb="175">
      <t>コンゴ</t>
    </rPh>
    <rPh sb="176" eb="178">
      <t>ジンコウ</t>
    </rPh>
    <rPh sb="178" eb="180">
      <t>ゲンショウ</t>
    </rPh>
    <rPh sb="181" eb="182">
      <t>トモナ</t>
    </rPh>
    <rPh sb="183" eb="184">
      <t>ミズ</t>
    </rPh>
    <rPh sb="184" eb="186">
      <t>ジュヨウ</t>
    </rPh>
    <rPh sb="187" eb="189">
      <t>テイカ</t>
    </rPh>
    <rPh sb="190" eb="192">
      <t>リョウキン</t>
    </rPh>
    <rPh sb="192" eb="194">
      <t>シュウニュウ</t>
    </rPh>
    <rPh sb="195" eb="197">
      <t>テイカ</t>
    </rPh>
    <rPh sb="200" eb="202">
      <t>コウリョ</t>
    </rPh>
    <rPh sb="205" eb="207">
      <t>リョウキン</t>
    </rPh>
    <rPh sb="207" eb="209">
      <t>スイジュン</t>
    </rPh>
    <rPh sb="252" eb="254">
      <t>リョウキン</t>
    </rPh>
    <rPh sb="254" eb="256">
      <t>カイシュウ</t>
    </rPh>
    <rPh sb="256" eb="257">
      <t>リツ</t>
    </rPh>
    <rPh sb="262" eb="265">
      <t>ゼンネンド</t>
    </rPh>
    <rPh sb="266" eb="268">
      <t>ヒカク</t>
    </rPh>
    <rPh sb="271" eb="272">
      <t>ヤク</t>
    </rPh>
    <rPh sb="276" eb="278">
      <t>ゲンショウ</t>
    </rPh>
    <rPh sb="289" eb="291">
      <t>コンゴ</t>
    </rPh>
    <rPh sb="292" eb="294">
      <t>ケイエイ</t>
    </rPh>
    <rPh sb="294" eb="296">
      <t>カイゼン</t>
    </rPh>
    <rPh sb="297" eb="298">
      <t>ム</t>
    </rPh>
    <rPh sb="300" eb="302">
      <t>リョウキン</t>
    </rPh>
    <rPh sb="302" eb="304">
      <t>カイシュウ</t>
    </rPh>
    <rPh sb="304" eb="305">
      <t>リツ</t>
    </rPh>
    <rPh sb="306" eb="308">
      <t>コウジョウ</t>
    </rPh>
    <rPh sb="309" eb="310">
      <t>ト</t>
    </rPh>
    <rPh sb="311" eb="312">
      <t>ク</t>
    </rPh>
    <rPh sb="318" eb="320">
      <t>シセツ</t>
    </rPh>
    <rPh sb="320" eb="322">
      <t>リヨウ</t>
    </rPh>
    <rPh sb="322" eb="323">
      <t>リツ</t>
    </rPh>
    <rPh sb="328" eb="331">
      <t>サクネンド</t>
    </rPh>
    <rPh sb="333" eb="334">
      <t>ヒ</t>
    </rPh>
    <rPh sb="335" eb="336">
      <t>ツヅ</t>
    </rPh>
    <rPh sb="337" eb="340">
      <t>ゼンネンド</t>
    </rPh>
    <rPh sb="341" eb="343">
      <t>ヒカク</t>
    </rPh>
    <rPh sb="345" eb="348">
      <t>リヨウリツ</t>
    </rPh>
    <rPh sb="349" eb="350">
      <t>ア</t>
    </rPh>
    <rPh sb="361" eb="363">
      <t>コンゴ</t>
    </rPh>
    <rPh sb="364" eb="367">
      <t>ジギョウタイ</t>
    </rPh>
    <rPh sb="367" eb="369">
      <t>キボ</t>
    </rPh>
    <rPh sb="370" eb="371">
      <t>オウ</t>
    </rPh>
    <rPh sb="373" eb="375">
      <t>シセツ</t>
    </rPh>
    <rPh sb="376" eb="378">
      <t>テキセイ</t>
    </rPh>
    <rPh sb="379" eb="381">
      <t>ウンヨウ</t>
    </rPh>
    <rPh sb="382" eb="384">
      <t>ケイゾク</t>
    </rPh>
    <rPh sb="386" eb="387">
      <t>オコナ</t>
    </rPh>
    <phoneticPr fontId="4"/>
  </si>
  <si>
    <t>　管路の更新率について、前年度比較で約10％の減少となっているが毎年度の投資計画や財源を考慮し計画的に管路の更新に取り組みます。</t>
    <rPh sb="1" eb="3">
      <t>カンロ</t>
    </rPh>
    <rPh sb="4" eb="6">
      <t>コウシン</t>
    </rPh>
    <rPh sb="6" eb="7">
      <t>リツ</t>
    </rPh>
    <rPh sb="12" eb="15">
      <t>ゼンネンド</t>
    </rPh>
    <rPh sb="15" eb="17">
      <t>ヒカク</t>
    </rPh>
    <rPh sb="18" eb="19">
      <t>ヤク</t>
    </rPh>
    <rPh sb="23" eb="25">
      <t>ゲンショウ</t>
    </rPh>
    <rPh sb="32" eb="35">
      <t>マイネンド</t>
    </rPh>
    <rPh sb="36" eb="38">
      <t>トウシ</t>
    </rPh>
    <rPh sb="38" eb="40">
      <t>ケイカク</t>
    </rPh>
    <rPh sb="41" eb="43">
      <t>ザイゲン</t>
    </rPh>
    <rPh sb="44" eb="46">
      <t>コウリョ</t>
    </rPh>
    <rPh sb="47" eb="50">
      <t>ケイカクテキ</t>
    </rPh>
    <rPh sb="51" eb="53">
      <t>カンロ</t>
    </rPh>
    <rPh sb="54" eb="56">
      <t>コウシン</t>
    </rPh>
    <rPh sb="57" eb="58">
      <t>ト</t>
    </rPh>
    <rPh sb="59" eb="60">
      <t>ク</t>
    </rPh>
    <phoneticPr fontId="4"/>
  </si>
  <si>
    <r>
      <rPr>
        <sz val="10"/>
        <rFont val="ＭＳ ゴシック"/>
        <family val="3"/>
        <charset val="128"/>
      </rPr>
      <t>　有収率が2年続けて約10％ずつ低下していることについて令和元年度においては台風19号による浸水家屋等での無収水の使用が多かったことと管路の漏水によるものだと分析しており、これについては老朽管更新と併せ、漏水調査を行い適宜更新や修繕を行っていくことが必要であると考えている。</t>
    </r>
    <r>
      <rPr>
        <sz val="10"/>
        <color theme="1"/>
        <rFont val="ＭＳ ゴシック"/>
        <family val="3"/>
        <charset val="128"/>
      </rPr>
      <t xml:space="preserve">
　施設や管路の老朽化の解消やダウンサイジングなど経営の改善のために取り組むとともに近年頻繁に発生する災害に対し、災害に強い施設づくりのために、まずは料金水準を類似団体等と比較し正準化を図り、設備投資などに係る必要財源を確保することが必要であると感じた。
　料金水準の正準化には長期間が必要とされることから、施設のダウンサイジングや災害に強い施設づくりなど設備投資が増えていくことにあたっては、財政担当との調整を含め健全かつ効率的な財源の確保と事業運営を行えるよう経営改善に取り組みます。</t>
    </r>
    <rPh sb="1" eb="3">
      <t>ユウシュウ</t>
    </rPh>
    <rPh sb="3" eb="4">
      <t>リツ</t>
    </rPh>
    <rPh sb="6" eb="7">
      <t>ネン</t>
    </rPh>
    <rPh sb="7" eb="8">
      <t>ツヅ</t>
    </rPh>
    <rPh sb="10" eb="11">
      <t>ヤク</t>
    </rPh>
    <rPh sb="16" eb="18">
      <t>テイカ</t>
    </rPh>
    <rPh sb="28" eb="30">
      <t>レイワ</t>
    </rPh>
    <rPh sb="30" eb="31">
      <t>ガン</t>
    </rPh>
    <rPh sb="31" eb="32">
      <t>ネン</t>
    </rPh>
    <rPh sb="32" eb="33">
      <t>ド</t>
    </rPh>
    <rPh sb="38" eb="40">
      <t>タイフウ</t>
    </rPh>
    <rPh sb="42" eb="43">
      <t>ゴウ</t>
    </rPh>
    <rPh sb="46" eb="48">
      <t>シンスイ</t>
    </rPh>
    <rPh sb="48" eb="50">
      <t>カオク</t>
    </rPh>
    <rPh sb="50" eb="51">
      <t>トウ</t>
    </rPh>
    <rPh sb="53" eb="54">
      <t>ム</t>
    </rPh>
    <rPh sb="54" eb="55">
      <t>シュウ</t>
    </rPh>
    <rPh sb="139" eb="141">
      <t>シセツ</t>
    </rPh>
    <rPh sb="142" eb="144">
      <t>カンロ</t>
    </rPh>
    <rPh sb="145" eb="148">
      <t>ロウキュウカ</t>
    </rPh>
    <rPh sb="149" eb="151">
      <t>カイショウ</t>
    </rPh>
    <rPh sb="162" eb="164">
      <t>ケイエイ</t>
    </rPh>
    <rPh sb="165" eb="167">
      <t>カイゼン</t>
    </rPh>
    <rPh sb="171" eb="172">
      <t>ト</t>
    </rPh>
    <rPh sb="173" eb="174">
      <t>ク</t>
    </rPh>
    <rPh sb="179" eb="181">
      <t>キンネン</t>
    </rPh>
    <rPh sb="181" eb="183">
      <t>ヒンパン</t>
    </rPh>
    <rPh sb="184" eb="186">
      <t>ハッセイ</t>
    </rPh>
    <rPh sb="188" eb="190">
      <t>サイガイ</t>
    </rPh>
    <rPh sb="191" eb="192">
      <t>タイ</t>
    </rPh>
    <rPh sb="194" eb="196">
      <t>サイガイ</t>
    </rPh>
    <rPh sb="197" eb="198">
      <t>ツヨ</t>
    </rPh>
    <rPh sb="199" eb="201">
      <t>シセツ</t>
    </rPh>
    <rPh sb="212" eb="214">
      <t>リョウキン</t>
    </rPh>
    <rPh sb="214" eb="216">
      <t>スイジュン</t>
    </rPh>
    <rPh sb="217" eb="219">
      <t>ルイジ</t>
    </rPh>
    <rPh sb="219" eb="221">
      <t>ダンタイ</t>
    </rPh>
    <rPh sb="221" eb="222">
      <t>トウ</t>
    </rPh>
    <rPh sb="223" eb="225">
      <t>ヒカク</t>
    </rPh>
    <rPh sb="226" eb="228">
      <t>セイジュン</t>
    </rPh>
    <rPh sb="228" eb="229">
      <t>カ</t>
    </rPh>
    <rPh sb="230" eb="231">
      <t>ハカ</t>
    </rPh>
    <rPh sb="233" eb="235">
      <t>セツビ</t>
    </rPh>
    <rPh sb="235" eb="237">
      <t>トウシ</t>
    </rPh>
    <rPh sb="240" eb="241">
      <t>カカワ</t>
    </rPh>
    <rPh sb="242" eb="244">
      <t>ヒツヨウ</t>
    </rPh>
    <rPh sb="244" eb="246">
      <t>ザイゲン</t>
    </rPh>
    <rPh sb="247" eb="249">
      <t>カクホ</t>
    </rPh>
    <rPh sb="254" eb="256">
      <t>ヒツヨウ</t>
    </rPh>
    <rPh sb="260" eb="261">
      <t>カン</t>
    </rPh>
    <rPh sb="266" eb="268">
      <t>リョウキン</t>
    </rPh>
    <rPh sb="268" eb="270">
      <t>スイジュン</t>
    </rPh>
    <rPh sb="271" eb="273">
      <t>セイジュン</t>
    </rPh>
    <rPh sb="273" eb="274">
      <t>カ</t>
    </rPh>
    <rPh sb="276" eb="279">
      <t>チョウキカン</t>
    </rPh>
    <rPh sb="280" eb="282">
      <t>ヒツヨウ</t>
    </rPh>
    <rPh sb="291" eb="293">
      <t>シセツ</t>
    </rPh>
    <rPh sb="303" eb="305">
      <t>サイガイ</t>
    </rPh>
    <rPh sb="306" eb="307">
      <t>ツヨ</t>
    </rPh>
    <rPh sb="308" eb="310">
      <t>シセツ</t>
    </rPh>
    <rPh sb="315" eb="317">
      <t>セツビ</t>
    </rPh>
    <rPh sb="317" eb="319">
      <t>トウシ</t>
    </rPh>
    <rPh sb="320" eb="321">
      <t>フ</t>
    </rPh>
    <rPh sb="334" eb="336">
      <t>ザイセイ</t>
    </rPh>
    <rPh sb="336" eb="338">
      <t>タントウ</t>
    </rPh>
    <rPh sb="340" eb="342">
      <t>チョウセイ</t>
    </rPh>
    <rPh sb="343" eb="344">
      <t>フク</t>
    </rPh>
    <rPh sb="345" eb="347">
      <t>ケンゼン</t>
    </rPh>
    <rPh sb="349" eb="352">
      <t>コウリツテキ</t>
    </rPh>
    <rPh sb="353" eb="355">
      <t>ザイゲン</t>
    </rPh>
    <rPh sb="356" eb="358">
      <t>カクホ</t>
    </rPh>
    <rPh sb="359" eb="361">
      <t>ジギョウ</t>
    </rPh>
    <rPh sb="361" eb="363">
      <t>ウンエイ</t>
    </rPh>
    <rPh sb="364" eb="365">
      <t>オコナ</t>
    </rPh>
    <rPh sb="369" eb="371">
      <t>ケイエイ</t>
    </rPh>
    <rPh sb="371" eb="373">
      <t>カイゼン</t>
    </rPh>
    <rPh sb="374" eb="375">
      <t>ト</t>
    </rPh>
    <rPh sb="376" eb="377">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</si>
</sst>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0.16</c:v>
                </c:pt>
                <c:pt idx="2">
                  <c:v>1.47</c:v>
                </c:pt>
                <c:pt idx="3">
                  <c:v>0.43</c:v>
                </c:pt>
                <c:pt idx="4">
                  <c:v>0.48</c:v>
                </c:pt>
              </c:numCache>
            </c:numRef>
          </c:val>
          <c:extLst>
            <c:ext xmlns:c16="http://schemas.microsoft.com/office/drawing/2014/chart" uri="{C3380CC4-5D6E-409C-BE32-E72D297353CC}">
              <c16:uniqueId val="{00000000-E6A1-4F3A-A095-3CCD6B7ED8B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E6A1-4F3A-A095-3CCD6B7ED8B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71.180000000000007</c:v>
                </c:pt>
                <c:pt idx="1">
                  <c:v>63.47</c:v>
                </c:pt>
                <c:pt idx="2">
                  <c:v>60.69</c:v>
                </c:pt>
                <c:pt idx="3">
                  <c:v>74.52</c:v>
                </c:pt>
                <c:pt idx="4">
                  <c:v>77.260000000000005</c:v>
                </c:pt>
              </c:numCache>
            </c:numRef>
          </c:val>
          <c:extLst>
            <c:ext xmlns:c16="http://schemas.microsoft.com/office/drawing/2014/chart" uri="{C3380CC4-5D6E-409C-BE32-E72D297353CC}">
              <c16:uniqueId val="{00000000-6504-4A81-95AB-DC5D6B8218B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6504-4A81-95AB-DC5D6B8218B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56.15</c:v>
                </c:pt>
                <c:pt idx="1">
                  <c:v>63.22</c:v>
                </c:pt>
                <c:pt idx="2">
                  <c:v>67.13</c:v>
                </c:pt>
                <c:pt idx="3">
                  <c:v>50.1</c:v>
                </c:pt>
                <c:pt idx="4">
                  <c:v>41.4</c:v>
                </c:pt>
              </c:numCache>
            </c:numRef>
          </c:val>
          <c:extLst>
            <c:ext xmlns:c16="http://schemas.microsoft.com/office/drawing/2014/chart" uri="{C3380CC4-5D6E-409C-BE32-E72D297353CC}">
              <c16:uniqueId val="{00000000-1420-41D7-B6DE-1E375677219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1420-41D7-B6DE-1E375677219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80.09</c:v>
                </c:pt>
                <c:pt idx="1">
                  <c:v>83.12</c:v>
                </c:pt>
                <c:pt idx="2">
                  <c:v>79.73</c:v>
                </c:pt>
                <c:pt idx="3">
                  <c:v>77.989999999999995</c:v>
                </c:pt>
                <c:pt idx="4">
                  <c:v>83.13</c:v>
                </c:pt>
              </c:numCache>
            </c:numRef>
          </c:val>
          <c:extLst>
            <c:ext xmlns:c16="http://schemas.microsoft.com/office/drawing/2014/chart" uri="{C3380CC4-5D6E-409C-BE32-E72D297353CC}">
              <c16:uniqueId val="{00000000-4A1F-4854-AAA1-0DB8839C656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4A1F-4854-AAA1-0DB8839C656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5E-4A21-85F3-FB8EC3EE1CB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5E-4A21-85F3-FB8EC3EE1CB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0F-418E-A9F5-CA4726C6A25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0F-418E-A9F5-CA4726C6A25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F0-4F2B-8B7E-EED2CA48E1C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F0-4F2B-8B7E-EED2CA48E1C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F3-4181-8AF6-173A91F554B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F3-4181-8AF6-173A91F554B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800.24</c:v>
                </c:pt>
                <c:pt idx="1">
                  <c:v>773.36</c:v>
                </c:pt>
                <c:pt idx="2">
                  <c:v>774.57</c:v>
                </c:pt>
                <c:pt idx="3">
                  <c:v>756.83</c:v>
                </c:pt>
                <c:pt idx="4">
                  <c:v>758.85</c:v>
                </c:pt>
              </c:numCache>
            </c:numRef>
          </c:val>
          <c:extLst>
            <c:ext xmlns:c16="http://schemas.microsoft.com/office/drawing/2014/chart" uri="{C3380CC4-5D6E-409C-BE32-E72D297353CC}">
              <c16:uniqueId val="{00000000-C107-42C9-ADD3-291435F4029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C107-42C9-ADD3-291435F4029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60.64</c:v>
                </c:pt>
                <c:pt idx="1">
                  <c:v>59.81</c:v>
                </c:pt>
                <c:pt idx="2">
                  <c:v>68.290000000000006</c:v>
                </c:pt>
                <c:pt idx="3">
                  <c:v>67.260000000000005</c:v>
                </c:pt>
                <c:pt idx="4">
                  <c:v>58.58</c:v>
                </c:pt>
              </c:numCache>
            </c:numRef>
          </c:val>
          <c:extLst>
            <c:ext xmlns:c16="http://schemas.microsoft.com/office/drawing/2014/chart" uri="{C3380CC4-5D6E-409C-BE32-E72D297353CC}">
              <c16:uniqueId val="{00000000-35D5-47E8-A41F-1BFF579B82A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35D5-47E8-A41F-1BFF579B82A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284.56</c:v>
                </c:pt>
                <c:pt idx="1">
                  <c:v>293.51</c:v>
                </c:pt>
                <c:pt idx="2">
                  <c:v>248.56</c:v>
                </c:pt>
                <c:pt idx="3">
                  <c:v>270.3</c:v>
                </c:pt>
                <c:pt idx="4">
                  <c:v>371.47</c:v>
                </c:pt>
              </c:numCache>
            </c:numRef>
          </c:val>
          <c:extLst>
            <c:ext xmlns:c16="http://schemas.microsoft.com/office/drawing/2014/chart" uri="{C3380CC4-5D6E-409C-BE32-E72D297353CC}">
              <c16:uniqueId val="{00000000-83E1-4937-8645-14CEBFAB81D1}"/>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83E1-4937-8645-14CEBFAB81D1}"/>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岩手県　野田村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4220</v>
      </c>
      <c r="AM8" s="51"/>
      <c r="AN8" s="51"/>
      <c r="AO8" s="51"/>
      <c r="AP8" s="51"/>
      <c r="AQ8" s="51"/>
      <c r="AR8" s="51"/>
      <c r="AS8" s="51"/>
      <c r="AT8" s="47">
        <f>データ!$S$6</f>
        <v>80.8</v>
      </c>
      <c r="AU8" s="47"/>
      <c r="AV8" s="47"/>
      <c r="AW8" s="47"/>
      <c r="AX8" s="47"/>
      <c r="AY8" s="47"/>
      <c r="AZ8" s="47"/>
      <c r="BA8" s="47"/>
      <c r="BB8" s="47">
        <f>データ!$T$6</f>
        <v>52.23</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93.36</v>
      </c>
      <c r="Q10" s="47"/>
      <c r="R10" s="47"/>
      <c r="S10" s="47"/>
      <c r="T10" s="47"/>
      <c r="U10" s="47"/>
      <c r="V10" s="47"/>
      <c r="W10" s="51">
        <f>データ!$Q$6</f>
        <v>2860</v>
      </c>
      <c r="X10" s="51"/>
      <c r="Y10" s="51"/>
      <c r="Z10" s="51"/>
      <c r="AA10" s="51"/>
      <c r="AB10" s="51"/>
      <c r="AC10" s="51"/>
      <c r="AD10" s="2"/>
      <c r="AE10" s="2"/>
      <c r="AF10" s="2"/>
      <c r="AG10" s="2"/>
      <c r="AH10" s="2"/>
      <c r="AI10" s="2"/>
      <c r="AJ10" s="2"/>
      <c r="AK10" s="2"/>
      <c r="AL10" s="51">
        <f>データ!$U$6</f>
        <v>3922</v>
      </c>
      <c r="AM10" s="51"/>
      <c r="AN10" s="51"/>
      <c r="AO10" s="51"/>
      <c r="AP10" s="51"/>
      <c r="AQ10" s="51"/>
      <c r="AR10" s="51"/>
      <c r="AS10" s="51"/>
      <c r="AT10" s="47">
        <f>データ!$V$6</f>
        <v>8.15</v>
      </c>
      <c r="AU10" s="47"/>
      <c r="AV10" s="47"/>
      <c r="AW10" s="47"/>
      <c r="AX10" s="47"/>
      <c r="AY10" s="47"/>
      <c r="AZ10" s="47"/>
      <c r="BA10" s="47"/>
      <c r="BB10" s="47">
        <f>データ!$W$6</f>
        <v>481.23</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115</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116</v>
      </c>
      <c r="BM47" s="77"/>
      <c r="BN47" s="77"/>
      <c r="BO47" s="77"/>
      <c r="BP47" s="77"/>
      <c r="BQ47" s="77"/>
      <c r="BR47" s="77"/>
      <c r="BS47" s="77"/>
      <c r="BT47" s="77"/>
      <c r="BU47" s="77"/>
      <c r="BV47" s="77"/>
      <c r="BW47" s="77"/>
      <c r="BX47" s="77"/>
      <c r="BY47" s="77"/>
      <c r="BZ47" s="7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6"/>
      <c r="BM56" s="77"/>
      <c r="BN56" s="77"/>
      <c r="BO56" s="77"/>
      <c r="BP56" s="77"/>
      <c r="BQ56" s="77"/>
      <c r="BR56" s="77"/>
      <c r="BS56" s="77"/>
      <c r="BT56" s="77"/>
      <c r="BU56" s="77"/>
      <c r="BV56" s="77"/>
      <c r="BW56" s="77"/>
      <c r="BX56" s="77"/>
      <c r="BY56" s="77"/>
      <c r="BZ56" s="78"/>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6"/>
      <c r="BM57" s="77"/>
      <c r="BN57" s="77"/>
      <c r="BO57" s="77"/>
      <c r="BP57" s="77"/>
      <c r="BQ57" s="77"/>
      <c r="BR57" s="77"/>
      <c r="BS57" s="77"/>
      <c r="BT57" s="77"/>
      <c r="BU57" s="77"/>
      <c r="BV57" s="77"/>
      <c r="BW57" s="77"/>
      <c r="BX57" s="77"/>
      <c r="BY57" s="77"/>
      <c r="BZ57" s="78"/>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76"/>
      <c r="BM60" s="77"/>
      <c r="BN60" s="77"/>
      <c r="BO60" s="77"/>
      <c r="BP60" s="77"/>
      <c r="BQ60" s="77"/>
      <c r="BR60" s="77"/>
      <c r="BS60" s="77"/>
      <c r="BT60" s="77"/>
      <c r="BU60" s="77"/>
      <c r="BV60" s="77"/>
      <c r="BW60" s="77"/>
      <c r="BX60" s="77"/>
      <c r="BY60" s="77"/>
      <c r="BZ60" s="78"/>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76"/>
      <c r="BM61" s="77"/>
      <c r="BN61" s="77"/>
      <c r="BO61" s="77"/>
      <c r="BP61" s="77"/>
      <c r="BQ61" s="77"/>
      <c r="BR61" s="77"/>
      <c r="BS61" s="77"/>
      <c r="BT61" s="77"/>
      <c r="BU61" s="77"/>
      <c r="BV61" s="77"/>
      <c r="BW61" s="77"/>
      <c r="BX61" s="77"/>
      <c r="BY61" s="77"/>
      <c r="BZ61" s="7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117</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Yhrriwa4ZYDgH2ALHa6wQSdgi+AgZJnes1rHGBp8HppqKODEzyvBQ4aqmAZ8AND9P9/pYUeT+sNpiA2yG6KzBQ==" saltValue="JjLShgfqtQ7VkOlPlgTcj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3" t="s">
        <v>52</v>
      </c>
      <c r="I3" s="84"/>
      <c r="J3" s="84"/>
      <c r="K3" s="84"/>
      <c r="L3" s="84"/>
      <c r="M3" s="84"/>
      <c r="N3" s="84"/>
      <c r="O3" s="84"/>
      <c r="P3" s="84"/>
      <c r="Q3" s="84"/>
      <c r="R3" s="84"/>
      <c r="S3" s="84"/>
      <c r="T3" s="84"/>
      <c r="U3" s="84"/>
      <c r="V3" s="84"/>
      <c r="W3" s="85"/>
      <c r="X3" s="89" t="s">
        <v>53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55</v>
      </c>
      <c r="B4" s="31"/>
      <c r="C4" s="31"/>
      <c r="D4" s="31"/>
      <c r="E4" s="31"/>
      <c r="F4" s="31"/>
      <c r="G4" s="31"/>
      <c r="H4" s="86"/>
      <c r="I4" s="87"/>
      <c r="J4" s="87"/>
      <c r="K4" s="87"/>
      <c r="L4" s="87"/>
      <c r="M4" s="87"/>
      <c r="N4" s="87"/>
      <c r="O4" s="87"/>
      <c r="P4" s="87"/>
      <c r="Q4" s="87"/>
      <c r="R4" s="87"/>
      <c r="S4" s="87"/>
      <c r="T4" s="87"/>
      <c r="U4" s="87"/>
      <c r="V4" s="87"/>
      <c r="W4" s="88"/>
      <c r="X4" s="82" t="s">
        <v>56</v>
      </c>
      <c r="Y4" s="82"/>
      <c r="Z4" s="82"/>
      <c r="AA4" s="82"/>
      <c r="AB4" s="82"/>
      <c r="AC4" s="82"/>
      <c r="AD4" s="82"/>
      <c r="AE4" s="82"/>
      <c r="AF4" s="82"/>
      <c r="AG4" s="82"/>
      <c r="AH4" s="82"/>
      <c r="AI4" s="82" t="s">
        <v>57</v>
      </c>
      <c r="AJ4" s="82"/>
      <c r="AK4" s="82"/>
      <c r="AL4" s="82"/>
      <c r="AM4" s="82"/>
      <c r="AN4" s="82"/>
      <c r="AO4" s="82"/>
      <c r="AP4" s="82"/>
      <c r="AQ4" s="82"/>
      <c r="AR4" s="82"/>
      <c r="AS4" s="82"/>
      <c r="AT4" s="82" t="s">
        <v>58</v>
      </c>
      <c r="AU4" s="82"/>
      <c r="AV4" s="82"/>
      <c r="AW4" s="82"/>
      <c r="AX4" s="82"/>
      <c r="AY4" s="82"/>
      <c r="AZ4" s="82"/>
      <c r="BA4" s="82"/>
      <c r="BB4" s="82"/>
      <c r="BC4" s="82"/>
      <c r="BD4" s="82"/>
      <c r="BE4" s="82" t="s">
        <v>59</v>
      </c>
      <c r="BF4" s="82"/>
      <c r="BG4" s="82"/>
      <c r="BH4" s="82"/>
      <c r="BI4" s="82"/>
      <c r="BJ4" s="82"/>
      <c r="BK4" s="82"/>
      <c r="BL4" s="82"/>
      <c r="BM4" s="82"/>
      <c r="BN4" s="82"/>
      <c r="BO4" s="82"/>
      <c r="BP4" s="82" t="s">
        <v>60</v>
      </c>
      <c r="BQ4" s="82"/>
      <c r="BR4" s="82"/>
      <c r="BS4" s="82"/>
      <c r="BT4" s="82"/>
      <c r="BU4" s="82"/>
      <c r="BV4" s="82"/>
      <c r="BW4" s="82"/>
      <c r="BX4" s="82"/>
      <c r="BY4" s="82"/>
      <c r="BZ4" s="82"/>
      <c r="CA4" s="82" t="s">
        <v>61</v>
      </c>
      <c r="CB4" s="82"/>
      <c r="CC4" s="82"/>
      <c r="CD4" s="82"/>
      <c r="CE4" s="82"/>
      <c r="CF4" s="82"/>
      <c r="CG4" s="82"/>
      <c r="CH4" s="82"/>
      <c r="CI4" s="82"/>
      <c r="CJ4" s="82"/>
      <c r="CK4" s="82"/>
      <c r="CL4" s="82" t="s">
        <v>62</v>
      </c>
      <c r="CM4" s="82"/>
      <c r="CN4" s="82"/>
      <c r="CO4" s="82"/>
      <c r="CP4" s="82"/>
      <c r="CQ4" s="82"/>
      <c r="CR4" s="82"/>
      <c r="CS4" s="82"/>
      <c r="CT4" s="82"/>
      <c r="CU4" s="82"/>
      <c r="CV4" s="82"/>
      <c r="CW4" s="82" t="s">
        <v>63</v>
      </c>
      <c r="CX4" s="82"/>
      <c r="CY4" s="82"/>
      <c r="CZ4" s="82"/>
      <c r="DA4" s="82"/>
      <c r="DB4" s="82"/>
      <c r="DC4" s="82"/>
      <c r="DD4" s="82"/>
      <c r="DE4" s="82"/>
      <c r="DF4" s="82"/>
      <c r="DG4" s="82"/>
      <c r="DH4" s="82" t="s">
        <v>64</v>
      </c>
      <c r="DI4" s="82"/>
      <c r="DJ4" s="82"/>
      <c r="DK4" s="82"/>
      <c r="DL4" s="82"/>
      <c r="DM4" s="82"/>
      <c r="DN4" s="82"/>
      <c r="DO4" s="82"/>
      <c r="DP4" s="82"/>
      <c r="DQ4" s="82"/>
      <c r="DR4" s="82"/>
      <c r="DS4" s="82" t="s">
        <v>65</v>
      </c>
      <c r="DT4" s="82"/>
      <c r="DU4" s="82"/>
      <c r="DV4" s="82"/>
      <c r="DW4" s="82"/>
      <c r="DX4" s="82"/>
      <c r="DY4" s="82"/>
      <c r="DZ4" s="82"/>
      <c r="EA4" s="82"/>
      <c r="EB4" s="82"/>
      <c r="EC4" s="82"/>
      <c r="ED4" s="82" t="s">
        <v>66</v>
      </c>
      <c r="EE4" s="82"/>
      <c r="EF4" s="82"/>
      <c r="EG4" s="82"/>
      <c r="EH4" s="82"/>
      <c r="EI4" s="82"/>
      <c r="EJ4" s="82"/>
      <c r="EK4" s="82"/>
      <c r="EL4" s="82"/>
      <c r="EM4" s="82"/>
      <c r="EN4" s="82"/>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35033</v>
      </c>
      <c r="D6" s="34">
        <f t="shared" si="3"/>
        <v>47</v>
      </c>
      <c r="E6" s="34">
        <f t="shared" si="3"/>
        <v>1</v>
      </c>
      <c r="F6" s="34">
        <f t="shared" si="3"/>
        <v>0</v>
      </c>
      <c r="G6" s="34">
        <f t="shared" si="3"/>
        <v>0</v>
      </c>
      <c r="H6" s="34" t="str">
        <f t="shared" si="3"/>
        <v>岩手県　野田村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93.36</v>
      </c>
      <c r="Q6" s="35">
        <f t="shared" si="3"/>
        <v>2860</v>
      </c>
      <c r="R6" s="35">
        <f t="shared" si="3"/>
        <v>4220</v>
      </c>
      <c r="S6" s="35">
        <f t="shared" si="3"/>
        <v>80.8</v>
      </c>
      <c r="T6" s="35">
        <f t="shared" si="3"/>
        <v>52.23</v>
      </c>
      <c r="U6" s="35">
        <f t="shared" si="3"/>
        <v>3922</v>
      </c>
      <c r="V6" s="35">
        <f t="shared" si="3"/>
        <v>8.15</v>
      </c>
      <c r="W6" s="35">
        <f t="shared" si="3"/>
        <v>481.23</v>
      </c>
      <c r="X6" s="36">
        <f>IF(X7="",NA(),X7)</f>
        <v>80.09</v>
      </c>
      <c r="Y6" s="36">
        <f t="shared" ref="Y6:AG6" si="4">IF(Y7="",NA(),Y7)</f>
        <v>83.12</v>
      </c>
      <c r="Z6" s="36">
        <f t="shared" si="4"/>
        <v>79.73</v>
      </c>
      <c r="AA6" s="36">
        <f t="shared" si="4"/>
        <v>77.989999999999995</v>
      </c>
      <c r="AB6" s="36">
        <f t="shared" si="4"/>
        <v>83.13</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800.24</v>
      </c>
      <c r="BF6" s="36">
        <f t="shared" ref="BF6:BN6" si="7">IF(BF7="",NA(),BF7)</f>
        <v>773.36</v>
      </c>
      <c r="BG6" s="36">
        <f t="shared" si="7"/>
        <v>774.57</v>
      </c>
      <c r="BH6" s="36">
        <f t="shared" si="7"/>
        <v>756.83</v>
      </c>
      <c r="BI6" s="36">
        <f t="shared" si="7"/>
        <v>758.85</v>
      </c>
      <c r="BJ6" s="36">
        <f t="shared" si="7"/>
        <v>1134.67</v>
      </c>
      <c r="BK6" s="36">
        <f t="shared" si="7"/>
        <v>1144.79</v>
      </c>
      <c r="BL6" s="36">
        <f t="shared" si="7"/>
        <v>1061.58</v>
      </c>
      <c r="BM6" s="36">
        <f t="shared" si="7"/>
        <v>1007.7</v>
      </c>
      <c r="BN6" s="36">
        <f t="shared" si="7"/>
        <v>1018.52</v>
      </c>
      <c r="BO6" s="35" t="str">
        <f>IF(BO7="","",IF(BO7="-","【-】","【"&amp;SUBSTITUTE(TEXT(BO7,"#,##0.00"),"-","△")&amp;"】"))</f>
        <v>【1,084.05】</v>
      </c>
      <c r="BP6" s="36">
        <f>IF(BP7="",NA(),BP7)</f>
        <v>60.64</v>
      </c>
      <c r="BQ6" s="36">
        <f t="shared" ref="BQ6:BY6" si="8">IF(BQ7="",NA(),BQ7)</f>
        <v>59.81</v>
      </c>
      <c r="BR6" s="36">
        <f t="shared" si="8"/>
        <v>68.290000000000006</v>
      </c>
      <c r="BS6" s="36">
        <f t="shared" si="8"/>
        <v>67.260000000000005</v>
      </c>
      <c r="BT6" s="36">
        <f t="shared" si="8"/>
        <v>58.58</v>
      </c>
      <c r="BU6" s="36">
        <f t="shared" si="8"/>
        <v>40.6</v>
      </c>
      <c r="BV6" s="36">
        <f t="shared" si="8"/>
        <v>56.04</v>
      </c>
      <c r="BW6" s="36">
        <f t="shared" si="8"/>
        <v>58.52</v>
      </c>
      <c r="BX6" s="36">
        <f t="shared" si="8"/>
        <v>59.22</v>
      </c>
      <c r="BY6" s="36">
        <f t="shared" si="8"/>
        <v>58.79</v>
      </c>
      <c r="BZ6" s="35" t="str">
        <f>IF(BZ7="","",IF(BZ7="-","【-】","【"&amp;SUBSTITUTE(TEXT(BZ7,"#,##0.00"),"-","△")&amp;"】"))</f>
        <v>【53.46】</v>
      </c>
      <c r="CA6" s="36">
        <f>IF(CA7="",NA(),CA7)</f>
        <v>284.56</v>
      </c>
      <c r="CB6" s="36">
        <f t="shared" ref="CB6:CJ6" si="9">IF(CB7="",NA(),CB7)</f>
        <v>293.51</v>
      </c>
      <c r="CC6" s="36">
        <f t="shared" si="9"/>
        <v>248.56</v>
      </c>
      <c r="CD6" s="36">
        <f t="shared" si="9"/>
        <v>270.3</v>
      </c>
      <c r="CE6" s="36">
        <f t="shared" si="9"/>
        <v>371.47</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71.180000000000007</v>
      </c>
      <c r="CM6" s="36">
        <f t="shared" ref="CM6:CU6" si="10">IF(CM7="",NA(),CM7)</f>
        <v>63.47</v>
      </c>
      <c r="CN6" s="36">
        <f t="shared" si="10"/>
        <v>60.69</v>
      </c>
      <c r="CO6" s="36">
        <f t="shared" si="10"/>
        <v>74.52</v>
      </c>
      <c r="CP6" s="36">
        <f t="shared" si="10"/>
        <v>77.260000000000005</v>
      </c>
      <c r="CQ6" s="36">
        <f t="shared" si="10"/>
        <v>57.29</v>
      </c>
      <c r="CR6" s="36">
        <f t="shared" si="10"/>
        <v>55.9</v>
      </c>
      <c r="CS6" s="36">
        <f t="shared" si="10"/>
        <v>57.3</v>
      </c>
      <c r="CT6" s="36">
        <f t="shared" si="10"/>
        <v>56.76</v>
      </c>
      <c r="CU6" s="36">
        <f t="shared" si="10"/>
        <v>56.04</v>
      </c>
      <c r="CV6" s="35" t="str">
        <f>IF(CV7="","",IF(CV7="-","【-】","【"&amp;SUBSTITUTE(TEXT(CV7,"#,##0.00"),"-","△")&amp;"】"))</f>
        <v>【54.90】</v>
      </c>
      <c r="CW6" s="36">
        <f>IF(CW7="",NA(),CW7)</f>
        <v>56.15</v>
      </c>
      <c r="CX6" s="36">
        <f t="shared" ref="CX6:DF6" si="11">IF(CX7="",NA(),CX7)</f>
        <v>63.22</v>
      </c>
      <c r="CY6" s="36">
        <f t="shared" si="11"/>
        <v>67.13</v>
      </c>
      <c r="CZ6" s="36">
        <f t="shared" si="11"/>
        <v>50.1</v>
      </c>
      <c r="DA6" s="36">
        <f t="shared" si="11"/>
        <v>41.4</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0.16</v>
      </c>
      <c r="EF6" s="36">
        <f t="shared" si="14"/>
        <v>1.47</v>
      </c>
      <c r="EG6" s="36">
        <f t="shared" si="14"/>
        <v>0.43</v>
      </c>
      <c r="EH6" s="36">
        <f t="shared" si="14"/>
        <v>0.48</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35033</v>
      </c>
      <c r="D7" s="38">
        <v>47</v>
      </c>
      <c r="E7" s="38">
        <v>1</v>
      </c>
      <c r="F7" s="38">
        <v>0</v>
      </c>
      <c r="G7" s="38">
        <v>0</v>
      </c>
      <c r="H7" s="38" t="s">
        <v>96</v>
      </c>
      <c r="I7" s="38" t="s">
        <v>97</v>
      </c>
      <c r="J7" s="38" t="s">
        <v>98</v>
      </c>
      <c r="K7" s="38" t="s">
        <v>99</v>
      </c>
      <c r="L7" s="38" t="s">
        <v>100</v>
      </c>
      <c r="M7" s="38" t="s">
        <v>101</v>
      </c>
      <c r="N7" s="39" t="s">
        <v>102</v>
      </c>
      <c r="O7" s="39" t="s">
        <v>103</v>
      </c>
      <c r="P7" s="39">
        <v>93.36</v>
      </c>
      <c r="Q7" s="39">
        <v>2860</v>
      </c>
      <c r="R7" s="39">
        <v>4220</v>
      </c>
      <c r="S7" s="39">
        <v>80.8</v>
      </c>
      <c r="T7" s="39">
        <v>52.23</v>
      </c>
      <c r="U7" s="39">
        <v>3922</v>
      </c>
      <c r="V7" s="39">
        <v>8.15</v>
      </c>
      <c r="W7" s="39">
        <v>481.23</v>
      </c>
      <c r="X7" s="39">
        <v>80.09</v>
      </c>
      <c r="Y7" s="39">
        <v>83.12</v>
      </c>
      <c r="Z7" s="39">
        <v>79.73</v>
      </c>
      <c r="AA7" s="39">
        <v>77.989999999999995</v>
      </c>
      <c r="AB7" s="39">
        <v>83.13</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800.24</v>
      </c>
      <c r="BF7" s="39">
        <v>773.36</v>
      </c>
      <c r="BG7" s="39">
        <v>774.57</v>
      </c>
      <c r="BH7" s="39">
        <v>756.83</v>
      </c>
      <c r="BI7" s="39">
        <v>758.85</v>
      </c>
      <c r="BJ7" s="39">
        <v>1134.67</v>
      </c>
      <c r="BK7" s="39">
        <v>1144.79</v>
      </c>
      <c r="BL7" s="39">
        <v>1061.58</v>
      </c>
      <c r="BM7" s="39">
        <v>1007.7</v>
      </c>
      <c r="BN7" s="39">
        <v>1018.52</v>
      </c>
      <c r="BO7" s="39">
        <v>1084.05</v>
      </c>
      <c r="BP7" s="39">
        <v>60.64</v>
      </c>
      <c r="BQ7" s="39">
        <v>59.81</v>
      </c>
      <c r="BR7" s="39">
        <v>68.290000000000006</v>
      </c>
      <c r="BS7" s="39">
        <v>67.260000000000005</v>
      </c>
      <c r="BT7" s="39">
        <v>58.58</v>
      </c>
      <c r="BU7" s="39">
        <v>40.6</v>
      </c>
      <c r="BV7" s="39">
        <v>56.04</v>
      </c>
      <c r="BW7" s="39">
        <v>58.52</v>
      </c>
      <c r="BX7" s="39">
        <v>59.22</v>
      </c>
      <c r="BY7" s="39">
        <v>58.79</v>
      </c>
      <c r="BZ7" s="39">
        <v>53.46</v>
      </c>
      <c r="CA7" s="39">
        <v>284.56</v>
      </c>
      <c r="CB7" s="39">
        <v>293.51</v>
      </c>
      <c r="CC7" s="39">
        <v>248.56</v>
      </c>
      <c r="CD7" s="39">
        <v>270.3</v>
      </c>
      <c r="CE7" s="39">
        <v>371.47</v>
      </c>
      <c r="CF7" s="39">
        <v>440.03</v>
      </c>
      <c r="CG7" s="39">
        <v>304.35000000000002</v>
      </c>
      <c r="CH7" s="39">
        <v>296.3</v>
      </c>
      <c r="CI7" s="39">
        <v>292.89999999999998</v>
      </c>
      <c r="CJ7" s="39">
        <v>298.25</v>
      </c>
      <c r="CK7" s="39">
        <v>300.47000000000003</v>
      </c>
      <c r="CL7" s="39">
        <v>71.180000000000007</v>
      </c>
      <c r="CM7" s="39">
        <v>63.47</v>
      </c>
      <c r="CN7" s="39">
        <v>60.69</v>
      </c>
      <c r="CO7" s="39">
        <v>74.52</v>
      </c>
      <c r="CP7" s="39">
        <v>77.260000000000005</v>
      </c>
      <c r="CQ7" s="39">
        <v>57.29</v>
      </c>
      <c r="CR7" s="39">
        <v>55.9</v>
      </c>
      <c r="CS7" s="39">
        <v>57.3</v>
      </c>
      <c r="CT7" s="39">
        <v>56.76</v>
      </c>
      <c r="CU7" s="39">
        <v>56.04</v>
      </c>
      <c r="CV7" s="39">
        <v>54.9</v>
      </c>
      <c r="CW7" s="39">
        <v>56.15</v>
      </c>
      <c r="CX7" s="39">
        <v>63.22</v>
      </c>
      <c r="CY7" s="39">
        <v>67.13</v>
      </c>
      <c r="CZ7" s="39">
        <v>50.1</v>
      </c>
      <c r="DA7" s="39">
        <v>41.4</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0.16</v>
      </c>
      <c r="EF7" s="39">
        <v>1.47</v>
      </c>
      <c r="EG7" s="39">
        <v>0.43</v>
      </c>
      <c r="EH7" s="39">
        <v>0.48</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112</v>
      </c>
      <c r="D13" t="s">
        <v>111</v>
      </c>
      <c r="E13" t="s">
        <v>111</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2021-02-22T06:27:15Z</cp:lastPrinted>
  <dcterms:created xsi:type="dcterms:W3CDTF">2020-12-04T02:18:58Z</dcterms:created>
  <dcterms:modified xsi:type="dcterms:W3CDTF">2021-02-22T06:27:22Z</dcterms:modified>
  <cp:category/>
</cp:coreProperties>
</file>