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R2（R1決算）\【作成中】【経営比較分析表】下水道\"/>
    </mc:Choice>
  </mc:AlternateContent>
  <workbookProtection workbookAlgorithmName="SHA-512" workbookHashValue="k6lPfltBDVxZ61kyXOqkWbS9lg/CmLiD8+j1nGgdRC6TsR6GOwqVIV7uapEByB+wUeJSIpq2VvHVmJLwJ/khXQ==" workbookSaltValue="rTc6YOj2N+EhI/Wukl9Ky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<sst xmlns="http://schemas.openxmlformats.org/spreadsheetml/2006/main" count="319" uniqueCount="116">
  <si>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</si>
  <si>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</si>
  <si>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</si>
  <si>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</si>
  <si>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</si>
  <si>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</si>
  <si>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</si>
  <si>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</si>
  <si>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</si>
  <si>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</si>
  <si>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</si>
  <si>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</si>
  <si>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</si>
  <si>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</si>
  <si>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</si>
  <si>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</si>
  <si>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</si>
  <si>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</si>
  <si>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</si>
  <si>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</si>
  <si>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</si>
  <si>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</si>
  <si>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</si>
  <si>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</si>
  <si>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</si>
  <si>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</si>
  <si>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</si>
  <si>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</si>
  <si>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</si>
  <si>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</si>
  <si>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</si>
  <si>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</si>
  <si>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</si>
  <si>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</si>
  <si>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</si>
  <si>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</si>
  <si>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</si>
  <si>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</si>
  <si>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</si>
  <si>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</si>
  <si>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</si>
  <si>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</si>
  <si>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</si>
  <si>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</si>
  <si>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</si>
  <si>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</si>
  <si>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</si>
  <si>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</si>
  <si>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</si>
  <si>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</si>
  <si>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</si>
  <si>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</si>
  <si>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</si>
  <si>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</si>
  <si>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</si>
  <si>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</si>
  <si>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</si>
  <si>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</si>
  <si>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</si>
  <si>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</si>
  <si>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</si>
  <si>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</si>
  <si>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</si>
  <si>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</si>
  <si>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</si>
  <si>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</si>
  <si>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</si>
  <si>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</si>
  <si>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</si>
  <si>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</si>
  <si>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</si>
  <si>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</si>
  <si>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</si>
  <si>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</si>
  <si>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</si>
  <si>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</si>
  <si>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</si>
  <si>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</si>
  <si>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</si>
  <si>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</si>
  <si>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</si>
  <si>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</si>
  <si>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</si>
  <si>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</si>
  <si>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</si>
  <si>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</si>
  <si>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</si>
  <si>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</si>
  <si>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</si>
  <si>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</si>
  <si>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</si>
  <si>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</si>
  <si>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</si>
  <si>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</si>
  <si>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</si>
  <si>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</si>
  <si>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</si>
  <si>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</si>
  <si>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</si>
  <si>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</si>
  <si>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</si>
  <si>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</si>
  <si>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</si>
  <si>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</si>
  <si>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</si>
  <si>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</si>
  <si>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</si>
  <si>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</si>
  <si>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</si>
  <si>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</si>
  <si>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</si>
  <si>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</si>
  <si>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</si>
  <si>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phoneticPr fontId="4"/>
  </si>
  <si>
    <t>①経常収支比率は100％を上回っているが、一般会
　計からの繰入金に頼らざるを得ない状況であり、
　今後、使用料体系の見直しの検討が必要である。
②累積欠損金は発生していない。
③流動比率は類似団体平均値を上回っているが、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⑤経費回収率は類似団体平均値を下回っており、使
　用料収益で経費を賄うことができていない状況で
　あることから、経費削減に努めるとともに、使用
　料体系の見直しの検討が必要である。
⑥汚水処理原価は類似団体平均値を上回っているこ
　とから、経費削減に努るとともに、未水洗化世帯
　の解消に努めていく。
⑦施設利用率は類似団体平均値を下回っているが、
　一定の水準は保っている。今後も適正な施設管理
　に努めていく。
⑧水洗化率は95％を超えており、高い水準である。
　今後も、未水洗化世帯の解消に努めていく。</t>
    <rPh sb="414" eb="416">
      <t>ルイジ</t>
    </rPh>
    <rPh sb="416" eb="418">
      <t>ダンタイ</t>
    </rPh>
    <rPh sb="418" eb="420">
      <t>ヘイキン</t>
    </rPh>
    <rPh sb="420" eb="421">
      <t>チ</t>
    </rPh>
    <rPh sb="422" eb="424">
      <t>シタマワ</t>
    </rPh>
    <rPh sb="490" eb="492">
      <t>コンゴ</t>
    </rPh>
    <phoneticPr fontId="4"/>
  </si>
  <si>
    <r>
      <t>　経費回収率から判断すると、使用料収益で</t>
    </r>
    <r>
      <rPr>
        <sz val="11"/>
        <rFont val="ＭＳ ゴシック"/>
        <family val="3"/>
        <charset val="128"/>
      </rPr>
      <t xml:space="preserve">経費を賄うことができておらず、一般会計繰入金に頼らざるを得ない状況である。
　今後も、経営成績及び財政状況を分析し、経営改善に向けた取組を行っていく。
　また、未水洗化世帯に対し、加入促進用チラシ及びリーフレットを配布するなど、水洗化率の向上に努めていく。
</t>
    </r>
    <rPh sb="17" eb="19">
      <t>シュウエキ</t>
    </rPh>
    <rPh sb="23" eb="24">
      <t>マカナ</t>
    </rPh>
    <rPh sb="43" eb="44">
      <t>タヨ</t>
    </rPh>
    <rPh sb="48" eb="49">
      <t>エ</t>
    </rPh>
    <rPh sb="51" eb="53">
      <t>ジョウキョウ</t>
    </rPh>
    <rPh sb="59" eb="61">
      <t>コンゴ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</si>
</sst>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0-4E5D-9B93-87919F15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0-4E5D-9B93-87919F15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1-4024-BF82-31AFE005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1-4024-BF82-31AFE0054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8-45E6-8E65-82B9F96C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8-45E6-8E65-82B9F96C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6-408B-A1E4-87114AE6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6-408B-A1E4-87114AE6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E-4E3F-B670-D9AD1564A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E-4E3F-B670-D9AD1564A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1-43E8-8EFB-51B6F7C6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1-43E8-8EFB-51B6F7C6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F-4AF2-8760-CDDF4D36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F-4AF2-8760-CDDF4D36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4-44C0-BCEE-84CAF5C5B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4-44C0-BCEE-84CAF5C5B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E-42E9-8332-CDEFC72F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E-42E9-8332-CDEFC72F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6-4A87-8051-ECC7C346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6-4A87-8051-ECC7C346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8-41BF-AE54-62C8F150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8-41BF-AE54-62C8F150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37" zoomScaleNormal="100" workbookViewId="0">
      <selection activeCell="AQ57" sqref="AQ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遠野市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26555</v>
      </c>
      <c r="AM8" s="51"/>
      <c r="AN8" s="51"/>
      <c r="AO8" s="51"/>
      <c r="AP8" s="51"/>
      <c r="AQ8" s="51"/>
      <c r="AR8" s="51"/>
      <c r="AS8" s="51"/>
      <c r="AT8" s="46">
        <f>データ!T6</f>
        <v>825.97</v>
      </c>
      <c r="AU8" s="46"/>
      <c r="AV8" s="46"/>
      <c r="AW8" s="46"/>
      <c r="AX8" s="46"/>
      <c r="AY8" s="46"/>
      <c r="AZ8" s="46"/>
      <c r="BA8" s="46"/>
      <c r="BB8" s="46">
        <f>データ!U6</f>
        <v>32.15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66.959999999999994</v>
      </c>
      <c r="J10" s="46"/>
      <c r="K10" s="46"/>
      <c r="L10" s="46"/>
      <c r="M10" s="46"/>
      <c r="N10" s="46"/>
      <c r="O10" s="46"/>
      <c r="P10" s="46">
        <f>データ!P6</f>
        <v>2.99</v>
      </c>
      <c r="Q10" s="46"/>
      <c r="R10" s="46"/>
      <c r="S10" s="46"/>
      <c r="T10" s="46"/>
      <c r="U10" s="46"/>
      <c r="V10" s="46"/>
      <c r="W10" s="46">
        <f>データ!Q6</f>
        <v>90.54</v>
      </c>
      <c r="X10" s="46"/>
      <c r="Y10" s="46"/>
      <c r="Z10" s="46"/>
      <c r="AA10" s="46"/>
      <c r="AB10" s="46"/>
      <c r="AC10" s="46"/>
      <c r="AD10" s="51">
        <f>データ!R6</f>
        <v>2378</v>
      </c>
      <c r="AE10" s="51"/>
      <c r="AF10" s="51"/>
      <c r="AG10" s="51"/>
      <c r="AH10" s="51"/>
      <c r="AI10" s="51"/>
      <c r="AJ10" s="51"/>
      <c r="AK10" s="2"/>
      <c r="AL10" s="51">
        <f>データ!V6</f>
        <v>790</v>
      </c>
      <c r="AM10" s="51"/>
      <c r="AN10" s="51"/>
      <c r="AO10" s="51"/>
      <c r="AP10" s="51"/>
      <c r="AQ10" s="51"/>
      <c r="AR10" s="51"/>
      <c r="AS10" s="51"/>
      <c r="AT10" s="46">
        <f>データ!W6</f>
        <v>0.35</v>
      </c>
      <c r="AU10" s="46"/>
      <c r="AV10" s="46"/>
      <c r="AW10" s="46"/>
      <c r="AX10" s="46"/>
      <c r="AY10" s="46"/>
      <c r="AZ10" s="46"/>
      <c r="BA10" s="46"/>
      <c r="BB10" s="46">
        <f>データ!X6</f>
        <v>2257.14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2" t="s">
        <v>114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2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2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2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2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2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2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2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2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2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2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2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2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2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2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2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2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2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5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QcZSKBVlo2MQspdK85BftpawsAAVgh6zUzEMGr3xXGj6B00KS6bcUOwe2BkmB4K2TS+Cvc+lvZFs+7yifgOItg==" saltValue="6jGTgoX6RY9k2PPJ3/3kV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9" t="s">
        <v>52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5" t="s">
        <v>53</v>
      </c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 t="s">
        <v>54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88" t="s">
        <v>56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57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 t="s">
        <v>58</v>
      </c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59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 t="s">
        <v>60</v>
      </c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 t="s">
        <v>61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 t="s">
        <v>62</v>
      </c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 t="s">
        <v>63</v>
      </c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64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65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 t="s">
        <v>66</v>
      </c>
      <c r="EF4" s="88"/>
      <c r="EG4" s="88"/>
      <c r="EH4" s="88"/>
      <c r="EI4" s="88"/>
      <c r="EJ4" s="88"/>
      <c r="EK4" s="88"/>
      <c r="EL4" s="88"/>
      <c r="EM4" s="88"/>
      <c r="EN4" s="88"/>
      <c r="EO4" s="88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66.959999999999994</v>
      </c>
      <c r="P6" s="34">
        <f t="shared" si="3"/>
        <v>2.99</v>
      </c>
      <c r="Q6" s="34">
        <f t="shared" si="3"/>
        <v>90.54</v>
      </c>
      <c r="R6" s="34">
        <f t="shared" si="3"/>
        <v>2378</v>
      </c>
      <c r="S6" s="34">
        <f t="shared" si="3"/>
        <v>26555</v>
      </c>
      <c r="T6" s="34">
        <f t="shared" si="3"/>
        <v>825.97</v>
      </c>
      <c r="U6" s="34">
        <f t="shared" si="3"/>
        <v>32.15</v>
      </c>
      <c r="V6" s="34">
        <f t="shared" si="3"/>
        <v>790</v>
      </c>
      <c r="W6" s="34">
        <f t="shared" si="3"/>
        <v>0.35</v>
      </c>
      <c r="X6" s="34">
        <f t="shared" si="3"/>
        <v>2257.14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107.76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35.97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6005.36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26.25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501.74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43.95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95.32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4.1500000000000004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32085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66.959999999999994</v>
      </c>
      <c r="P7" s="38">
        <v>2.99</v>
      </c>
      <c r="Q7" s="38">
        <v>90.54</v>
      </c>
      <c r="R7" s="38">
        <v>2378</v>
      </c>
      <c r="S7" s="38">
        <v>26555</v>
      </c>
      <c r="T7" s="38">
        <v>825.97</v>
      </c>
      <c r="U7" s="38">
        <v>32.15</v>
      </c>
      <c r="V7" s="38">
        <v>790</v>
      </c>
      <c r="W7" s="38">
        <v>0.35</v>
      </c>
      <c r="X7" s="38">
        <v>2257.14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107.76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103.6</v>
      </c>
      <c r="AI7" s="38">
        <v>102.97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193.99</v>
      </c>
      <c r="AT7" s="38">
        <v>165.48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35.97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26.99</v>
      </c>
      <c r="BE7" s="38">
        <v>33.840000000000003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6005.36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826.83</v>
      </c>
      <c r="BP7" s="38">
        <v>765.47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26.25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57.31</v>
      </c>
      <c r="CA7" s="38">
        <v>59.59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501.74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273.52</v>
      </c>
      <c r="CL7" s="38">
        <v>257.86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43.95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50.14</v>
      </c>
      <c r="CW7" s="38">
        <v>51.3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95.32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84.98</v>
      </c>
      <c r="DH7" s="38">
        <v>86.22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4.1500000000000004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23.06</v>
      </c>
      <c r="DS7" s="38">
        <v>24.97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2021-01-27T04:16:25Z</cp:lastPrinted>
  <dcterms:created xsi:type="dcterms:W3CDTF">2020-12-04T02:35:25Z</dcterms:created>
  <dcterms:modified xsi:type="dcterms:W3CDTF">2021-01-27T05:09:51Z</dcterms:modified>
  <cp:category/>
</cp:coreProperties>
</file>