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NO-BUNSYO2018\tono-city\07_環境整備部2018\06_上下水道課\06_下水道係\業務\08_決算\公営企業に係る「経営比較分析表」の分析等について\R2（R1決算）\【作成中】【経営比較分析表】下水道\"/>
    </mc:Choice>
  </mc:AlternateContent>
  <workbookProtection workbookAlgorithmName="SHA-512" workbookHashValue="g01mraFt79oQxh3uieDOuNuiNdwZv8lU1OilXO9GGTIoerR59QEFP2cagUWAP/hUckv1hdMa24p6EIVzaI6RHg==" workbookSaltValue="on9VlS3RMbhYR03h7IEAl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<sst xmlns="http://schemas.openxmlformats.org/spreadsheetml/2006/main" count="319" uniqueCount="115">
  <si>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</si>
  <si>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</si>
  <si>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</si>
  <si>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</si>
  <si>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</si>
  <si>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</si>
  <si>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</si>
  <si>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</si>
  <si>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</si>
  <si>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</si>
  <si>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</si>
  <si>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</si>
  <si>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</si>
  <si>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</si>
  <si>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</si>
  <si>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</si>
  <si>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</si>
  <si>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</si>
  <si>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</si>
  <si>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</si>
  <si>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</si>
  <si>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</si>
  <si>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</si>
  <si>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</si>
  <si>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</si>
  <si>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</si>
  <si>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</si>
  <si>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</si>
  <si>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</si>
  <si>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</si>
  <si>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</si>
  <si>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</si>
  <si>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</si>
  <si>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</si>
  <si>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</si>
  <si>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</si>
  <si>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</si>
  <si>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</si>
  <si>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</si>
  <si>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</si>
  <si>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</si>
  <si>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</si>
  <si>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</si>
  <si>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</si>
  <si>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</si>
  <si>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</si>
  <si>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</si>
  <si>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</si>
  <si>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</si>
  <si>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</si>
  <si>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</si>
  <si>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</si>
  <si>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</si>
  <si>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</si>
  <si>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</si>
  <si>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</si>
  <si>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</si>
  <si>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</si>
  <si>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</si>
  <si>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</si>
  <si>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</si>
  <si>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</si>
  <si>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</si>
  <si>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</si>
  <si>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</si>
  <si>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</si>
  <si>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</si>
  <si>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</si>
  <si>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</si>
  <si>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</si>
  <si>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</si>
  <si>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</si>
  <si>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</si>
  <si>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</si>
  <si>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</si>
  <si>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</si>
  <si>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</si>
  <si>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</si>
  <si>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</si>
  <si>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</si>
  <si>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</si>
  <si>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</si>
  <si>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</si>
  <si>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</si>
  <si>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</si>
  <si>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</si>
  <si>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</si>
  <si>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</si>
  <si>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</si>
  <si>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</si>
  <si>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</si>
  <si>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</si>
  <si>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</si>
  <si>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</si>
  <si>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</si>
  <si>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遠野市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</si>
  <si>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</si>
  <si>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</si>
  <si>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</si>
  <si>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</si>
  <si>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</si>
  <si>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</si>
  <si>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</si>
  <si>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</si>
  <si>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</si>
  <si>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</si>
  <si>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</si>
  <si>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</si>
  <si>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</si>
  <si>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</si>
  <si>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</si>
  <si>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</si>
  <si>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比較的新しい管渠施設であるため、現在のところ更新投資の予定はない。</t>
    <rPh sb="1" eb="4">
      <t>ヒカクテキ</t>
    </rPh>
    <rPh sb="4" eb="5">
      <t>アタラ</t>
    </rPh>
    <rPh sb="7" eb="8">
      <t>カン</t>
    </rPh>
    <rPh sb="8" eb="9">
      <t>キョ</t>
    </rPh>
    <rPh sb="9" eb="11">
      <t>シセツ</t>
    </rPh>
    <rPh sb="17" eb="19">
      <t>ゲンザイ</t>
    </rPh>
    <rPh sb="23" eb="25">
      <t>コウシン</t>
    </rPh>
    <rPh sb="25" eb="27">
      <t>トウシ</t>
    </rPh>
    <rPh sb="28" eb="30">
      <t>ヨテイ</t>
    </rPh>
    <phoneticPr fontId="16"/>
  </si>
  <si>
    <t xml:space="preserve">①経常収支比率は100％を上回っているが、一般会
　計からの繰入金に頼らざるを得ない状況であり、
　今後、使用料体系の見直しの検討が必要である。
②累積欠損金は発生していない。
③流動比率は企業債償還額が大きいことから、
　 100％を下回っている。不足分は、次年度の留保
　資金、一般会計からの出資金等で補填する。
④施設整備が概ね完了しているため、建設改良費に
　対する企業債残高は年々減少していくが、今後施
　設の改築更新が想定されるため、効率的かつ効果
　的な改築更新計画を立案することが必要である。
⑤経費回収率は91％と、ほぼ使用料収益で経費を賄
　うことができているが、今後、人口減少に伴う使
　用料収入の減少が予想されることから、使用料体
　系の見直しの検討が必要である。
⑥汚水処理原価は類似団体平均値を下回っている
　が、今後も経費削減に努めるとともに、未水洗化
　世帯及び事業所の解消に努めていく。
⑦施設利用率は、類似団体平均値を上回っている。
　今後も適正な施設管理に努めていく。
⑧水洗化率は、類似団体平均値を上回っている。今
　後も、未水洗化世帯及び事業所の解消に努めてい
　く。
</t>
    <rPh sb="34" eb="35">
      <t>タヨ</t>
    </rPh>
    <rPh sb="39" eb="40">
      <t>エ</t>
    </rPh>
    <rPh sb="95" eb="97">
      <t>キギョウ</t>
    </rPh>
    <rPh sb="97" eb="98">
      <t>サイ</t>
    </rPh>
    <rPh sb="98" eb="100">
      <t>ショウカン</t>
    </rPh>
    <rPh sb="100" eb="101">
      <t>ガク</t>
    </rPh>
    <rPh sb="102" eb="103">
      <t>オオ</t>
    </rPh>
    <rPh sb="130" eb="133">
      <t>ジネンド</t>
    </rPh>
    <rPh sb="269" eb="271">
      <t>シヨウ</t>
    </rPh>
    <rPh sb="271" eb="272">
      <t>リョウ</t>
    </rPh>
    <rPh sb="272" eb="274">
      <t>シュウエキ</t>
    </rPh>
    <rPh sb="275" eb="277">
      <t>ケイヒ</t>
    </rPh>
    <rPh sb="278" eb="279">
      <t>マカナ</t>
    </rPh>
    <rPh sb="292" eb="294">
      <t>コンゴ</t>
    </rPh>
    <rPh sb="357" eb="359">
      <t>ヘイキン</t>
    </rPh>
    <rPh sb="359" eb="360">
      <t>チ</t>
    </rPh>
    <rPh sb="361" eb="363">
      <t>シタマワ</t>
    </rPh>
    <rPh sb="371" eb="373">
      <t>コンゴ</t>
    </rPh>
    <rPh sb="395" eb="396">
      <t>オヨ</t>
    </rPh>
    <rPh sb="397" eb="400">
      <t>ジギョウショ</t>
    </rPh>
    <rPh sb="401" eb="403">
      <t>カイショウ</t>
    </rPh>
    <rPh sb="419" eb="421">
      <t>ルイジ</t>
    </rPh>
    <rPh sb="421" eb="423">
      <t>ダンタイ</t>
    </rPh>
    <rPh sb="423" eb="425">
      <t>ヘイキン</t>
    </rPh>
    <rPh sb="425" eb="426">
      <t>チ</t>
    </rPh>
    <rPh sb="427" eb="429">
      <t>ウワマワ</t>
    </rPh>
    <rPh sb="436" eb="438">
      <t>コンゴ</t>
    </rPh>
    <rPh sb="461" eb="463">
      <t>ルイジ</t>
    </rPh>
    <rPh sb="463" eb="465">
      <t>ダンタイ</t>
    </rPh>
    <rPh sb="465" eb="467">
      <t>ヘイキン</t>
    </rPh>
    <rPh sb="467" eb="468">
      <t>チ</t>
    </rPh>
    <rPh sb="469" eb="471">
      <t>ウワマワ</t>
    </rPh>
    <phoneticPr fontId="16"/>
  </si>
  <si>
    <r>
      <t>　経費回収率から判断すると、使用料収益で</t>
    </r>
    <r>
      <rPr>
        <sz val="11"/>
        <rFont val="ＭＳ ゴシック"/>
        <family val="3"/>
        <charset val="128"/>
      </rPr>
      <t>経費をほぼ賄うことができているが、今後、人口減少に伴う使用料収益の減少が予想される。
　今後も</t>
    </r>
    <r>
      <rPr>
        <sz val="11"/>
        <color theme="1"/>
        <rFont val="ＭＳ ゴシック"/>
        <family val="3"/>
        <charset val="128"/>
      </rPr>
      <t xml:space="preserve">、経営成績及び財政状況を分析し、経営改善に向けた取組を行っていく。
　また、未水洗化世帯及び事業所に対し、加入促進用チラシ及びリーフレットを配布するなど、水洗化率の向上に努めていく。
</t>
    </r>
    <rPh sb="17" eb="19">
      <t>シュウエキ</t>
    </rPh>
    <rPh sb="25" eb="26">
      <t>マカナ</t>
    </rPh>
    <rPh sb="37" eb="39">
      <t>コンゴ</t>
    </rPh>
    <rPh sb="40" eb="42">
      <t>ジンコウ</t>
    </rPh>
    <rPh sb="42" eb="44">
      <t>ゲンショウ</t>
    </rPh>
    <rPh sb="45" eb="46">
      <t>トモナ</t>
    </rPh>
    <rPh sb="47" eb="50">
      <t>シヨウリョウ</t>
    </rPh>
    <rPh sb="50" eb="52">
      <t>シュウエキ</t>
    </rPh>
    <rPh sb="53" eb="55">
      <t>ゲンショウ</t>
    </rPh>
    <rPh sb="56" eb="58">
      <t>ヨソウ</t>
    </rPh>
    <rPh sb="64" eb="66">
      <t>コンゴ</t>
    </rPh>
    <rPh sb="79" eb="81">
      <t>ブンセキ</t>
    </rPh>
    <rPh sb="105" eb="106">
      <t>ミ</t>
    </rPh>
    <rPh sb="106" eb="109">
      <t>スイセンカ</t>
    </rPh>
    <rPh sb="109" eb="111">
      <t>セタイ</t>
    </rPh>
    <rPh sb="111" eb="112">
      <t>オヨ</t>
    </rPh>
    <rPh sb="113" eb="116">
      <t>ジギョウショ</t>
    </rPh>
    <rPh sb="117" eb="118">
      <t>タイ</t>
    </rPh>
    <rPh sb="137" eb="139">
      <t>ハイフ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</si>
</sst>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F-4B23-B323-3EE9F7A59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F-4B23-B323-3EE9F7A59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4-4648-9F70-616396CBA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4-4648-9F70-616396CBA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0-4B37-B9D8-638F336C9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C0-4B37-B9D8-638F336C9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D-415C-9E65-2D91067A9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D-415C-9E65-2D91067A9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6-4228-BA11-F8A66E062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86-4228-BA11-F8A66E062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0-4A20-8467-B7EDF1C46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10-4A20-8467-B7EDF1C46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4-4778-9D6F-BDC8F2B78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04-4778-9D6F-BDC8F2B78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AA-47A1-A88E-1EF9A337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A-47A1-A88E-1EF9A337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2827.43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3-4D7C-AEF6-FAB15E39B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1130.42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3-4D7C-AEF6-FAB15E39B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E0-48AF-826F-32D2CD065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E0-48AF-826F-32D2CD065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3-4E9A-8110-AFECF501A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3-4E9A-8110-AFECF501A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遠野市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26555</v>
      </c>
      <c r="AM8" s="51"/>
      <c r="AN8" s="51"/>
      <c r="AO8" s="51"/>
      <c r="AP8" s="51"/>
      <c r="AQ8" s="51"/>
      <c r="AR8" s="51"/>
      <c r="AS8" s="51"/>
      <c r="AT8" s="46">
        <f>データ!T6</f>
        <v>825.97</v>
      </c>
      <c r="AU8" s="46"/>
      <c r="AV8" s="46"/>
      <c r="AW8" s="46"/>
      <c r="AX8" s="46"/>
      <c r="AY8" s="46"/>
      <c r="AZ8" s="46"/>
      <c r="BA8" s="46"/>
      <c r="BB8" s="46">
        <f>データ!U6</f>
        <v>32.15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60.17</v>
      </c>
      <c r="J10" s="46"/>
      <c r="K10" s="46"/>
      <c r="L10" s="46"/>
      <c r="M10" s="46"/>
      <c r="N10" s="46"/>
      <c r="O10" s="46"/>
      <c r="P10" s="46">
        <f>データ!P6</f>
        <v>40.549999999999997</v>
      </c>
      <c r="Q10" s="46"/>
      <c r="R10" s="46"/>
      <c r="S10" s="46"/>
      <c r="T10" s="46"/>
      <c r="U10" s="46"/>
      <c r="V10" s="46"/>
      <c r="W10" s="46">
        <f>データ!Q6</f>
        <v>87.54</v>
      </c>
      <c r="X10" s="46"/>
      <c r="Y10" s="46"/>
      <c r="Z10" s="46"/>
      <c r="AA10" s="46"/>
      <c r="AB10" s="46"/>
      <c r="AC10" s="46"/>
      <c r="AD10" s="51">
        <f>データ!R6</f>
        <v>2612</v>
      </c>
      <c r="AE10" s="51"/>
      <c r="AF10" s="51"/>
      <c r="AG10" s="51"/>
      <c r="AH10" s="51"/>
      <c r="AI10" s="51"/>
      <c r="AJ10" s="51"/>
      <c r="AK10" s="2"/>
      <c r="AL10" s="51">
        <f>データ!V6</f>
        <v>10695</v>
      </c>
      <c r="AM10" s="51"/>
      <c r="AN10" s="51"/>
      <c r="AO10" s="51"/>
      <c r="AP10" s="51"/>
      <c r="AQ10" s="51"/>
      <c r="AR10" s="51"/>
      <c r="AS10" s="51"/>
      <c r="AT10" s="46">
        <f>データ!W6</f>
        <v>4.6500000000000004</v>
      </c>
      <c r="AU10" s="46"/>
      <c r="AV10" s="46"/>
      <c r="AW10" s="46"/>
      <c r="AX10" s="46"/>
      <c r="AY10" s="46"/>
      <c r="AZ10" s="46"/>
      <c r="BA10" s="46"/>
      <c r="BB10" s="46">
        <f>データ!X6</f>
        <v>2300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113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112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114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QfuokAyZG8zz69aDgfeF08TChh8ndIRNHJWRCm2Eyj26AMFIfAmKQZZXUU9bguiAddyVzmP+FAQj8T7hcwYvIQ==" saltValue="KM4BpH9ja/69AoeklttD0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28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54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55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56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57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58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59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60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61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62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63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64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65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66</v>
      </c>
      <c r="B5" s="31"/>
      <c r="C5" s="31"/>
      <c r="D5" s="31"/>
      <c r="E5" s="31"/>
      <c r="F5" s="31"/>
      <c r="G5" s="31"/>
      <c r="H5" s="32" t="s">
        <v>67</v>
      </c>
      <c r="I5" s="32" t="s">
        <v>68</v>
      </c>
      <c r="J5" s="32" t="s">
        <v>69</v>
      </c>
      <c r="K5" s="32" t="s">
        <v>70</v>
      </c>
      <c r="L5" s="32" t="s">
        <v>71</v>
      </c>
      <c r="M5" s="32" t="s">
        <v>5</v>
      </c>
      <c r="N5" s="32" t="s">
        <v>72</v>
      </c>
      <c r="O5" s="32" t="s">
        <v>73</v>
      </c>
      <c r="P5" s="32" t="s">
        <v>74</v>
      </c>
      <c r="Q5" s="32" t="s">
        <v>75</v>
      </c>
      <c r="R5" s="32" t="s">
        <v>76</v>
      </c>
      <c r="S5" s="32" t="s">
        <v>77</v>
      </c>
      <c r="T5" s="32" t="s">
        <v>78</v>
      </c>
      <c r="U5" s="32" t="s">
        <v>79</v>
      </c>
      <c r="V5" s="32" t="s">
        <v>80</v>
      </c>
      <c r="W5" s="32" t="s">
        <v>81</v>
      </c>
      <c r="X5" s="32" t="s">
        <v>82</v>
      </c>
      <c r="Y5" s="32" t="s">
        <v>83</v>
      </c>
      <c r="Z5" s="32" t="s">
        <v>84</v>
      </c>
      <c r="AA5" s="32" t="s">
        <v>85</v>
      </c>
      <c r="AB5" s="32" t="s">
        <v>86</v>
      </c>
      <c r="AC5" s="32" t="s">
        <v>87</v>
      </c>
      <c r="AD5" s="32" t="s">
        <v>88</v>
      </c>
      <c r="AE5" s="32" t="s">
        <v>89</v>
      </c>
      <c r="AF5" s="32" t="s">
        <v>90</v>
      </c>
      <c r="AG5" s="32" t="s">
        <v>91</v>
      </c>
      <c r="AH5" s="32" t="s">
        <v>92</v>
      </c>
      <c r="AI5" s="32" t="s">
        <v>31</v>
      </c>
      <c r="AJ5" s="32" t="s">
        <v>83</v>
      </c>
      <c r="AK5" s="32" t="s">
        <v>84</v>
      </c>
      <c r="AL5" s="32" t="s">
        <v>85</v>
      </c>
      <c r="AM5" s="32" t="s">
        <v>86</v>
      </c>
      <c r="AN5" s="32" t="s">
        <v>87</v>
      </c>
      <c r="AO5" s="32" t="s">
        <v>88</v>
      </c>
      <c r="AP5" s="32" t="s">
        <v>89</v>
      </c>
      <c r="AQ5" s="32" t="s">
        <v>90</v>
      </c>
      <c r="AR5" s="32" t="s">
        <v>91</v>
      </c>
      <c r="AS5" s="32" t="s">
        <v>92</v>
      </c>
      <c r="AT5" s="32" t="s">
        <v>93</v>
      </c>
      <c r="AU5" s="32" t="s">
        <v>83</v>
      </c>
      <c r="AV5" s="32" t="s">
        <v>84</v>
      </c>
      <c r="AW5" s="32" t="s">
        <v>85</v>
      </c>
      <c r="AX5" s="32" t="s">
        <v>86</v>
      </c>
      <c r="AY5" s="32" t="s">
        <v>87</v>
      </c>
      <c r="AZ5" s="32" t="s">
        <v>88</v>
      </c>
      <c r="BA5" s="32" t="s">
        <v>89</v>
      </c>
      <c r="BB5" s="32" t="s">
        <v>90</v>
      </c>
      <c r="BC5" s="32" t="s">
        <v>91</v>
      </c>
      <c r="BD5" s="32" t="s">
        <v>92</v>
      </c>
      <c r="BE5" s="32" t="s">
        <v>93</v>
      </c>
      <c r="BF5" s="32" t="s">
        <v>83</v>
      </c>
      <c r="BG5" s="32" t="s">
        <v>84</v>
      </c>
      <c r="BH5" s="32" t="s">
        <v>85</v>
      </c>
      <c r="BI5" s="32" t="s">
        <v>86</v>
      </c>
      <c r="BJ5" s="32" t="s">
        <v>87</v>
      </c>
      <c r="BK5" s="32" t="s">
        <v>88</v>
      </c>
      <c r="BL5" s="32" t="s">
        <v>89</v>
      </c>
      <c r="BM5" s="32" t="s">
        <v>90</v>
      </c>
      <c r="BN5" s="32" t="s">
        <v>91</v>
      </c>
      <c r="BO5" s="32" t="s">
        <v>92</v>
      </c>
      <c r="BP5" s="32" t="s">
        <v>93</v>
      </c>
      <c r="BQ5" s="32" t="s">
        <v>83</v>
      </c>
      <c r="BR5" s="32" t="s">
        <v>84</v>
      </c>
      <c r="BS5" s="32" t="s">
        <v>85</v>
      </c>
      <c r="BT5" s="32" t="s">
        <v>86</v>
      </c>
      <c r="BU5" s="32" t="s">
        <v>87</v>
      </c>
      <c r="BV5" s="32" t="s">
        <v>88</v>
      </c>
      <c r="BW5" s="32" t="s">
        <v>89</v>
      </c>
      <c r="BX5" s="32" t="s">
        <v>90</v>
      </c>
      <c r="BY5" s="32" t="s">
        <v>91</v>
      </c>
      <c r="BZ5" s="32" t="s">
        <v>92</v>
      </c>
      <c r="CA5" s="32" t="s">
        <v>93</v>
      </c>
      <c r="CB5" s="32" t="s">
        <v>83</v>
      </c>
      <c r="CC5" s="32" t="s">
        <v>84</v>
      </c>
      <c r="CD5" s="32" t="s">
        <v>85</v>
      </c>
      <c r="CE5" s="32" t="s">
        <v>86</v>
      </c>
      <c r="CF5" s="32" t="s">
        <v>87</v>
      </c>
      <c r="CG5" s="32" t="s">
        <v>88</v>
      </c>
      <c r="CH5" s="32" t="s">
        <v>89</v>
      </c>
      <c r="CI5" s="32" t="s">
        <v>90</v>
      </c>
      <c r="CJ5" s="32" t="s">
        <v>91</v>
      </c>
      <c r="CK5" s="32" t="s">
        <v>92</v>
      </c>
      <c r="CL5" s="32" t="s">
        <v>93</v>
      </c>
      <c r="CM5" s="32" t="s">
        <v>83</v>
      </c>
      <c r="CN5" s="32" t="s">
        <v>84</v>
      </c>
      <c r="CO5" s="32" t="s">
        <v>85</v>
      </c>
      <c r="CP5" s="32" t="s">
        <v>86</v>
      </c>
      <c r="CQ5" s="32" t="s">
        <v>87</v>
      </c>
      <c r="CR5" s="32" t="s">
        <v>88</v>
      </c>
      <c r="CS5" s="32" t="s">
        <v>89</v>
      </c>
      <c r="CT5" s="32" t="s">
        <v>90</v>
      </c>
      <c r="CU5" s="32" t="s">
        <v>91</v>
      </c>
      <c r="CV5" s="32" t="s">
        <v>92</v>
      </c>
      <c r="CW5" s="32" t="s">
        <v>93</v>
      </c>
      <c r="CX5" s="32" t="s">
        <v>83</v>
      </c>
      <c r="CY5" s="32" t="s">
        <v>84</v>
      </c>
      <c r="CZ5" s="32" t="s">
        <v>85</v>
      </c>
      <c r="DA5" s="32" t="s">
        <v>86</v>
      </c>
      <c r="DB5" s="32" t="s">
        <v>87</v>
      </c>
      <c r="DC5" s="32" t="s">
        <v>88</v>
      </c>
      <c r="DD5" s="32" t="s">
        <v>89</v>
      </c>
      <c r="DE5" s="32" t="s">
        <v>90</v>
      </c>
      <c r="DF5" s="32" t="s">
        <v>91</v>
      </c>
      <c r="DG5" s="32" t="s">
        <v>92</v>
      </c>
      <c r="DH5" s="32" t="s">
        <v>93</v>
      </c>
      <c r="DI5" s="32" t="s">
        <v>83</v>
      </c>
      <c r="DJ5" s="32" t="s">
        <v>84</v>
      </c>
      <c r="DK5" s="32" t="s">
        <v>85</v>
      </c>
      <c r="DL5" s="32" t="s">
        <v>86</v>
      </c>
      <c r="DM5" s="32" t="s">
        <v>87</v>
      </c>
      <c r="DN5" s="32" t="s">
        <v>88</v>
      </c>
      <c r="DO5" s="32" t="s">
        <v>89</v>
      </c>
      <c r="DP5" s="32" t="s">
        <v>90</v>
      </c>
      <c r="DQ5" s="32" t="s">
        <v>91</v>
      </c>
      <c r="DR5" s="32" t="s">
        <v>92</v>
      </c>
      <c r="DS5" s="32" t="s">
        <v>93</v>
      </c>
      <c r="DT5" s="32" t="s">
        <v>83</v>
      </c>
      <c r="DU5" s="32" t="s">
        <v>84</v>
      </c>
      <c r="DV5" s="32" t="s">
        <v>85</v>
      </c>
      <c r="DW5" s="32" t="s">
        <v>86</v>
      </c>
      <c r="DX5" s="32" t="s">
        <v>87</v>
      </c>
      <c r="DY5" s="32" t="s">
        <v>88</v>
      </c>
      <c r="DZ5" s="32" t="s">
        <v>89</v>
      </c>
      <c r="EA5" s="32" t="s">
        <v>90</v>
      </c>
      <c r="EB5" s="32" t="s">
        <v>91</v>
      </c>
      <c r="EC5" s="32" t="s">
        <v>92</v>
      </c>
      <c r="ED5" s="32" t="s">
        <v>93</v>
      </c>
      <c r="EE5" s="32" t="s">
        <v>83</v>
      </c>
      <c r="EF5" s="32" t="s">
        <v>84</v>
      </c>
      <c r="EG5" s="32" t="s">
        <v>85</v>
      </c>
      <c r="EH5" s="32" t="s">
        <v>86</v>
      </c>
      <c r="EI5" s="32" t="s">
        <v>87</v>
      </c>
      <c r="EJ5" s="32" t="s">
        <v>88</v>
      </c>
      <c r="EK5" s="32" t="s">
        <v>89</v>
      </c>
      <c r="EL5" s="32" t="s">
        <v>90</v>
      </c>
      <c r="EM5" s="32" t="s">
        <v>91</v>
      </c>
      <c r="EN5" s="32" t="s">
        <v>92</v>
      </c>
      <c r="EO5" s="32" t="s">
        <v>93</v>
      </c>
    </row>
    <row r="6" spans="1:148" s="36" customFormat="1" x14ac:dyDescent="0.15">
      <c r="A6" s="28" t="s">
        <v>94</v>
      </c>
      <c r="B6" s="33">
        <f>B7</f>
        <v>2019</v>
      </c>
      <c r="C6" s="33">
        <f t="shared" ref="C6:X6" si="3">C7</f>
        <v>32085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岩手県　遠野市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Cd2</v>
      </c>
      <c r="M6" s="33" t="str">
        <f t="shared" si="3"/>
        <v>非設置</v>
      </c>
      <c r="N6" s="34" t="str">
        <f t="shared" si="3"/>
        <v>-</v>
      </c>
      <c r="O6" s="34">
        <f t="shared" si="3"/>
        <v>60.17</v>
      </c>
      <c r="P6" s="34">
        <f t="shared" si="3"/>
        <v>40.549999999999997</v>
      </c>
      <c r="Q6" s="34">
        <f t="shared" si="3"/>
        <v>87.54</v>
      </c>
      <c r="R6" s="34">
        <f t="shared" si="3"/>
        <v>2612</v>
      </c>
      <c r="S6" s="34">
        <f t="shared" si="3"/>
        <v>26555</v>
      </c>
      <c r="T6" s="34">
        <f t="shared" si="3"/>
        <v>825.97</v>
      </c>
      <c r="U6" s="34">
        <f t="shared" si="3"/>
        <v>32.15</v>
      </c>
      <c r="V6" s="34">
        <f t="shared" si="3"/>
        <v>10695</v>
      </c>
      <c r="W6" s="34">
        <f t="shared" si="3"/>
        <v>4.6500000000000004</v>
      </c>
      <c r="X6" s="34">
        <f t="shared" si="3"/>
        <v>2300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102.96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109.21</v>
      </c>
      <c r="AI6" s="34" t="str">
        <f>IF(AI7="","",IF(AI7="-","【-】","【"&amp;SUBSTITUTE(TEXT(AI7,"#,##0.00"),"-","△")&amp;"】"))</f>
        <v>【108.07】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15.73</v>
      </c>
      <c r="AT6" s="34" t="str">
        <f>IF(AT7="","",IF(AT7="-","【-】","【"&amp;SUBSTITUTE(TEXT(AT7,"#,##0.00"),"-","△")&amp;"】"))</f>
        <v>【3.09】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20.99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57.26</v>
      </c>
      <c r="BE6" s="34" t="str">
        <f>IF(BE7="","",IF(BE7="-","【-】","【"&amp;SUBSTITUTE(TEXT(BE7,"#,##0.00"),"-","△")&amp;"】"))</f>
        <v>【69.54】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2827.43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1130.42</v>
      </c>
      <c r="BP6" s="34" t="str">
        <f>IF(BP7="","",IF(BP7="-","【-】","【"&amp;SUBSTITUTE(TEXT(BP7,"#,##0.00"),"-","△")&amp;"】"))</f>
        <v>【682.51】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91.06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74.17</v>
      </c>
      <c r="CA6" s="34" t="str">
        <f>IF(CA7="","",IF(CA7="-","【-】","【"&amp;SUBSTITUTE(TEXT(CA7,"#,##0.00"),"-","△")&amp;"】"))</f>
        <v>【100.34】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159.16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230.95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63.48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49.27</v>
      </c>
      <c r="CW6" s="34" t="str">
        <f>IF(CW7="","",IF(CW7="-","【-】","【"&amp;SUBSTITUTE(TEXT(CW7,"#,##0.00"),"-","△")&amp;"】"))</f>
        <v>【59.64】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88.93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83.16</v>
      </c>
      <c r="DH6" s="34" t="str">
        <f>IF(DH7="","",IF(DH7="-","【-】","【"&amp;SUBSTITUTE(TEXT(DH7,"#,##0.00"),"-","△")&amp;"】"))</f>
        <v>【95.35】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3.48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24.1</v>
      </c>
      <c r="DS6" s="34" t="str">
        <f>IF(DS7="","",IF(DS7="-","【-】","【"&amp;SUBSTITUTE(TEXT(DS7,"#,##0.00"),"-","△")&amp;"】"))</f>
        <v>【38.57】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【5.90】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0.1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32085</v>
      </c>
      <c r="D7" s="37">
        <v>46</v>
      </c>
      <c r="E7" s="37">
        <v>17</v>
      </c>
      <c r="F7" s="37">
        <v>1</v>
      </c>
      <c r="G7" s="37">
        <v>0</v>
      </c>
      <c r="H7" s="37" t="s">
        <v>95</v>
      </c>
      <c r="I7" s="37" t="s">
        <v>96</v>
      </c>
      <c r="J7" s="37" t="s">
        <v>97</v>
      </c>
      <c r="K7" s="37" t="s">
        <v>98</v>
      </c>
      <c r="L7" s="37" t="s">
        <v>99</v>
      </c>
      <c r="M7" s="37" t="s">
        <v>100</v>
      </c>
      <c r="N7" s="38" t="s">
        <v>101</v>
      </c>
      <c r="O7" s="38">
        <v>60.17</v>
      </c>
      <c r="P7" s="38">
        <v>40.549999999999997</v>
      </c>
      <c r="Q7" s="38">
        <v>87.54</v>
      </c>
      <c r="R7" s="38">
        <v>2612</v>
      </c>
      <c r="S7" s="38">
        <v>26555</v>
      </c>
      <c r="T7" s="38">
        <v>825.97</v>
      </c>
      <c r="U7" s="38">
        <v>32.15</v>
      </c>
      <c r="V7" s="38">
        <v>10695</v>
      </c>
      <c r="W7" s="38">
        <v>4.6500000000000004</v>
      </c>
      <c r="X7" s="38">
        <v>2300</v>
      </c>
      <c r="Y7" s="38" t="s">
        <v>101</v>
      </c>
      <c r="Z7" s="38" t="s">
        <v>101</v>
      </c>
      <c r="AA7" s="38" t="s">
        <v>101</v>
      </c>
      <c r="AB7" s="38" t="s">
        <v>101</v>
      </c>
      <c r="AC7" s="38">
        <v>102.96</v>
      </c>
      <c r="AD7" s="38" t="s">
        <v>101</v>
      </c>
      <c r="AE7" s="38" t="s">
        <v>101</v>
      </c>
      <c r="AF7" s="38" t="s">
        <v>101</v>
      </c>
      <c r="AG7" s="38" t="s">
        <v>101</v>
      </c>
      <c r="AH7" s="38">
        <v>109.21</v>
      </c>
      <c r="AI7" s="38">
        <v>108.07</v>
      </c>
      <c r="AJ7" s="38" t="s">
        <v>101</v>
      </c>
      <c r="AK7" s="38" t="s">
        <v>101</v>
      </c>
      <c r="AL7" s="38" t="s">
        <v>101</v>
      </c>
      <c r="AM7" s="38" t="s">
        <v>101</v>
      </c>
      <c r="AN7" s="38">
        <v>0</v>
      </c>
      <c r="AO7" s="38" t="s">
        <v>101</v>
      </c>
      <c r="AP7" s="38" t="s">
        <v>101</v>
      </c>
      <c r="AQ7" s="38" t="s">
        <v>101</v>
      </c>
      <c r="AR7" s="38" t="s">
        <v>101</v>
      </c>
      <c r="AS7" s="38">
        <v>15.73</v>
      </c>
      <c r="AT7" s="38">
        <v>3.09</v>
      </c>
      <c r="AU7" s="38" t="s">
        <v>101</v>
      </c>
      <c r="AV7" s="38" t="s">
        <v>101</v>
      </c>
      <c r="AW7" s="38" t="s">
        <v>101</v>
      </c>
      <c r="AX7" s="38" t="s">
        <v>101</v>
      </c>
      <c r="AY7" s="38">
        <v>20.99</v>
      </c>
      <c r="AZ7" s="38" t="s">
        <v>101</v>
      </c>
      <c r="BA7" s="38" t="s">
        <v>101</v>
      </c>
      <c r="BB7" s="38" t="s">
        <v>101</v>
      </c>
      <c r="BC7" s="38" t="s">
        <v>101</v>
      </c>
      <c r="BD7" s="38">
        <v>57.26</v>
      </c>
      <c r="BE7" s="38">
        <v>69.540000000000006</v>
      </c>
      <c r="BF7" s="38" t="s">
        <v>101</v>
      </c>
      <c r="BG7" s="38" t="s">
        <v>101</v>
      </c>
      <c r="BH7" s="38" t="s">
        <v>101</v>
      </c>
      <c r="BI7" s="38" t="s">
        <v>101</v>
      </c>
      <c r="BJ7" s="38">
        <v>2827.43</v>
      </c>
      <c r="BK7" s="38" t="s">
        <v>101</v>
      </c>
      <c r="BL7" s="38" t="s">
        <v>101</v>
      </c>
      <c r="BM7" s="38" t="s">
        <v>101</v>
      </c>
      <c r="BN7" s="38" t="s">
        <v>101</v>
      </c>
      <c r="BO7" s="38">
        <v>1130.42</v>
      </c>
      <c r="BP7" s="38">
        <v>682.51</v>
      </c>
      <c r="BQ7" s="38" t="s">
        <v>101</v>
      </c>
      <c r="BR7" s="38" t="s">
        <v>101</v>
      </c>
      <c r="BS7" s="38" t="s">
        <v>101</v>
      </c>
      <c r="BT7" s="38" t="s">
        <v>101</v>
      </c>
      <c r="BU7" s="38">
        <v>91.06</v>
      </c>
      <c r="BV7" s="38" t="s">
        <v>101</v>
      </c>
      <c r="BW7" s="38" t="s">
        <v>101</v>
      </c>
      <c r="BX7" s="38" t="s">
        <v>101</v>
      </c>
      <c r="BY7" s="38" t="s">
        <v>101</v>
      </c>
      <c r="BZ7" s="38">
        <v>74.17</v>
      </c>
      <c r="CA7" s="38">
        <v>100.34</v>
      </c>
      <c r="CB7" s="38" t="s">
        <v>101</v>
      </c>
      <c r="CC7" s="38" t="s">
        <v>101</v>
      </c>
      <c r="CD7" s="38" t="s">
        <v>101</v>
      </c>
      <c r="CE7" s="38" t="s">
        <v>101</v>
      </c>
      <c r="CF7" s="38">
        <v>159.16</v>
      </c>
      <c r="CG7" s="38" t="s">
        <v>101</v>
      </c>
      <c r="CH7" s="38" t="s">
        <v>101</v>
      </c>
      <c r="CI7" s="38" t="s">
        <v>101</v>
      </c>
      <c r="CJ7" s="38" t="s">
        <v>101</v>
      </c>
      <c r="CK7" s="38">
        <v>230.95</v>
      </c>
      <c r="CL7" s="38">
        <v>136.15</v>
      </c>
      <c r="CM7" s="38" t="s">
        <v>101</v>
      </c>
      <c r="CN7" s="38" t="s">
        <v>101</v>
      </c>
      <c r="CO7" s="38" t="s">
        <v>101</v>
      </c>
      <c r="CP7" s="38" t="s">
        <v>101</v>
      </c>
      <c r="CQ7" s="38">
        <v>63.48</v>
      </c>
      <c r="CR7" s="38" t="s">
        <v>101</v>
      </c>
      <c r="CS7" s="38" t="s">
        <v>101</v>
      </c>
      <c r="CT7" s="38" t="s">
        <v>101</v>
      </c>
      <c r="CU7" s="38" t="s">
        <v>101</v>
      </c>
      <c r="CV7" s="38">
        <v>49.27</v>
      </c>
      <c r="CW7" s="38">
        <v>59.64</v>
      </c>
      <c r="CX7" s="38" t="s">
        <v>101</v>
      </c>
      <c r="CY7" s="38" t="s">
        <v>101</v>
      </c>
      <c r="CZ7" s="38" t="s">
        <v>101</v>
      </c>
      <c r="DA7" s="38" t="s">
        <v>101</v>
      </c>
      <c r="DB7" s="38">
        <v>88.93</v>
      </c>
      <c r="DC7" s="38" t="s">
        <v>101</v>
      </c>
      <c r="DD7" s="38" t="s">
        <v>101</v>
      </c>
      <c r="DE7" s="38" t="s">
        <v>101</v>
      </c>
      <c r="DF7" s="38" t="s">
        <v>101</v>
      </c>
      <c r="DG7" s="38">
        <v>83.16</v>
      </c>
      <c r="DH7" s="38">
        <v>95.35</v>
      </c>
      <c r="DI7" s="38" t="s">
        <v>101</v>
      </c>
      <c r="DJ7" s="38" t="s">
        <v>101</v>
      </c>
      <c r="DK7" s="38" t="s">
        <v>101</v>
      </c>
      <c r="DL7" s="38" t="s">
        <v>101</v>
      </c>
      <c r="DM7" s="38">
        <v>3.48</v>
      </c>
      <c r="DN7" s="38" t="s">
        <v>101</v>
      </c>
      <c r="DO7" s="38" t="s">
        <v>101</v>
      </c>
      <c r="DP7" s="38" t="s">
        <v>101</v>
      </c>
      <c r="DQ7" s="38" t="s">
        <v>101</v>
      </c>
      <c r="DR7" s="38">
        <v>24.1</v>
      </c>
      <c r="DS7" s="38">
        <v>38.57</v>
      </c>
      <c r="DT7" s="38" t="s">
        <v>101</v>
      </c>
      <c r="DU7" s="38" t="s">
        <v>101</v>
      </c>
      <c r="DV7" s="38" t="s">
        <v>101</v>
      </c>
      <c r="DW7" s="38" t="s">
        <v>101</v>
      </c>
      <c r="DX7" s="38">
        <v>0</v>
      </c>
      <c r="DY7" s="38" t="s">
        <v>101</v>
      </c>
      <c r="DZ7" s="38" t="s">
        <v>101</v>
      </c>
      <c r="EA7" s="38" t="s">
        <v>101</v>
      </c>
      <c r="EB7" s="38" t="s">
        <v>101</v>
      </c>
      <c r="EC7" s="38">
        <v>0</v>
      </c>
      <c r="ED7" s="38">
        <v>5.9</v>
      </c>
      <c r="EE7" s="38" t="s">
        <v>101</v>
      </c>
      <c r="EF7" s="38" t="s">
        <v>101</v>
      </c>
      <c r="EG7" s="38" t="s">
        <v>101</v>
      </c>
      <c r="EH7" s="38" t="s">
        <v>101</v>
      </c>
      <c r="EI7" s="38">
        <v>0</v>
      </c>
      <c r="EJ7" s="38" t="s">
        <v>101</v>
      </c>
      <c r="EK7" s="38" t="s">
        <v>101</v>
      </c>
      <c r="EL7" s="38" t="s">
        <v>101</v>
      </c>
      <c r="EM7" s="38" t="s">
        <v>101</v>
      </c>
      <c r="EN7" s="38">
        <v>0.1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102</v>
      </c>
      <c r="C9" s="40" t="s">
        <v>103</v>
      </c>
      <c r="D9" s="40" t="s">
        <v>104</v>
      </c>
      <c r="E9" s="40" t="s">
        <v>105</v>
      </c>
      <c r="F9" s="40" t="s">
        <v>106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108</v>
      </c>
    </row>
    <row r="13" spans="1:148" x14ac:dyDescent="0.15">
      <c r="B13" t="s">
        <v>109</v>
      </c>
      <c r="C13" t="s">
        <v>109</v>
      </c>
      <c r="D13" t="s">
        <v>109</v>
      </c>
      <c r="E13" t="s">
        <v>109</v>
      </c>
      <c r="F13" t="s">
        <v>110</v>
      </c>
      <c r="G13" t="s">
        <v>111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鈴木亮</cp:lastModifiedBy>
  <cp:lastPrinted>2021-01-27T05:06:20Z</cp:lastPrinted>
  <dcterms:created xsi:type="dcterms:W3CDTF">2020-12-04T02:24:18Z</dcterms:created>
  <dcterms:modified xsi:type="dcterms:W3CDTF">2021-01-27T05:09:49Z</dcterms:modified>
  <cp:category/>
</cp:coreProperties>
</file>