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06_久慈市\"/>
    </mc:Choice>
  </mc:AlternateContent>
  <workbookProtection workbookAlgorithmName="SHA-512" workbookHashValue="ceCTMlVJsn6qqCvpSknpkOl1yjK4FABWZov36OdNmW2yJCGCiKYkILX+ScmPzCq05REFN/hM5BCmjW6tRUAW0Q==" workbookSaltValue="lwyYdF5fRqSrjZmM/44ALg==" workbookSpinCount="100000" lockStructure="1"/>
  <bookViews>
    <workbookView xWindow="0" yWindow="0" windowWidth="28800" windowHeight="123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<sst xmlns="http://schemas.openxmlformats.org/spreadsheetml/2006/main" count="228" uniqueCount="114">
  <si>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</si>
  <si>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</si>
  <si>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</si>
  <si>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</si>
  <si>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</si>
  <si>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</si>
  <si>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</si>
  <si>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</si>
  <si>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</si>
  <si>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</si>
  <si>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</si>
  <si>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</si>
  <si>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</si>
  <si>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</si>
  <si>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</si>
  <si>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</si>
  <si>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</si>
  <si>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</si>
  <si>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</si>
  <si>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</si>
  <si>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</si>
  <si>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</si>
  <si>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</si>
  <si>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</si>
  <si>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</si>
  <si>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</si>
  <si>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</si>
  <si>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</si>
  <si>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</si>
  <si>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</si>
  <si>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</si>
  <si>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</si>
  <si>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</si>
  <si>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</si>
  <si>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</si>
  <si>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</si>
  <si>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</si>
  <si>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</si>
  <si>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</si>
  <si>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</si>
  <si>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</si>
  <si>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</si>
  <si>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</si>
  <si>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</si>
  <si>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</si>
  <si>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</si>
  <si>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</si>
  <si>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</si>
  <si>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</si>
  <si>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</si>
  <si>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</si>
  <si>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</si>
  <si>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</si>
  <si>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</si>
  <si>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</si>
  <si>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</si>
  <si>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</si>
  <si>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</si>
  <si>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</si>
  <si>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</si>
  <si>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</si>
  <si>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</si>
  <si>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</si>
  <si>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</si>
  <si>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</si>
  <si>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</si>
  <si>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</si>
  <si>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</si>
  <si>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</si>
  <si>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</si>
  <si>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</si>
  <si>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</si>
  <si>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</si>
  <si>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</si>
  <si>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</si>
  <si>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</si>
  <si>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</si>
  <si>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</si>
  <si>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</si>
  <si>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</si>
  <si>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</si>
  <si>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</si>
  <si>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</si>
  <si>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</si>
  <si>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</si>
  <si>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</si>
  <si>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</si>
  <si>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</si>
  <si>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</si>
  <si>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</si>
  <si>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</si>
  <si>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</si>
  <si>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</si>
  <si>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</si>
  <si>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</si>
  <si>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</si>
  <si>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</si>
  <si>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</si>
  <si>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</si>
  <si>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</si>
  <si>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</si>
  <si>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</si>
  <si>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</si>
  <si>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</si>
  <si>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</si>
  <si>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</si>
  <si>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</si>
  <si>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</si>
  <si>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</si>
  <si>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</si>
  <si>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</si>
  <si>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白山浄水場機械電気設備更新事業及び川井・関・小国地区統合簡易水道整備事業の大規模事業の執行に伴う減価償却費の急増等により、多額の純損失が発生し、累積欠損金比率及び給水原価が上昇している。
・令和元年10月に、平均改定率23％の料金改定を行った。改定の効果が収益に反映されるのは、令和２年度からとなるため、令和２年度以降は収益が大幅に改善する見込みである。
・企業債残高対給水収益比率は、大規模事業の執行等に伴い上昇傾向にあるが、令和２年度以降は投資額の減少及び料金改定の効果により改善する見込みである。
・施設利用率は、類似団体と比較し低位にあり、今後も人口減少による配水量の減少が見込まれることから、長期計画の中で施設のダウンサイジング及び統廃合による経営の効率化を図ることとしている。
・有収率は、類似団体と比較し低位にあることから、今後も漏水調査及びアセットマネジメント計画等に基づき、計画的に老朽管路の更新を行う。</t>
    <rPh sb="1" eb="3">
      <t>シラヤマ</t>
    </rPh>
    <rPh sb="3" eb="6">
      <t>ジョウスイジョウ</t>
    </rPh>
    <rPh sb="6" eb="8">
      <t>キカイ</t>
    </rPh>
    <rPh sb="8" eb="10">
      <t>デンキ</t>
    </rPh>
    <rPh sb="10" eb="12">
      <t>セツビ</t>
    </rPh>
    <rPh sb="12" eb="14">
      <t>コウシン</t>
    </rPh>
    <rPh sb="14" eb="16">
      <t>ジギョウ</t>
    </rPh>
    <rPh sb="16" eb="17">
      <t>オヨ</t>
    </rPh>
    <rPh sb="18" eb="20">
      <t>カワイ</t>
    </rPh>
    <rPh sb="21" eb="22">
      <t>セキ</t>
    </rPh>
    <rPh sb="23" eb="25">
      <t>オグニ</t>
    </rPh>
    <rPh sb="25" eb="27">
      <t>チク</t>
    </rPh>
    <rPh sb="27" eb="29">
      <t>トウゴウ</t>
    </rPh>
    <rPh sb="29" eb="31">
      <t>カンイ</t>
    </rPh>
    <rPh sb="31" eb="33">
      <t>スイドウ</t>
    </rPh>
    <rPh sb="33" eb="35">
      <t>セイビ</t>
    </rPh>
    <rPh sb="35" eb="37">
      <t>ジギョウ</t>
    </rPh>
    <rPh sb="38" eb="41">
      <t>ダイキボ</t>
    </rPh>
    <rPh sb="41" eb="43">
      <t>ジギョウ</t>
    </rPh>
    <rPh sb="44" eb="46">
      <t>シッコウ</t>
    </rPh>
    <rPh sb="47" eb="48">
      <t>トモナ</t>
    </rPh>
    <rPh sb="49" eb="51">
      <t>ゲンカ</t>
    </rPh>
    <rPh sb="51" eb="53">
      <t>ショウキャク</t>
    </rPh>
    <rPh sb="53" eb="54">
      <t>ヒ</t>
    </rPh>
    <rPh sb="55" eb="57">
      <t>キュウゾウ</t>
    </rPh>
    <rPh sb="57" eb="58">
      <t>トウ</t>
    </rPh>
    <rPh sb="62" eb="64">
      <t>タガク</t>
    </rPh>
    <rPh sb="65" eb="66">
      <t>ジュン</t>
    </rPh>
    <rPh sb="66" eb="68">
      <t>ソンシツ</t>
    </rPh>
    <rPh sb="69" eb="71">
      <t>ハッセイ</t>
    </rPh>
    <rPh sb="73" eb="75">
      <t>ルイセキ</t>
    </rPh>
    <rPh sb="75" eb="77">
      <t>ケッソン</t>
    </rPh>
    <rPh sb="77" eb="78">
      <t>キン</t>
    </rPh>
    <rPh sb="78" eb="80">
      <t>ヒリツ</t>
    </rPh>
    <rPh sb="80" eb="81">
      <t>オヨ</t>
    </rPh>
    <rPh sb="82" eb="84">
      <t>キュウスイ</t>
    </rPh>
    <rPh sb="84" eb="86">
      <t>ゲンカ</t>
    </rPh>
    <rPh sb="87" eb="89">
      <t>ジョウショウ</t>
    </rPh>
    <rPh sb="96" eb="98">
      <t>レイワ</t>
    </rPh>
    <rPh sb="98" eb="100">
      <t>ガンネン</t>
    </rPh>
    <rPh sb="102" eb="103">
      <t>ガツ</t>
    </rPh>
    <rPh sb="105" eb="107">
      <t>ヘイキン</t>
    </rPh>
    <rPh sb="107" eb="109">
      <t>カイテイ</t>
    </rPh>
    <rPh sb="109" eb="110">
      <t>リツ</t>
    </rPh>
    <rPh sb="114" eb="116">
      <t>リョウキン</t>
    </rPh>
    <rPh sb="116" eb="118">
      <t>カイテイ</t>
    </rPh>
    <rPh sb="119" eb="120">
      <t>オコナ</t>
    </rPh>
    <rPh sb="123" eb="125">
      <t>カイテイ</t>
    </rPh>
    <rPh sb="126" eb="128">
      <t>コウカ</t>
    </rPh>
    <rPh sb="153" eb="155">
      <t>レイワ</t>
    </rPh>
    <rPh sb="156" eb="158">
      <t>ネンド</t>
    </rPh>
    <rPh sb="158" eb="160">
      <t>イコウ</t>
    </rPh>
    <rPh sb="161" eb="163">
      <t>シュウエキ</t>
    </rPh>
    <rPh sb="164" eb="166">
      <t>オオハバ</t>
    </rPh>
    <rPh sb="167" eb="169">
      <t>カイゼン</t>
    </rPh>
    <rPh sb="171" eb="173">
      <t>ミコ</t>
    </rPh>
    <rPh sb="194" eb="197">
      <t>ダイキボ</t>
    </rPh>
    <rPh sb="197" eb="199">
      <t>ジギョウ</t>
    </rPh>
    <rPh sb="200" eb="202">
      <t>シッコウ</t>
    </rPh>
    <rPh sb="202" eb="203">
      <t>トウ</t>
    </rPh>
    <rPh sb="204" eb="205">
      <t>トモナ</t>
    </rPh>
    <rPh sb="206" eb="208">
      <t>ジョウショウ</t>
    </rPh>
    <rPh sb="208" eb="210">
      <t>ケイコウ</t>
    </rPh>
    <rPh sb="215" eb="217">
      <t>レイワ</t>
    </rPh>
    <rPh sb="218" eb="220">
      <t>ネンド</t>
    </rPh>
    <rPh sb="220" eb="222">
      <t>イコウ</t>
    </rPh>
    <rPh sb="223" eb="225">
      <t>トウシ</t>
    </rPh>
    <rPh sb="225" eb="226">
      <t>ガク</t>
    </rPh>
    <rPh sb="227" eb="229">
      <t>ゲンショウ</t>
    </rPh>
    <rPh sb="229" eb="230">
      <t>オヨ</t>
    </rPh>
    <rPh sb="231" eb="233">
      <t>リョウキン</t>
    </rPh>
    <rPh sb="233" eb="235">
      <t>カイテイ</t>
    </rPh>
    <rPh sb="236" eb="238">
      <t>コウカ</t>
    </rPh>
    <rPh sb="241" eb="243">
      <t>カイゼン</t>
    </rPh>
    <rPh sb="245" eb="247">
      <t>ミコ</t>
    </rPh>
    <rPh sb="261" eb="263">
      <t>ルイジ</t>
    </rPh>
    <rPh sb="263" eb="265">
      <t>ダンタイ</t>
    </rPh>
    <rPh sb="266" eb="268">
      <t>ヒカク</t>
    </rPh>
    <rPh sb="269" eb="271">
      <t>テイイ</t>
    </rPh>
    <rPh sb="275" eb="277">
      <t>コンゴ</t>
    </rPh>
    <rPh sb="278" eb="280">
      <t>ジンコウ</t>
    </rPh>
    <rPh sb="280" eb="282">
      <t>ゲンショウ</t>
    </rPh>
    <rPh sb="285" eb="287">
      <t>ハイスイ</t>
    </rPh>
    <rPh sb="287" eb="288">
      <t>リョウ</t>
    </rPh>
    <rPh sb="289" eb="291">
      <t>ゲンショウ</t>
    </rPh>
    <rPh sb="292" eb="294">
      <t>ミコ</t>
    </rPh>
    <rPh sb="302" eb="304">
      <t>チョウキ</t>
    </rPh>
    <rPh sb="304" eb="306">
      <t>ケイカク</t>
    </rPh>
    <rPh sb="307" eb="308">
      <t>ナカ</t>
    </rPh>
    <rPh sb="309" eb="311">
      <t>シセツ</t>
    </rPh>
    <rPh sb="320" eb="321">
      <t>オヨ</t>
    </rPh>
    <rPh sb="322" eb="325">
      <t>トウハイゴウ</t>
    </rPh>
    <rPh sb="328" eb="330">
      <t>ケイエイ</t>
    </rPh>
    <rPh sb="331" eb="334">
      <t>コウリツカ</t>
    </rPh>
    <rPh sb="335" eb="336">
      <t>ハカ</t>
    </rPh>
    <rPh sb="352" eb="354">
      <t>ルイジ</t>
    </rPh>
    <rPh sb="354" eb="356">
      <t>ダンタイ</t>
    </rPh>
    <rPh sb="357" eb="359">
      <t>ヒカク</t>
    </rPh>
    <rPh sb="360" eb="362">
      <t>テイイ</t>
    </rPh>
    <rPh sb="370" eb="372">
      <t>コンゴ</t>
    </rPh>
    <rPh sb="373" eb="375">
      <t>ロウスイ</t>
    </rPh>
    <rPh sb="375" eb="377">
      <t>チョウサ</t>
    </rPh>
    <rPh sb="377" eb="378">
      <t>オヨ</t>
    </rPh>
    <rPh sb="389" eb="391">
      <t>ケイカク</t>
    </rPh>
    <rPh sb="391" eb="392">
      <t>トウ</t>
    </rPh>
    <rPh sb="393" eb="394">
      <t>モト</t>
    </rPh>
    <rPh sb="397" eb="400">
      <t>ケイカクテキ</t>
    </rPh>
    <rPh sb="401" eb="403">
      <t>ロウキュウ</t>
    </rPh>
    <rPh sb="403" eb="405">
      <t>カンロ</t>
    </rPh>
    <rPh sb="406" eb="408">
      <t>コウシン</t>
    </rPh>
    <phoneticPr fontId="4"/>
  </si>
  <si>
    <t>・有形固定資産減価償却率及び管路経年化率は、類似団体と比較し低位にあるものの、集中的に整備した管路が今後一斉に耐用年数を経過するため、将来的には上昇していくものと見込まれる。
・更新需要の平準化を図るため、アセットマネジメント計画等に基づき、計画的に施設の更新を行う。
・老朽管路の更新時期に併せ、耐震管への入替を行うことにより、施設の耐震化を図ることとしている。</t>
    <rPh sb="1" eb="3">
      <t>ユウケイ</t>
    </rPh>
    <rPh sb="3" eb="5">
      <t>コテイ</t>
    </rPh>
    <rPh sb="5" eb="7">
      <t>シサン</t>
    </rPh>
    <rPh sb="7" eb="9">
      <t>ゲンカ</t>
    </rPh>
    <rPh sb="9" eb="11">
      <t>ショウキャク</t>
    </rPh>
    <rPh sb="11" eb="12">
      <t>リツ</t>
    </rPh>
    <rPh sb="12" eb="13">
      <t>オヨ</t>
    </rPh>
    <rPh sb="14" eb="16">
      <t>カンロ</t>
    </rPh>
    <rPh sb="16" eb="19">
      <t>ケイネンカ</t>
    </rPh>
    <rPh sb="19" eb="20">
      <t>リツ</t>
    </rPh>
    <rPh sb="22" eb="24">
      <t>ルイジ</t>
    </rPh>
    <rPh sb="24" eb="26">
      <t>ダンタイ</t>
    </rPh>
    <rPh sb="27" eb="29">
      <t>ヒカク</t>
    </rPh>
    <rPh sb="30" eb="32">
      <t>テイイ</t>
    </rPh>
    <rPh sb="39" eb="42">
      <t>シュウチュウテキ</t>
    </rPh>
    <rPh sb="43" eb="45">
      <t>セイビ</t>
    </rPh>
    <rPh sb="47" eb="49">
      <t>カンロ</t>
    </rPh>
    <rPh sb="50" eb="52">
      <t>コンゴ</t>
    </rPh>
    <rPh sb="52" eb="54">
      <t>イッセイ</t>
    </rPh>
    <rPh sb="55" eb="57">
      <t>タイヨウ</t>
    </rPh>
    <rPh sb="57" eb="59">
      <t>ネンスウ</t>
    </rPh>
    <rPh sb="60" eb="62">
      <t>ケイカ</t>
    </rPh>
    <rPh sb="67" eb="70">
      <t>ショウライテキ</t>
    </rPh>
    <rPh sb="72" eb="74">
      <t>ジョウショウ</t>
    </rPh>
    <rPh sb="81" eb="83">
      <t>ミコ</t>
    </rPh>
    <rPh sb="89" eb="91">
      <t>コウシン</t>
    </rPh>
    <rPh sb="91" eb="93">
      <t>ジュヨウ</t>
    </rPh>
    <rPh sb="94" eb="97">
      <t>ヘイジュンカ</t>
    </rPh>
    <rPh sb="98" eb="99">
      <t>ハカ</t>
    </rPh>
    <rPh sb="113" eb="115">
      <t>ケイカク</t>
    </rPh>
    <rPh sb="115" eb="116">
      <t>トウ</t>
    </rPh>
    <rPh sb="117" eb="118">
      <t>モト</t>
    </rPh>
    <rPh sb="121" eb="123">
      <t>ケイカク</t>
    </rPh>
    <rPh sb="123" eb="124">
      <t>テキ</t>
    </rPh>
    <rPh sb="125" eb="127">
      <t>シセツ</t>
    </rPh>
    <rPh sb="128" eb="130">
      <t>コウシン</t>
    </rPh>
    <rPh sb="131" eb="132">
      <t>オコナ</t>
    </rPh>
    <rPh sb="136" eb="138">
      <t>ロウキュウ</t>
    </rPh>
    <rPh sb="138" eb="140">
      <t>カンロ</t>
    </rPh>
    <rPh sb="141" eb="143">
      <t>コウシン</t>
    </rPh>
    <rPh sb="143" eb="145">
      <t>ジキ</t>
    </rPh>
    <rPh sb="146" eb="147">
      <t>アワ</t>
    </rPh>
    <rPh sb="149" eb="151">
      <t>タイシン</t>
    </rPh>
    <rPh sb="151" eb="152">
      <t>カン</t>
    </rPh>
    <rPh sb="154" eb="156">
      <t>イレカエ</t>
    </rPh>
    <rPh sb="157" eb="158">
      <t>オコナ</t>
    </rPh>
    <rPh sb="165" eb="167">
      <t>シセツ</t>
    </rPh>
    <rPh sb="168" eb="171">
      <t>タイシンカ</t>
    </rPh>
    <rPh sb="172" eb="173">
      <t>ハカルイジダンタイヒカクテイイコンゴジンコウゲンショウハイスイリョウゲンショウミコチョウキケイカクナカシセツトウハイゴウケイエイコウリツカハカルイジダンタイヒカクテイイコンゴロウスイチョウサオヨケイカクモトロウキュウカンロコウシン</t>
    </rPh>
    <phoneticPr fontId="4"/>
  </si>
  <si>
    <t>・料金改定により、一時的に経営の大幅な改善が見込まれるものの、急激な人口減少等に基づく給水収益の減少及び多額の更新需要が見込まれることから、経営の厳しさは今後も増していくと見込まれる。
・事業を安定的に継続していくため、施設の更新需要に合わせ、今後も定期的に料金体系の見直しを行い、財源確保に努めることとしている。
・基本計画等に基づき、施設のダウンサイジング及び統廃合を行い、経営の効率化に努めることとしている。</t>
    <rPh sb="1" eb="3">
      <t>リョウキン</t>
    </rPh>
    <rPh sb="3" eb="5">
      <t>カイテイ</t>
    </rPh>
    <rPh sb="9" eb="12">
      <t>イチジテキ</t>
    </rPh>
    <rPh sb="13" eb="15">
      <t>ケイエイ</t>
    </rPh>
    <rPh sb="16" eb="18">
      <t>オオハバ</t>
    </rPh>
    <rPh sb="19" eb="21">
      <t>カイゼン</t>
    </rPh>
    <rPh sb="22" eb="24">
      <t>ミコ</t>
    </rPh>
    <rPh sb="31" eb="33">
      <t>キュウゲキ</t>
    </rPh>
    <rPh sb="34" eb="36">
      <t>ジンコウ</t>
    </rPh>
    <rPh sb="36" eb="38">
      <t>ゲンショウ</t>
    </rPh>
    <rPh sb="38" eb="39">
      <t>トウ</t>
    </rPh>
    <rPh sb="40" eb="41">
      <t>モト</t>
    </rPh>
    <rPh sb="43" eb="45">
      <t>キュウスイ</t>
    </rPh>
    <rPh sb="45" eb="47">
      <t>シュウエキ</t>
    </rPh>
    <rPh sb="48" eb="50">
      <t>ゲンショウ</t>
    </rPh>
    <rPh sb="50" eb="51">
      <t>オヨ</t>
    </rPh>
    <rPh sb="52" eb="54">
      <t>タガク</t>
    </rPh>
    <rPh sb="55" eb="57">
      <t>コウシン</t>
    </rPh>
    <rPh sb="57" eb="59">
      <t>ジュヨウ</t>
    </rPh>
    <rPh sb="60" eb="62">
      <t>ミコ</t>
    </rPh>
    <rPh sb="70" eb="72">
      <t>ケイエイ</t>
    </rPh>
    <rPh sb="73" eb="74">
      <t>キビ</t>
    </rPh>
    <rPh sb="80" eb="81">
      <t>マ</t>
    </rPh>
    <rPh sb="86" eb="88">
      <t>ミコ</t>
    </rPh>
    <rPh sb="94" eb="96">
      <t>ジギョウ</t>
    </rPh>
    <rPh sb="97" eb="100">
      <t>アンテイテキ</t>
    </rPh>
    <rPh sb="101" eb="103">
      <t>ケイゾク</t>
    </rPh>
    <rPh sb="110" eb="112">
      <t>シセツ</t>
    </rPh>
    <rPh sb="113" eb="115">
      <t>コウシン</t>
    </rPh>
    <rPh sb="115" eb="117">
      <t>ジュヨウ</t>
    </rPh>
    <rPh sb="118" eb="119">
      <t>ア</t>
    </rPh>
    <rPh sb="122" eb="124">
      <t>コンゴ</t>
    </rPh>
    <rPh sb="125" eb="128">
      <t>テイキテキ</t>
    </rPh>
    <rPh sb="129" eb="131">
      <t>リョウキン</t>
    </rPh>
    <rPh sb="131" eb="133">
      <t>タイケイ</t>
    </rPh>
    <rPh sb="134" eb="136">
      <t>ミナオ</t>
    </rPh>
    <rPh sb="138" eb="139">
      <t>オコナ</t>
    </rPh>
    <rPh sb="141" eb="143">
      <t>ザイゲン</t>
    </rPh>
    <rPh sb="143" eb="145">
      <t>カクホ</t>
    </rPh>
    <rPh sb="146" eb="147">
      <t>ツト</t>
    </rPh>
    <rPh sb="159" eb="161">
      <t>キホン</t>
    </rPh>
    <rPh sb="161" eb="163">
      <t>ケイカク</t>
    </rPh>
    <rPh sb="163" eb="164">
      <t>トウ</t>
    </rPh>
    <rPh sb="165" eb="166">
      <t>モト</t>
    </rPh>
    <rPh sb="169" eb="171">
      <t>シセツ</t>
    </rPh>
    <rPh sb="180" eb="181">
      <t>オヨ</t>
    </rPh>
    <rPh sb="182" eb="185">
      <t>トウハイゴウ</t>
    </rPh>
    <rPh sb="186" eb="187">
      <t>オコナ</t>
    </rPh>
    <rPh sb="189" eb="191">
      <t>ケイエイ</t>
    </rPh>
    <rPh sb="192" eb="195">
      <t>コウリツカ</t>
    </rPh>
    <rPh sb="196" eb="19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</si>
</sst>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0.01</c:v>
                </c:pt>
                <c:pt idx="1">
                  <c:v>0.2</c:v>
                </c:pt>
                <c:pt idx="2">
                  <c:v>0.39</c:v>
                </c:pt>
                <c:pt idx="3">
                  <c:v>0.24</c:v>
                </c:pt>
                <c:pt idx="4">
                  <c:v>1.3</c:v>
                </c:pt>
              </c:numCache>
            </c:numRef>
          </c:val>
          <c:extLst>
            <c:ext xmlns:c16="http://schemas.microsoft.com/office/drawing/2014/chart" uri="{C3380CC4-5D6E-409C-BE32-E72D297353CC}">
              <c16:uniqueId val="{00000000-E5D3-413B-9027-00B0B6EF092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E5D3-413B-9027-00B0B6EF092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55.26</c:v>
                </c:pt>
                <c:pt idx="1">
                  <c:v>56.43</c:v>
                </c:pt>
                <c:pt idx="2">
                  <c:v>55.06</c:v>
                </c:pt>
                <c:pt idx="3">
                  <c:v>56.22</c:v>
                </c:pt>
                <c:pt idx="4">
                  <c:v>56.32</c:v>
                </c:pt>
              </c:numCache>
            </c:numRef>
          </c:val>
          <c:extLst>
            <c:ext xmlns:c16="http://schemas.microsoft.com/office/drawing/2014/chart" uri="{C3380CC4-5D6E-409C-BE32-E72D297353CC}">
              <c16:uniqueId val="{00000000-1032-4132-9C30-2813769821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1032-4132-9C30-2813769821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79.39</c:v>
                </c:pt>
                <c:pt idx="1">
                  <c:v>78.3</c:v>
                </c:pt>
                <c:pt idx="2">
                  <c:v>79.430000000000007</c:v>
                </c:pt>
                <c:pt idx="3">
                  <c:v>78.239999999999995</c:v>
                </c:pt>
                <c:pt idx="4">
                  <c:v>75.63</c:v>
                </c:pt>
              </c:numCache>
            </c:numRef>
          </c:val>
          <c:extLst>
            <c:ext xmlns:c16="http://schemas.microsoft.com/office/drawing/2014/chart" uri="{C3380CC4-5D6E-409C-BE32-E72D297353CC}">
              <c16:uniqueId val="{00000000-0B15-4B03-A3D7-F2178CA4F21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0B15-4B03-A3D7-F2178CA4F21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94.65</c:v>
                </c:pt>
                <c:pt idx="1">
                  <c:v>91.7</c:v>
                </c:pt>
                <c:pt idx="2">
                  <c:v>86.38</c:v>
                </c:pt>
                <c:pt idx="3">
                  <c:v>83.88</c:v>
                </c:pt>
                <c:pt idx="4">
                  <c:v>80.47</c:v>
                </c:pt>
              </c:numCache>
            </c:numRef>
          </c:val>
          <c:extLst>
            <c:ext xmlns:c16="http://schemas.microsoft.com/office/drawing/2014/chart" uri="{C3380CC4-5D6E-409C-BE32-E72D297353CC}">
              <c16:uniqueId val="{00000000-943B-410C-9AC6-81F3042DD01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943B-410C-9AC6-81F3042DD01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43.64</c:v>
                </c:pt>
                <c:pt idx="1">
                  <c:v>44.89</c:v>
                </c:pt>
                <c:pt idx="2">
                  <c:v>45.72</c:v>
                </c:pt>
                <c:pt idx="3">
                  <c:v>46.1</c:v>
                </c:pt>
                <c:pt idx="4">
                  <c:v>44.49</c:v>
                </c:pt>
              </c:numCache>
            </c:numRef>
          </c:val>
          <c:extLst>
            <c:ext xmlns:c16="http://schemas.microsoft.com/office/drawing/2014/chart" uri="{C3380CC4-5D6E-409C-BE32-E72D297353CC}">
              <c16:uniqueId val="{00000000-71D4-4735-BB50-37091040E5B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71D4-4735-BB50-37091040E5B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formatCode="#,##0.00;&quot;△&quot;#,##0.00;&quot;-&quot;">
                  <c:v>0.11</c:v>
                </c:pt>
              </c:numCache>
            </c:numRef>
          </c:val>
          <c:extLst>
            <c:ext xmlns:c16="http://schemas.microsoft.com/office/drawing/2014/chart" uri="{C3380CC4-5D6E-409C-BE32-E72D297353CC}">
              <c16:uniqueId val="{00000000-D9AF-44B3-8482-C8C69BAC769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D9AF-44B3-8482-C8C69BAC769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13.72</c:v>
                </c:pt>
                <c:pt idx="1">
                  <c:v>25.16</c:v>
                </c:pt>
                <c:pt idx="2">
                  <c:v>45.53</c:v>
                </c:pt>
                <c:pt idx="3">
                  <c:v>69.17</c:v>
                </c:pt>
                <c:pt idx="4">
                  <c:v>80.180000000000007</c:v>
                </c:pt>
              </c:numCache>
            </c:numRef>
          </c:val>
          <c:extLst>
            <c:ext xmlns:c16="http://schemas.microsoft.com/office/drawing/2014/chart" uri="{C3380CC4-5D6E-409C-BE32-E72D297353CC}">
              <c16:uniqueId val="{00000000-47C6-4B00-A3B3-CFA1DA65B3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47C6-4B00-A3B3-CFA1DA65B3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444.23</c:v>
                </c:pt>
                <c:pt idx="1">
                  <c:v>446.61</c:v>
                </c:pt>
                <c:pt idx="2">
                  <c:v>436.78</c:v>
                </c:pt>
                <c:pt idx="3">
                  <c:v>353.45</c:v>
                </c:pt>
                <c:pt idx="4">
                  <c:v>300.76</c:v>
                </c:pt>
              </c:numCache>
            </c:numRef>
          </c:val>
          <c:extLst>
            <c:ext xmlns:c16="http://schemas.microsoft.com/office/drawing/2014/chart" uri="{C3380CC4-5D6E-409C-BE32-E72D297353CC}">
              <c16:uniqueId val="{00000000-7D24-48C2-8434-09DAA812F21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7D24-48C2-8434-09DAA812F21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729.74</c:v>
                </c:pt>
                <c:pt idx="1">
                  <c:v>753.14</c:v>
                </c:pt>
                <c:pt idx="2">
                  <c:v>843.44</c:v>
                </c:pt>
                <c:pt idx="3">
                  <c:v>882.4</c:v>
                </c:pt>
                <c:pt idx="4">
                  <c:v>912.2</c:v>
                </c:pt>
              </c:numCache>
            </c:numRef>
          </c:val>
          <c:extLst>
            <c:ext xmlns:c16="http://schemas.microsoft.com/office/drawing/2014/chart" uri="{C3380CC4-5D6E-409C-BE32-E72D297353CC}">
              <c16:uniqueId val="{00000000-58ED-4AB8-951D-8C344C7F9A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58ED-4AB8-951D-8C344C7F9A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83.47</c:v>
                </c:pt>
                <c:pt idx="1">
                  <c:v>78.900000000000006</c:v>
                </c:pt>
                <c:pt idx="2">
                  <c:v>74.16</c:v>
                </c:pt>
                <c:pt idx="3">
                  <c:v>73.16</c:v>
                </c:pt>
                <c:pt idx="4">
                  <c:v>69.239999999999995</c:v>
                </c:pt>
              </c:numCache>
            </c:numRef>
          </c:val>
          <c:extLst>
            <c:ext xmlns:c16="http://schemas.microsoft.com/office/drawing/2014/chart" uri="{C3380CC4-5D6E-409C-BE32-E72D297353CC}">
              <c16:uniqueId val="{00000000-6FEB-4AD7-AEFB-DEB515DBEA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6FEB-4AD7-AEFB-DEB515DBEA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216.27</c:v>
                </c:pt>
                <c:pt idx="1">
                  <c:v>228.79</c:v>
                </c:pt>
                <c:pt idx="2">
                  <c:v>244.28</c:v>
                </c:pt>
                <c:pt idx="3">
                  <c:v>248.07</c:v>
                </c:pt>
                <c:pt idx="4">
                  <c:v>260.58</c:v>
                </c:pt>
              </c:numCache>
            </c:numRef>
          </c:val>
          <c:extLst>
            <c:ext xmlns:c16="http://schemas.microsoft.com/office/drawing/2014/chart" uri="{C3380CC4-5D6E-409C-BE32-E72D297353CC}">
              <c16:uniqueId val="{00000000-6BCB-43B6-A88A-436419BCE83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6BCB-43B6-A88A-436419BCE83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久慈市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34696</v>
      </c>
      <c r="AM8" s="71"/>
      <c r="AN8" s="71"/>
      <c r="AO8" s="71"/>
      <c r="AP8" s="71"/>
      <c r="AQ8" s="71"/>
      <c r="AR8" s="71"/>
      <c r="AS8" s="71"/>
      <c r="AT8" s="67">
        <f>データ!$S$6</f>
        <v>623.5</v>
      </c>
      <c r="AU8" s="68"/>
      <c r="AV8" s="68"/>
      <c r="AW8" s="68"/>
      <c r="AX8" s="68"/>
      <c r="AY8" s="68"/>
      <c r="AZ8" s="68"/>
      <c r="BA8" s="68"/>
      <c r="BB8" s="70">
        <f>データ!$T$6</f>
        <v>55.65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51.4</v>
      </c>
      <c r="J10" s="68"/>
      <c r="K10" s="68"/>
      <c r="L10" s="68"/>
      <c r="M10" s="68"/>
      <c r="N10" s="68"/>
      <c r="O10" s="69"/>
      <c r="P10" s="70">
        <f>データ!$P$6</f>
        <v>95.16</v>
      </c>
      <c r="Q10" s="70"/>
      <c r="R10" s="70"/>
      <c r="S10" s="70"/>
      <c r="T10" s="70"/>
      <c r="U10" s="70"/>
      <c r="V10" s="70"/>
      <c r="W10" s="71">
        <f>データ!$Q$6</f>
        <v>4170</v>
      </c>
      <c r="X10" s="71"/>
      <c r="Y10" s="71"/>
      <c r="Z10" s="71"/>
      <c r="AA10" s="71"/>
      <c r="AB10" s="71"/>
      <c r="AC10" s="71"/>
      <c r="AD10" s="2"/>
      <c r="AE10" s="2"/>
      <c r="AF10" s="2"/>
      <c r="AG10" s="2"/>
      <c r="AH10" s="4"/>
      <c r="AI10" s="4"/>
      <c r="AJ10" s="4"/>
      <c r="AK10" s="4"/>
      <c r="AL10" s="71">
        <f>データ!$U$6</f>
        <v>32839</v>
      </c>
      <c r="AM10" s="71"/>
      <c r="AN10" s="71"/>
      <c r="AO10" s="71"/>
      <c r="AP10" s="71"/>
      <c r="AQ10" s="71"/>
      <c r="AR10" s="71"/>
      <c r="AS10" s="71"/>
      <c r="AT10" s="67">
        <f>データ!$V$6</f>
        <v>104.72</v>
      </c>
      <c r="AU10" s="68"/>
      <c r="AV10" s="68"/>
      <c r="AW10" s="68"/>
      <c r="AX10" s="68"/>
      <c r="AY10" s="68"/>
      <c r="AZ10" s="68"/>
      <c r="BA10" s="68"/>
      <c r="BB10" s="70">
        <f>データ!$W$6</f>
        <v>313.58999999999997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fErOhsruF5ZONIkPzfnsJ+mS9TOhS6vbp1mNwtyzhq2Zvvon8CqkLUMPLctIvtk2HFHyU68tryoaVWCy4dImg==" saltValue="cryp1xdGKouJ8siT+EVWI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32077</v>
      </c>
      <c r="D6" s="34">
        <f t="shared" si="3"/>
        <v>46</v>
      </c>
      <c r="E6" s="34">
        <f t="shared" si="3"/>
        <v>1</v>
      </c>
      <c r="F6" s="34">
        <f t="shared" si="3"/>
        <v>0</v>
      </c>
      <c r="G6" s="34">
        <f t="shared" si="3"/>
        <v>1</v>
      </c>
      <c r="H6" s="34" t="str">
        <f t="shared" si="3"/>
        <v>岩手県　久慈市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51.4</v>
      </c>
      <c r="P6" s="35">
        <f t="shared" si="3"/>
        <v>95.16</v>
      </c>
      <c r="Q6" s="35">
        <f t="shared" si="3"/>
        <v>4170</v>
      </c>
      <c r="R6" s="35">
        <f t="shared" si="3"/>
        <v>34696</v>
      </c>
      <c r="S6" s="35">
        <f t="shared" si="3"/>
        <v>623.5</v>
      </c>
      <c r="T6" s="35">
        <f t="shared" si="3"/>
        <v>55.65</v>
      </c>
      <c r="U6" s="35">
        <f t="shared" si="3"/>
        <v>32839</v>
      </c>
      <c r="V6" s="35">
        <f t="shared" si="3"/>
        <v>104.72</v>
      </c>
      <c r="W6" s="35">
        <f t="shared" si="3"/>
        <v>313.58999999999997</v>
      </c>
      <c r="X6" s="36">
        <f>IF(X7="",NA(),X7)</f>
        <v>94.65</v>
      </c>
      <c r="Y6" s="36">
        <f t="shared" ref="Y6:AG6" si="4">IF(Y7="",NA(),Y7)</f>
        <v>91.7</v>
      </c>
      <c r="Z6" s="36">
        <f t="shared" si="4"/>
        <v>86.38</v>
      </c>
      <c r="AA6" s="36">
        <f t="shared" si="4"/>
        <v>83.88</v>
      </c>
      <c r="AB6" s="36">
        <f t="shared" si="4"/>
        <v>80.47</v>
      </c>
      <c r="AC6" s="36">
        <f t="shared" si="4"/>
        <v>109.64</v>
      </c>
      <c r="AD6" s="36">
        <f t="shared" si="4"/>
        <v>110.95</v>
      </c>
      <c r="AE6" s="36">
        <f t="shared" si="4"/>
        <v>110.68</v>
      </c>
      <c r="AF6" s="36">
        <f t="shared" si="4"/>
        <v>110.66</v>
      </c>
      <c r="AG6" s="36">
        <f t="shared" si="4"/>
        <v>109.01</v>
      </c>
      <c r="AH6" s="35" t="str">
        <f>IF(AH7="","",IF(AH7="-","【-】","【"&amp;SUBSTITUTE(TEXT(AH7,"#,##0.00"),"-","△")&amp;"】"))</f>
        <v>【112.01】</v>
      </c>
      <c r="AI6" s="36">
        <f>IF(AI7="",NA(),AI7)</f>
        <v>13.72</v>
      </c>
      <c r="AJ6" s="36">
        <f t="shared" ref="AJ6:AR6" si="5">IF(AJ7="",NA(),AJ7)</f>
        <v>25.16</v>
      </c>
      <c r="AK6" s="36">
        <f t="shared" si="5"/>
        <v>45.53</v>
      </c>
      <c r="AL6" s="36">
        <f t="shared" si="5"/>
        <v>69.17</v>
      </c>
      <c r="AM6" s="36">
        <f t="shared" si="5"/>
        <v>80.180000000000007</v>
      </c>
      <c r="AN6" s="36">
        <f t="shared" si="5"/>
        <v>3.62</v>
      </c>
      <c r="AO6" s="36">
        <f t="shared" si="5"/>
        <v>3.91</v>
      </c>
      <c r="AP6" s="36">
        <f t="shared" si="5"/>
        <v>3.56</v>
      </c>
      <c r="AQ6" s="36">
        <f t="shared" si="5"/>
        <v>2.74</v>
      </c>
      <c r="AR6" s="36">
        <f t="shared" si="5"/>
        <v>3.7</v>
      </c>
      <c r="AS6" s="35" t="str">
        <f>IF(AS7="","",IF(AS7="-","【-】","【"&amp;SUBSTITUTE(TEXT(AS7,"#,##0.00"),"-","△")&amp;"】"))</f>
        <v>【1.08】</v>
      </c>
      <c r="AT6" s="36">
        <f>IF(AT7="",NA(),AT7)</f>
        <v>444.23</v>
      </c>
      <c r="AU6" s="36">
        <f t="shared" ref="AU6:BC6" si="6">IF(AU7="",NA(),AU7)</f>
        <v>446.61</v>
      </c>
      <c r="AV6" s="36">
        <f t="shared" si="6"/>
        <v>436.78</v>
      </c>
      <c r="AW6" s="36">
        <f t="shared" si="6"/>
        <v>353.45</v>
      </c>
      <c r="AX6" s="36">
        <f t="shared" si="6"/>
        <v>300.76</v>
      </c>
      <c r="AY6" s="36">
        <f t="shared" si="6"/>
        <v>371.31</v>
      </c>
      <c r="AZ6" s="36">
        <f t="shared" si="6"/>
        <v>377.63</v>
      </c>
      <c r="BA6" s="36">
        <f t="shared" si="6"/>
        <v>357.34</v>
      </c>
      <c r="BB6" s="36">
        <f t="shared" si="6"/>
        <v>366.03</v>
      </c>
      <c r="BC6" s="36">
        <f t="shared" si="6"/>
        <v>365.18</v>
      </c>
      <c r="BD6" s="35" t="str">
        <f>IF(BD7="","",IF(BD7="-","【-】","【"&amp;SUBSTITUTE(TEXT(BD7,"#,##0.00"),"-","△")&amp;"】"))</f>
        <v>【264.97】</v>
      </c>
      <c r="BE6" s="36">
        <f>IF(BE7="",NA(),BE7)</f>
        <v>729.74</v>
      </c>
      <c r="BF6" s="36">
        <f t="shared" ref="BF6:BN6" si="7">IF(BF7="",NA(),BF7)</f>
        <v>753.14</v>
      </c>
      <c r="BG6" s="36">
        <f t="shared" si="7"/>
        <v>843.44</v>
      </c>
      <c r="BH6" s="36">
        <f t="shared" si="7"/>
        <v>882.4</v>
      </c>
      <c r="BI6" s="36">
        <f t="shared" si="7"/>
        <v>912.2</v>
      </c>
      <c r="BJ6" s="36">
        <f t="shared" si="7"/>
        <v>373.09</v>
      </c>
      <c r="BK6" s="36">
        <f t="shared" si="7"/>
        <v>364.71</v>
      </c>
      <c r="BL6" s="36">
        <f t="shared" si="7"/>
        <v>373.69</v>
      </c>
      <c r="BM6" s="36">
        <f t="shared" si="7"/>
        <v>370.12</v>
      </c>
      <c r="BN6" s="36">
        <f t="shared" si="7"/>
        <v>371.65</v>
      </c>
      <c r="BO6" s="35" t="str">
        <f>IF(BO7="","",IF(BO7="-","【-】","【"&amp;SUBSTITUTE(TEXT(BO7,"#,##0.00"),"-","△")&amp;"】"))</f>
        <v>【266.61】</v>
      </c>
      <c r="BP6" s="36">
        <f>IF(BP7="",NA(),BP7)</f>
        <v>83.47</v>
      </c>
      <c r="BQ6" s="36">
        <f t="shared" ref="BQ6:BY6" si="8">IF(BQ7="",NA(),BQ7)</f>
        <v>78.900000000000006</v>
      </c>
      <c r="BR6" s="36">
        <f t="shared" si="8"/>
        <v>74.16</v>
      </c>
      <c r="BS6" s="36">
        <f t="shared" si="8"/>
        <v>73.16</v>
      </c>
      <c r="BT6" s="36">
        <f t="shared" si="8"/>
        <v>69.239999999999995</v>
      </c>
      <c r="BU6" s="36">
        <f t="shared" si="8"/>
        <v>99.99</v>
      </c>
      <c r="BV6" s="36">
        <f t="shared" si="8"/>
        <v>100.65</v>
      </c>
      <c r="BW6" s="36">
        <f t="shared" si="8"/>
        <v>99.87</v>
      </c>
      <c r="BX6" s="36">
        <f t="shared" si="8"/>
        <v>100.42</v>
      </c>
      <c r="BY6" s="36">
        <f t="shared" si="8"/>
        <v>98.77</v>
      </c>
      <c r="BZ6" s="35" t="str">
        <f>IF(BZ7="","",IF(BZ7="-","【-】","【"&amp;SUBSTITUTE(TEXT(BZ7,"#,##0.00"),"-","△")&amp;"】"))</f>
        <v>【103.24】</v>
      </c>
      <c r="CA6" s="36">
        <f>IF(CA7="",NA(),CA7)</f>
        <v>216.27</v>
      </c>
      <c r="CB6" s="36">
        <f t="shared" ref="CB6:CJ6" si="9">IF(CB7="",NA(),CB7)</f>
        <v>228.79</v>
      </c>
      <c r="CC6" s="36">
        <f t="shared" si="9"/>
        <v>244.28</v>
      </c>
      <c r="CD6" s="36">
        <f t="shared" si="9"/>
        <v>248.07</v>
      </c>
      <c r="CE6" s="36">
        <f t="shared" si="9"/>
        <v>260.58</v>
      </c>
      <c r="CF6" s="36">
        <f t="shared" si="9"/>
        <v>171.15</v>
      </c>
      <c r="CG6" s="36">
        <f t="shared" si="9"/>
        <v>170.19</v>
      </c>
      <c r="CH6" s="36">
        <f t="shared" si="9"/>
        <v>171.81</v>
      </c>
      <c r="CI6" s="36">
        <f t="shared" si="9"/>
        <v>171.67</v>
      </c>
      <c r="CJ6" s="36">
        <f t="shared" si="9"/>
        <v>173.67</v>
      </c>
      <c r="CK6" s="35" t="str">
        <f>IF(CK7="","",IF(CK7="-","【-】","【"&amp;SUBSTITUTE(TEXT(CK7,"#,##0.00"),"-","△")&amp;"】"))</f>
        <v>【168.38】</v>
      </c>
      <c r="CL6" s="36">
        <f>IF(CL7="",NA(),CL7)</f>
        <v>55.26</v>
      </c>
      <c r="CM6" s="36">
        <f t="shared" ref="CM6:CU6" si="10">IF(CM7="",NA(),CM7)</f>
        <v>56.43</v>
      </c>
      <c r="CN6" s="36">
        <f t="shared" si="10"/>
        <v>55.06</v>
      </c>
      <c r="CO6" s="36">
        <f t="shared" si="10"/>
        <v>56.22</v>
      </c>
      <c r="CP6" s="36">
        <f t="shared" si="10"/>
        <v>56.32</v>
      </c>
      <c r="CQ6" s="36">
        <f t="shared" si="10"/>
        <v>58.53</v>
      </c>
      <c r="CR6" s="36">
        <f t="shared" si="10"/>
        <v>59.01</v>
      </c>
      <c r="CS6" s="36">
        <f t="shared" si="10"/>
        <v>60.03</v>
      </c>
      <c r="CT6" s="36">
        <f t="shared" si="10"/>
        <v>59.74</v>
      </c>
      <c r="CU6" s="36">
        <f t="shared" si="10"/>
        <v>59.67</v>
      </c>
      <c r="CV6" s="35" t="str">
        <f>IF(CV7="","",IF(CV7="-","【-】","【"&amp;SUBSTITUTE(TEXT(CV7,"#,##0.00"),"-","△")&amp;"】"))</f>
        <v>【60.00】</v>
      </c>
      <c r="CW6" s="36">
        <f>IF(CW7="",NA(),CW7)</f>
        <v>79.39</v>
      </c>
      <c r="CX6" s="36">
        <f t="shared" ref="CX6:DF6" si="11">IF(CX7="",NA(),CX7)</f>
        <v>78.3</v>
      </c>
      <c r="CY6" s="36">
        <f t="shared" si="11"/>
        <v>79.430000000000007</v>
      </c>
      <c r="CZ6" s="36">
        <f t="shared" si="11"/>
        <v>78.239999999999995</v>
      </c>
      <c r="DA6" s="36">
        <f t="shared" si="11"/>
        <v>75.63</v>
      </c>
      <c r="DB6" s="36">
        <f t="shared" si="11"/>
        <v>85.26</v>
      </c>
      <c r="DC6" s="36">
        <f t="shared" si="11"/>
        <v>85.37</v>
      </c>
      <c r="DD6" s="36">
        <f t="shared" si="11"/>
        <v>84.81</v>
      </c>
      <c r="DE6" s="36">
        <f t="shared" si="11"/>
        <v>84.8</v>
      </c>
      <c r="DF6" s="36">
        <f t="shared" si="11"/>
        <v>84.6</v>
      </c>
      <c r="DG6" s="35" t="str">
        <f>IF(DG7="","",IF(DG7="-","【-】","【"&amp;SUBSTITUTE(TEXT(DG7,"#,##0.00"),"-","△")&amp;"】"))</f>
        <v>【89.80】</v>
      </c>
      <c r="DH6" s="36">
        <f>IF(DH7="",NA(),DH7)</f>
        <v>43.64</v>
      </c>
      <c r="DI6" s="36">
        <f t="shared" ref="DI6:DQ6" si="12">IF(DI7="",NA(),DI7)</f>
        <v>44.89</v>
      </c>
      <c r="DJ6" s="36">
        <f t="shared" si="12"/>
        <v>45.72</v>
      </c>
      <c r="DK6" s="36">
        <f t="shared" si="12"/>
        <v>46.1</v>
      </c>
      <c r="DL6" s="36">
        <f t="shared" si="12"/>
        <v>44.49</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5">
        <f t="shared" ref="DT6:EB6" si="13">IF(DT7="",NA(),DT7)</f>
        <v>0</v>
      </c>
      <c r="DU6" s="35">
        <f t="shared" si="13"/>
        <v>0</v>
      </c>
      <c r="DV6" s="35">
        <f t="shared" si="13"/>
        <v>0</v>
      </c>
      <c r="DW6" s="36">
        <f t="shared" si="13"/>
        <v>0.11</v>
      </c>
      <c r="DX6" s="36">
        <f t="shared" si="13"/>
        <v>10.54</v>
      </c>
      <c r="DY6" s="36">
        <f t="shared" si="13"/>
        <v>12.03</v>
      </c>
      <c r="DZ6" s="36">
        <f t="shared" si="13"/>
        <v>12.19</v>
      </c>
      <c r="EA6" s="36">
        <f t="shared" si="13"/>
        <v>15.1</v>
      </c>
      <c r="EB6" s="36">
        <f t="shared" si="13"/>
        <v>17.12</v>
      </c>
      <c r="EC6" s="35" t="str">
        <f>IF(EC7="","",IF(EC7="-","【-】","【"&amp;SUBSTITUTE(TEXT(EC7,"#,##0.00"),"-","△")&amp;"】"))</f>
        <v>【19.44】</v>
      </c>
      <c r="ED6" s="36">
        <f>IF(ED7="",NA(),ED7)</f>
        <v>0.01</v>
      </c>
      <c r="EE6" s="36">
        <f t="shared" ref="EE6:EM6" si="14">IF(EE7="",NA(),EE7)</f>
        <v>0.2</v>
      </c>
      <c r="EF6" s="36">
        <f t="shared" si="14"/>
        <v>0.39</v>
      </c>
      <c r="EG6" s="36">
        <f t="shared" si="14"/>
        <v>0.24</v>
      </c>
      <c r="EH6" s="36">
        <f t="shared" si="14"/>
        <v>1.3</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32077</v>
      </c>
      <c r="D7" s="38">
        <v>46</v>
      </c>
      <c r="E7" s="38">
        <v>1</v>
      </c>
      <c r="F7" s="38">
        <v>0</v>
      </c>
      <c r="G7" s="38">
        <v>1</v>
      </c>
      <c r="H7" s="38" t="s">
        <v>93</v>
      </c>
      <c r="I7" s="38" t="s">
        <v>94</v>
      </c>
      <c r="J7" s="38" t="s">
        <v>95</v>
      </c>
      <c r="K7" s="38" t="s">
        <v>96</v>
      </c>
      <c r="L7" s="38" t="s">
        <v>97</v>
      </c>
      <c r="M7" s="38" t="s">
        <v>98</v>
      </c>
      <c r="N7" s="39" t="s">
        <v>99</v>
      </c>
      <c r="O7" s="39">
        <v>51.4</v>
      </c>
      <c r="P7" s="39">
        <v>95.16</v>
      </c>
      <c r="Q7" s="39">
        <v>4170</v>
      </c>
      <c r="R7" s="39">
        <v>34696</v>
      </c>
      <c r="S7" s="39">
        <v>623.5</v>
      </c>
      <c r="T7" s="39">
        <v>55.65</v>
      </c>
      <c r="U7" s="39">
        <v>32839</v>
      </c>
      <c r="V7" s="39">
        <v>104.72</v>
      </c>
      <c r="W7" s="39">
        <v>313.58999999999997</v>
      </c>
      <c r="X7" s="39">
        <v>94.65</v>
      </c>
      <c r="Y7" s="39">
        <v>91.7</v>
      </c>
      <c r="Z7" s="39">
        <v>86.38</v>
      </c>
      <c r="AA7" s="39">
        <v>83.88</v>
      </c>
      <c r="AB7" s="39">
        <v>80.47</v>
      </c>
      <c r="AC7" s="39">
        <v>109.64</v>
      </c>
      <c r="AD7" s="39">
        <v>110.95</v>
      </c>
      <c r="AE7" s="39">
        <v>110.68</v>
      </c>
      <c r="AF7" s="39">
        <v>110.66</v>
      </c>
      <c r="AG7" s="39">
        <v>109.01</v>
      </c>
      <c r="AH7" s="39">
        <v>112.01</v>
      </c>
      <c r="AI7" s="39">
        <v>13.72</v>
      </c>
      <c r="AJ7" s="39">
        <v>25.16</v>
      </c>
      <c r="AK7" s="39">
        <v>45.53</v>
      </c>
      <c r="AL7" s="39">
        <v>69.17</v>
      </c>
      <c r="AM7" s="39">
        <v>80.180000000000007</v>
      </c>
      <c r="AN7" s="39">
        <v>3.62</v>
      </c>
      <c r="AO7" s="39">
        <v>3.91</v>
      </c>
      <c r="AP7" s="39">
        <v>3.56</v>
      </c>
      <c r="AQ7" s="39">
        <v>2.74</v>
      </c>
      <c r="AR7" s="39">
        <v>3.7</v>
      </c>
      <c r="AS7" s="39">
        <v>1.08</v>
      </c>
      <c r="AT7" s="39">
        <v>444.23</v>
      </c>
      <c r="AU7" s="39">
        <v>446.61</v>
      </c>
      <c r="AV7" s="39">
        <v>436.78</v>
      </c>
      <c r="AW7" s="39">
        <v>353.45</v>
      </c>
      <c r="AX7" s="39">
        <v>300.76</v>
      </c>
      <c r="AY7" s="39">
        <v>371.31</v>
      </c>
      <c r="AZ7" s="39">
        <v>377.63</v>
      </c>
      <c r="BA7" s="39">
        <v>357.34</v>
      </c>
      <c r="BB7" s="39">
        <v>366.03</v>
      </c>
      <c r="BC7" s="39">
        <v>365.18</v>
      </c>
      <c r="BD7" s="39">
        <v>264.97000000000003</v>
      </c>
      <c r="BE7" s="39">
        <v>729.74</v>
      </c>
      <c r="BF7" s="39">
        <v>753.14</v>
      </c>
      <c r="BG7" s="39">
        <v>843.44</v>
      </c>
      <c r="BH7" s="39">
        <v>882.4</v>
      </c>
      <c r="BI7" s="39">
        <v>912.2</v>
      </c>
      <c r="BJ7" s="39">
        <v>373.09</v>
      </c>
      <c r="BK7" s="39">
        <v>364.71</v>
      </c>
      <c r="BL7" s="39">
        <v>373.69</v>
      </c>
      <c r="BM7" s="39">
        <v>370.12</v>
      </c>
      <c r="BN7" s="39">
        <v>371.65</v>
      </c>
      <c r="BO7" s="39">
        <v>266.61</v>
      </c>
      <c r="BP7" s="39">
        <v>83.47</v>
      </c>
      <c r="BQ7" s="39">
        <v>78.900000000000006</v>
      </c>
      <c r="BR7" s="39">
        <v>74.16</v>
      </c>
      <c r="BS7" s="39">
        <v>73.16</v>
      </c>
      <c r="BT7" s="39">
        <v>69.239999999999995</v>
      </c>
      <c r="BU7" s="39">
        <v>99.99</v>
      </c>
      <c r="BV7" s="39">
        <v>100.65</v>
      </c>
      <c r="BW7" s="39">
        <v>99.87</v>
      </c>
      <c r="BX7" s="39">
        <v>100.42</v>
      </c>
      <c r="BY7" s="39">
        <v>98.77</v>
      </c>
      <c r="BZ7" s="39">
        <v>103.24</v>
      </c>
      <c r="CA7" s="39">
        <v>216.27</v>
      </c>
      <c r="CB7" s="39">
        <v>228.79</v>
      </c>
      <c r="CC7" s="39">
        <v>244.28</v>
      </c>
      <c r="CD7" s="39">
        <v>248.07</v>
      </c>
      <c r="CE7" s="39">
        <v>260.58</v>
      </c>
      <c r="CF7" s="39">
        <v>171.15</v>
      </c>
      <c r="CG7" s="39">
        <v>170.19</v>
      </c>
      <c r="CH7" s="39">
        <v>171.81</v>
      </c>
      <c r="CI7" s="39">
        <v>171.67</v>
      </c>
      <c r="CJ7" s="39">
        <v>173.67</v>
      </c>
      <c r="CK7" s="39">
        <v>168.38</v>
      </c>
      <c r="CL7" s="39">
        <v>55.26</v>
      </c>
      <c r="CM7" s="39">
        <v>56.43</v>
      </c>
      <c r="CN7" s="39">
        <v>55.06</v>
      </c>
      <c r="CO7" s="39">
        <v>56.22</v>
      </c>
      <c r="CP7" s="39">
        <v>56.32</v>
      </c>
      <c r="CQ7" s="39">
        <v>58.53</v>
      </c>
      <c r="CR7" s="39">
        <v>59.01</v>
      </c>
      <c r="CS7" s="39">
        <v>60.03</v>
      </c>
      <c r="CT7" s="39">
        <v>59.74</v>
      </c>
      <c r="CU7" s="39">
        <v>59.67</v>
      </c>
      <c r="CV7" s="39">
        <v>60</v>
      </c>
      <c r="CW7" s="39">
        <v>79.39</v>
      </c>
      <c r="CX7" s="39">
        <v>78.3</v>
      </c>
      <c r="CY7" s="39">
        <v>79.430000000000007</v>
      </c>
      <c r="CZ7" s="39">
        <v>78.239999999999995</v>
      </c>
      <c r="DA7" s="39">
        <v>75.63</v>
      </c>
      <c r="DB7" s="39">
        <v>85.26</v>
      </c>
      <c r="DC7" s="39">
        <v>85.37</v>
      </c>
      <c r="DD7" s="39">
        <v>84.81</v>
      </c>
      <c r="DE7" s="39">
        <v>84.8</v>
      </c>
      <c r="DF7" s="39">
        <v>84.6</v>
      </c>
      <c r="DG7" s="39">
        <v>89.8</v>
      </c>
      <c r="DH7" s="39">
        <v>43.64</v>
      </c>
      <c r="DI7" s="39">
        <v>44.89</v>
      </c>
      <c r="DJ7" s="39">
        <v>45.72</v>
      </c>
      <c r="DK7" s="39">
        <v>46.1</v>
      </c>
      <c r="DL7" s="39">
        <v>44.49</v>
      </c>
      <c r="DM7" s="39">
        <v>45.75</v>
      </c>
      <c r="DN7" s="39">
        <v>46.9</v>
      </c>
      <c r="DO7" s="39">
        <v>47.28</v>
      </c>
      <c r="DP7" s="39">
        <v>47.66</v>
      </c>
      <c r="DQ7" s="39">
        <v>48.17</v>
      </c>
      <c r="DR7" s="39">
        <v>49.59</v>
      </c>
      <c r="DS7" s="39">
        <v>0</v>
      </c>
      <c r="DT7" s="39">
        <v>0</v>
      </c>
      <c r="DU7" s="39">
        <v>0</v>
      </c>
      <c r="DV7" s="39">
        <v>0</v>
      </c>
      <c r="DW7" s="39">
        <v>0.11</v>
      </c>
      <c r="DX7" s="39">
        <v>10.54</v>
      </c>
      <c r="DY7" s="39">
        <v>12.03</v>
      </c>
      <c r="DZ7" s="39">
        <v>12.19</v>
      </c>
      <c r="EA7" s="39">
        <v>15.1</v>
      </c>
      <c r="EB7" s="39">
        <v>17.12</v>
      </c>
      <c r="EC7" s="39">
        <v>19.440000000000001</v>
      </c>
      <c r="ED7" s="39">
        <v>0.01</v>
      </c>
      <c r="EE7" s="39">
        <v>0.2</v>
      </c>
      <c r="EF7" s="39">
        <v>0.39</v>
      </c>
      <c r="EG7" s="39">
        <v>0.24</v>
      </c>
      <c r="EH7" s="39">
        <v>1.3</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2021-02-02T08:44:55Z</cp:lastPrinted>
  <dcterms:created xsi:type="dcterms:W3CDTF">2020-12-04T02:02:51Z</dcterms:created>
  <dcterms:modified xsi:type="dcterms:W3CDTF">2021-02-02T08:44:58Z</dcterms:modified>
  <cp:category/>
</cp:coreProperties>
</file>