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l61nCn3JxmbYJiebg4/tG22huEmahfXivOyz5tTlD6XYzFaf1jB6hwpIzmQQjfsI8M9y3ejC+DWNYDx8WR8cQ==" workbookSaltValue="GOf/3hMooJr1wyJeyGD56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<sst xmlns="http://schemas.openxmlformats.org/spreadsheetml/2006/main" count="275" uniqueCount="116">
  <si>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</si>
  <si>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</si>
  <si>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</si>
  <si>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</si>
  <si>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</si>
  <si>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</si>
  <si>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</si>
  <si>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</si>
  <si>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</si>
  <si>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</si>
  <si>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</si>
  <si>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</si>
  <si>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</si>
  <si>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</si>
  <si>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</si>
  <si>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</si>
  <si>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</si>
  <si>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</si>
  <si>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</si>
  <si>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</si>
  <si>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</si>
  <si>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</si>
  <si>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</si>
  <si>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</si>
  <si>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</si>
  <si>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</si>
  <si>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</si>
  <si>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</si>
  <si>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</si>
  <si>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</si>
  <si>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</si>
  <si>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</si>
  <si>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</si>
  <si>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</si>
  <si>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</si>
  <si>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</si>
  <si>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</si>
  <si>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</si>
  <si>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</si>
  <si>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</si>
  <si>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</si>
  <si>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</si>
  <si>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</si>
  <si>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</si>
  <si>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</si>
  <si>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</si>
  <si>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</si>
  <si>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</si>
  <si>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</si>
  <si>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</si>
  <si>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</si>
  <si>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</si>
  <si>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</si>
  <si>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</si>
  <si>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</si>
  <si>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</si>
  <si>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</si>
  <si>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</si>
  <si>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</si>
  <si>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</si>
  <si>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</si>
  <si>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</si>
  <si>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</si>
  <si>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</si>
  <si>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</si>
  <si>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</si>
  <si>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</si>
  <si>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</si>
  <si>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</si>
  <si>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</si>
  <si>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</si>
  <si>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</si>
  <si>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</si>
  <si>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</si>
  <si>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</si>
  <si>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</si>
  <si>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</si>
  <si>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</si>
  <si>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</si>
  <si>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</si>
  <si>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</si>
  <si>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</si>
  <si>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</si>
  <si>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</si>
  <si>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</si>
  <si>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</si>
  <si>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</si>
  <si>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</si>
  <si>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</si>
  <si>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</si>
  <si>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</si>
  <si>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</si>
  <si>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</si>
  <si>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</si>
  <si>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</si>
  <si>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</si>
  <si>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岩手町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</si>
  <si>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</si>
  <si>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</si>
  <si>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</si>
  <si>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</si>
  <si>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</si>
  <si>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</si>
  <si>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</si>
  <si>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</si>
  <si>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</si>
  <si>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</si>
  <si>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</si>
  <si>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</si>
  <si>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</si>
  <si>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</si>
  <si>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</si>
  <si>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</si>
  <si>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①経常収支比率は、約100％（黒字）で推移していますが、一般会計からの繰入金によるところが大きく、料金収入が十分でないと言えます。
　②累積欠損金比率では、累積欠損金はありませんが、一般会計繰入金に依存している状況にあり、料金改定や経費抑制に努め、基準外繰入金を抑制していく必要があります。
　③流動比率は債務支払高に対する現預金の割合です。当町は債務支払高が大きいため、平均に比べ低い比率となっています。
　④企業債残高対事業規模比率は、料金収入に対する投資の比率を示しています。整備途上であるため高い比率ですが、今後徐々に改善される見込みです。
　⑤経費回収率は、全国平均、類似団体平均と比べ大きく下回っています。汚水処理費を使用料収入で賄えていない状況にあり、適切な料金改定の実施をする必要があります。
　⑥汚水処理原価は、全国平均、類似団体に比べ、高い傾向となっています。
・⑦施設利用率は、施設をどれだけ稼働しているかを表しており、当町の処理場の稼働率はまだ低い状況です。
　⑧水洗化率は、下水道整備で処理区域が微増したことにより1.98ポイント増となりました。率は平均より低い数値となっています。</t>
    <rPh sb="2" eb="4">
      <t>ケイジョウ</t>
    </rPh>
    <rPh sb="10" eb="11">
      <t>ヤク</t>
    </rPh>
    <rPh sb="16" eb="18">
      <t>クロジ</t>
    </rPh>
    <rPh sb="20" eb="22">
      <t>スイイ</t>
    </rPh>
    <rPh sb="38" eb="39">
      <t>キン</t>
    </rPh>
    <rPh sb="46" eb="47">
      <t>オオ</t>
    </rPh>
    <rPh sb="50" eb="52">
      <t>リョウキン</t>
    </rPh>
    <rPh sb="52" eb="54">
      <t>シュウニュウ</t>
    </rPh>
    <rPh sb="55" eb="57">
      <t>ジュウブン</t>
    </rPh>
    <rPh sb="61" eb="62">
      <t>イ</t>
    </rPh>
    <rPh sb="69" eb="71">
      <t>ルイセキ</t>
    </rPh>
    <rPh sb="71" eb="74">
      <t>ケッソンキン</t>
    </rPh>
    <rPh sb="74" eb="76">
      <t>ヒリツ</t>
    </rPh>
    <rPh sb="79" eb="81">
      <t>ルイセキ</t>
    </rPh>
    <rPh sb="81" eb="84">
      <t>ケッソンキン</t>
    </rPh>
    <rPh sb="92" eb="94">
      <t>イッパン</t>
    </rPh>
    <rPh sb="94" eb="96">
      <t>カイケイ</t>
    </rPh>
    <rPh sb="96" eb="98">
      <t>クリイレ</t>
    </rPh>
    <rPh sb="98" eb="99">
      <t>キン</t>
    </rPh>
    <rPh sb="100" eb="102">
      <t>イゾン</t>
    </rPh>
    <rPh sb="106" eb="108">
      <t>ジョウキョウ</t>
    </rPh>
    <rPh sb="112" eb="114">
      <t>リョウキン</t>
    </rPh>
    <rPh sb="114" eb="116">
      <t>カイテイ</t>
    </rPh>
    <rPh sb="117" eb="119">
      <t>ケイヒ</t>
    </rPh>
    <rPh sb="119" eb="121">
      <t>ヨクセイ</t>
    </rPh>
    <rPh sb="122" eb="123">
      <t>ツト</t>
    </rPh>
    <rPh sb="125" eb="127">
      <t>キジュン</t>
    </rPh>
    <rPh sb="127" eb="128">
      <t>ガイ</t>
    </rPh>
    <rPh sb="128" eb="130">
      <t>クリイレ</t>
    </rPh>
    <rPh sb="130" eb="131">
      <t>キン</t>
    </rPh>
    <rPh sb="132" eb="134">
      <t>ヨクセイ</t>
    </rPh>
    <rPh sb="138" eb="140">
      <t>ヒツヨウ</t>
    </rPh>
    <rPh sb="221" eb="223">
      <t>リョウキン</t>
    </rPh>
    <rPh sb="285" eb="287">
      <t>ゼンコク</t>
    </rPh>
    <rPh sb="287" eb="289">
      <t>ヘイキン</t>
    </rPh>
    <rPh sb="290" eb="292">
      <t>ルイジ</t>
    </rPh>
    <rPh sb="292" eb="294">
      <t>ダンタイ</t>
    </rPh>
    <rPh sb="294" eb="296">
      <t>ヘイキン</t>
    </rPh>
    <rPh sb="297" eb="298">
      <t>クラ</t>
    </rPh>
    <rPh sb="299" eb="300">
      <t>オオ</t>
    </rPh>
    <rPh sb="302" eb="304">
      <t>シタマワ</t>
    </rPh>
    <rPh sb="310" eb="312">
      <t>オスイ</t>
    </rPh>
    <rPh sb="312" eb="314">
      <t>ショリ</t>
    </rPh>
    <rPh sb="314" eb="315">
      <t>ヒ</t>
    </rPh>
    <rPh sb="316" eb="319">
      <t>シヨウリョウ</t>
    </rPh>
    <rPh sb="319" eb="321">
      <t>シュウニュウ</t>
    </rPh>
    <rPh sb="322" eb="323">
      <t>マカナ</t>
    </rPh>
    <rPh sb="328" eb="330">
      <t>ジョウキョウ</t>
    </rPh>
    <rPh sb="334" eb="336">
      <t>テキセツ</t>
    </rPh>
    <rPh sb="337" eb="339">
      <t>リョウキン</t>
    </rPh>
    <rPh sb="339" eb="341">
      <t>カイテイ</t>
    </rPh>
    <rPh sb="342" eb="344">
      <t>ジッシ</t>
    </rPh>
    <rPh sb="347" eb="349">
      <t>ヒツヨウ</t>
    </rPh>
    <rPh sb="366" eb="368">
      <t>ゼンコク</t>
    </rPh>
    <rPh sb="368" eb="370">
      <t>ヘイキン</t>
    </rPh>
    <rPh sb="379" eb="380">
      <t>タカ</t>
    </rPh>
    <rPh sb="381" eb="383">
      <t>ケイコウ</t>
    </rPh>
    <rPh sb="451" eb="454">
      <t>ゲスイドウ</t>
    </rPh>
    <rPh sb="454" eb="456">
      <t>セイビ</t>
    </rPh>
    <rPh sb="457" eb="459">
      <t>ショリ</t>
    </rPh>
    <rPh sb="459" eb="461">
      <t>クイキ</t>
    </rPh>
    <rPh sb="462" eb="464">
      <t>ビゾウ</t>
    </rPh>
    <rPh sb="479" eb="480">
      <t>ゾウ</t>
    </rPh>
    <rPh sb="487" eb="488">
      <t>リツ</t>
    </rPh>
    <phoneticPr fontId="4"/>
  </si>
  <si>
    <t xml:space="preserve"> ①有形固定資産減価償却率は、約35％となっており、平均よりやや老朽化が進んでいる状況です。将来の老朽化に備えて施設台帳を整備し、ストックマネジメント計画を作成するなど、適切な管理による施設の延命化に努めるとともに、将来の更新計画を策定していく必要があります。
 ②管路経年化率は、公共下水道事業の施工開始は平成9年度であり、耐用年数を超えた管きょはまだありません。
 ③管路更新率は、その年度に更新した管路の延長割合で、管路の更新ペースや更新状況を把握することができます。耐用年数を超えた管きょはまだないためゼロとなっています。
</t>
    <rPh sb="46" eb="48">
      <t>ショウライ</t>
    </rPh>
    <rPh sb="61" eb="63">
      <t>セイビ</t>
    </rPh>
    <rPh sb="75" eb="77">
      <t>ケイカク</t>
    </rPh>
    <phoneticPr fontId="4"/>
  </si>
  <si>
    <t>　公共下水道事業は大規模施設事業であり、投資から効果の発現まである程度の期間を要します。
　当町の公共下水道事業は平成9年度に建設開始、平成14年度から供用開始されましたが、まだ整備途中でもあり、十分な利用料収入が確保できないため、経営の健全性・効率性を表す指標は低い成績となっています。
　管渠の老朽化はまだ進んでいない状況ですが、今後、処理場等の設備改修などの更新費用が増加していく見込みです。
　継続して接続率の向上に努め、料金収入を確保するとともに、料金改定の検討、実施をしながら、経費回収率向上に努めます。
　施設更新の必要性も生じてくるため、一層の経営効率化及び適切な更新計画の策定・実行が必要となります。</t>
    <rPh sb="146" eb="148">
      <t>カンキョ</t>
    </rPh>
    <rPh sb="161" eb="163">
      <t>ジョウキョウ</t>
    </rPh>
    <rPh sb="167" eb="169">
      <t>コンゴ</t>
    </rPh>
    <rPh sb="170" eb="173">
      <t>ショリジョウ</t>
    </rPh>
    <rPh sb="173" eb="174">
      <t>トウ</t>
    </rPh>
    <rPh sb="175" eb="177">
      <t>セツビ</t>
    </rPh>
    <rPh sb="177" eb="179">
      <t>カイシュウ</t>
    </rPh>
    <rPh sb="182" eb="184">
      <t>コウシン</t>
    </rPh>
    <rPh sb="184" eb="186">
      <t>ヒヨウ</t>
    </rPh>
    <rPh sb="187" eb="188">
      <t>ゾウ</t>
    </rPh>
    <rPh sb="188" eb="189">
      <t>カ</t>
    </rPh>
    <rPh sb="193" eb="195">
      <t>ミコ</t>
    </rPh>
    <rPh sb="201" eb="203">
      <t>ケイゾク</t>
    </rPh>
    <rPh sb="205" eb="207">
      <t>セツゾク</t>
    </rPh>
    <rPh sb="207" eb="208">
      <t>リツ</t>
    </rPh>
    <rPh sb="209" eb="211">
      <t>コウジョウ</t>
    </rPh>
    <rPh sb="212" eb="213">
      <t>ツト</t>
    </rPh>
    <rPh sb="215" eb="217">
      <t>リョウキン</t>
    </rPh>
    <rPh sb="217" eb="219">
      <t>シュウニュウ</t>
    </rPh>
    <rPh sb="220" eb="222">
      <t>カクホ</t>
    </rPh>
    <rPh sb="229" eb="231">
      <t>リョウキン</t>
    </rPh>
    <rPh sb="231" eb="233">
      <t>カイテイ</t>
    </rPh>
    <rPh sb="234" eb="236">
      <t>ケントウ</t>
    </rPh>
    <rPh sb="237" eb="239">
      <t>ジッシ</t>
    </rPh>
    <rPh sb="245" eb="247">
      <t>ケイヒ</t>
    </rPh>
    <rPh sb="247" eb="249">
      <t>カイシュウ</t>
    </rPh>
    <rPh sb="249" eb="250">
      <t>リツ</t>
    </rPh>
    <rPh sb="250" eb="252">
      <t>コウジョウ</t>
    </rPh>
    <rPh sb="253" eb="254">
      <t>ツト</t>
    </rPh>
    <rPh sb="292" eb="294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</si>
</sst>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9-485B-B379-9E29A6F6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4928"/>
        <c:axId val="10788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A9-485B-B379-9E29A6F6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4928"/>
        <c:axId val="107886464"/>
      </c:lineChart>
      <c:dateAx>
        <c:axId val="107884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886464"/>
        <c:crosses val="autoZero"/>
        <c:auto val="1"/>
        <c:lblOffset val="100"/>
        <c:baseTimeUnit val="years"/>
      </c:dateAx>
      <c:valAx>
        <c:axId val="10788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8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28.4</c:v>
                </c:pt>
                <c:pt idx="3">
                  <c:v>27.6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D-493F-BE9C-CDA0199A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76320"/>
        <c:axId val="947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52.58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4D-493F-BE9C-CDA0199A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6320"/>
        <c:axId val="94798976"/>
      </c:lineChart>
      <c:dateAx>
        <c:axId val="9477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798976"/>
        <c:crosses val="autoZero"/>
        <c:auto val="1"/>
        <c:lblOffset val="100"/>
        <c:baseTimeUnit val="years"/>
      </c:date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7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66.569999999999993</c:v>
                </c:pt>
                <c:pt idx="3">
                  <c:v>65.900000000000006</c:v>
                </c:pt>
                <c:pt idx="4">
                  <c:v>67.88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B-4085-94F6-0DD8DBC3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1760"/>
        <c:axId val="9484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83.02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B-4085-94F6-0DD8DBC3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1760"/>
        <c:axId val="94844416"/>
      </c:lineChart>
      <c:dateAx>
        <c:axId val="94821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844416"/>
        <c:crosses val="autoZero"/>
        <c:auto val="1"/>
        <c:lblOffset val="100"/>
        <c:baseTimeUnit val="years"/>
      </c:dateAx>
      <c:valAx>
        <c:axId val="9484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2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100.59</c:v>
                </c:pt>
                <c:pt idx="3">
                  <c:v>101.65</c:v>
                </c:pt>
                <c:pt idx="4">
                  <c:v>102.78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0-4535-8D7F-0B7EC019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67360"/>
        <c:axId val="14196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104.14</c:v>
                </c:pt>
                <c:pt idx="3">
                  <c:v>106.57</c:v>
                </c:pt>
                <c:pt idx="4">
                  <c:v>107.21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0-4535-8D7F-0B7EC019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7360"/>
        <c:axId val="141969280"/>
      </c:lineChart>
      <c:dateAx>
        <c:axId val="141967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1969280"/>
        <c:crosses val="autoZero"/>
        <c:auto val="1"/>
        <c:lblOffset val="100"/>
        <c:baseTimeUnit val="years"/>
      </c:dateAx>
      <c:valAx>
        <c:axId val="14196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6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33.1</c:v>
                </c:pt>
                <c:pt idx="3">
                  <c:v>34.409999999999997</c:v>
                </c:pt>
                <c:pt idx="4">
                  <c:v>35.909999999999997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46-4FDD-8CCC-FC86E639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12800"/>
        <c:axId val="14201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15.95</c:v>
                </c:pt>
                <c:pt idx="3">
                  <c:v>15.85</c:v>
                </c:pt>
                <c:pt idx="4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6-4FDD-8CCC-FC86E639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2800"/>
        <c:axId val="142014720"/>
      </c:lineChart>
      <c:dateAx>
        <c:axId val="142012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2014720"/>
        <c:crosses val="autoZero"/>
        <c:auto val="1"/>
        <c:lblOffset val="100"/>
        <c:baseTimeUnit val="years"/>
      </c:dateAx>
      <c:valAx>
        <c:axId val="14201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01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4-4465-84C4-6FF74CFC2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64864"/>
        <c:axId val="1565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F4-4465-84C4-6FF74CFC2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64864"/>
        <c:axId val="156564096"/>
      </c:lineChart>
      <c:dateAx>
        <c:axId val="156564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6564096"/>
        <c:crosses val="autoZero"/>
        <c:auto val="1"/>
        <c:lblOffset val="100"/>
        <c:baseTimeUnit val="years"/>
      </c:dateAx>
      <c:valAx>
        <c:axId val="1565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E-405E-9D70-59D77C8E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71488"/>
        <c:axId val="1486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73.180000000000007</c:v>
                </c:pt>
                <c:pt idx="3">
                  <c:v>53.44</c:v>
                </c:pt>
                <c:pt idx="4">
                  <c:v>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E-405E-9D70-59D77C8E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71488"/>
        <c:axId val="148677760"/>
      </c:lineChart>
      <c:dateAx>
        <c:axId val="148671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8677760"/>
        <c:crosses val="autoZero"/>
        <c:auto val="1"/>
        <c:lblOffset val="100"/>
        <c:baseTimeUnit val="years"/>
      </c:dateAx>
      <c:valAx>
        <c:axId val="1486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6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23.22</c:v>
                </c:pt>
                <c:pt idx="3">
                  <c:v>38.49</c:v>
                </c:pt>
                <c:pt idx="4">
                  <c:v>27.55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F-4A0C-B403-0D81E257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2896"/>
        <c:axId val="9491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52.32</c:v>
                </c:pt>
                <c:pt idx="3">
                  <c:v>47.03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BF-4A0C-B403-0D81E257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2896"/>
        <c:axId val="94914432"/>
      </c:lineChart>
      <c:dateAx>
        <c:axId val="94912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914432"/>
        <c:crosses val="autoZero"/>
        <c:auto val="1"/>
        <c:lblOffset val="100"/>
        <c:baseTimeUnit val="years"/>
      </c:dateAx>
      <c:valAx>
        <c:axId val="9491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1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5376.51</c:v>
                </c:pt>
                <c:pt idx="3">
                  <c:v>5373.08</c:v>
                </c:pt>
                <c:pt idx="4">
                  <c:v>5124.54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B-4E16-9BE5-002A2313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3392"/>
        <c:axId val="949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958.81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FB-4E16-9BE5-002A2313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3392"/>
        <c:axId val="94954240"/>
      </c:lineChart>
      <c:dateAx>
        <c:axId val="94923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954240"/>
        <c:crosses val="autoZero"/>
        <c:auto val="1"/>
        <c:lblOffset val="100"/>
        <c:baseTimeUnit val="years"/>
      </c:dateAx>
      <c:valAx>
        <c:axId val="949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2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51.25</c:v>
                </c:pt>
                <c:pt idx="3">
                  <c:v>66.52</c:v>
                </c:pt>
                <c:pt idx="4">
                  <c:v>49.93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6-47F1-86CB-37DB0724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23072"/>
        <c:axId val="947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82.88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76-47F1-86CB-37DB0724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9344"/>
      </c:lineChart>
      <c:dateAx>
        <c:axId val="9472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729344"/>
        <c:crosses val="autoZero"/>
        <c:auto val="1"/>
        <c:lblOffset val="100"/>
        <c:baseTimeUnit val="years"/>
      </c:dateAx>
      <c:valAx>
        <c:axId val="947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2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288.64</c:v>
                </c:pt>
                <c:pt idx="3">
                  <c:v>221.28</c:v>
                </c:pt>
                <c:pt idx="4">
                  <c:v>312.82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78-4627-BD22-3D7967A1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60320"/>
        <c:axId val="9476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190.99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78-4627-BD22-3D7967A1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320"/>
        <c:axId val="94762496"/>
      </c:lineChart>
      <c:dateAx>
        <c:axId val="94760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762496"/>
        <c:crosses val="autoZero"/>
        <c:auto val="1"/>
        <c:lblOffset val="100"/>
        <c:baseTimeUnit val="years"/>
      </c:dateAx>
      <c:valAx>
        <c:axId val="9476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6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岩手県　岩手町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12826</v>
      </c>
      <c r="AM8" s="69"/>
      <c r="AN8" s="69"/>
      <c r="AO8" s="69"/>
      <c r="AP8" s="69"/>
      <c r="AQ8" s="69"/>
      <c r="AR8" s="69"/>
      <c r="AS8" s="69"/>
      <c r="AT8" s="68">
        <f>データ!T6</f>
        <v>360.46</v>
      </c>
      <c r="AU8" s="68"/>
      <c r="AV8" s="68"/>
      <c r="AW8" s="68"/>
      <c r="AX8" s="68"/>
      <c r="AY8" s="68"/>
      <c r="AZ8" s="68"/>
      <c r="BA8" s="68"/>
      <c r="BB8" s="68">
        <f>データ!U6</f>
        <v>35.58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52.91</v>
      </c>
      <c r="J10" s="68"/>
      <c r="K10" s="68"/>
      <c r="L10" s="68"/>
      <c r="M10" s="68"/>
      <c r="N10" s="68"/>
      <c r="O10" s="68"/>
      <c r="P10" s="68">
        <f>データ!P6</f>
        <v>47.29</v>
      </c>
      <c r="Q10" s="68"/>
      <c r="R10" s="68"/>
      <c r="S10" s="68"/>
      <c r="T10" s="68"/>
      <c r="U10" s="68"/>
      <c r="V10" s="68"/>
      <c r="W10" s="68">
        <f>データ!Q6</f>
        <v>98.83</v>
      </c>
      <c r="X10" s="68"/>
      <c r="Y10" s="68"/>
      <c r="Z10" s="68"/>
      <c r="AA10" s="68"/>
      <c r="AB10" s="68"/>
      <c r="AC10" s="68"/>
      <c r="AD10" s="69">
        <f>データ!R6</f>
        <v>3214</v>
      </c>
      <c r="AE10" s="69"/>
      <c r="AF10" s="69"/>
      <c r="AG10" s="69"/>
      <c r="AH10" s="69"/>
      <c r="AI10" s="69"/>
      <c r="AJ10" s="69"/>
      <c r="AK10" s="2"/>
      <c r="AL10" s="69">
        <f>データ!V6</f>
        <v>6015</v>
      </c>
      <c r="AM10" s="69"/>
      <c r="AN10" s="69"/>
      <c r="AO10" s="69"/>
      <c r="AP10" s="69"/>
      <c r="AQ10" s="69"/>
      <c r="AR10" s="69"/>
      <c r="AS10" s="69"/>
      <c r="AT10" s="68">
        <f>データ!W6</f>
        <v>2.35</v>
      </c>
      <c r="AU10" s="68"/>
      <c r="AV10" s="68"/>
      <c r="AW10" s="68"/>
      <c r="AX10" s="68"/>
      <c r="AY10" s="68"/>
      <c r="AZ10" s="68"/>
      <c r="BA10" s="68"/>
      <c r="BB10" s="68">
        <f>データ!X6</f>
        <v>2559.5700000000002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EolkidE6ngt+XRpQJiaNDsGG+FjN/SoQBZ6RLnuQ/pkXFs8G+KNbYS0Puk0P0xh8XIKfwWmJGNwF4vZ12DFbvg==" saltValue="3vwL6ojIDBNSwJQHa89KV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33031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岩手町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52.91</v>
      </c>
      <c r="P6" s="34">
        <f t="shared" si="3"/>
        <v>47.29</v>
      </c>
      <c r="Q6" s="34">
        <f t="shared" si="3"/>
        <v>98.83</v>
      </c>
      <c r="R6" s="34">
        <f t="shared" si="3"/>
        <v>3214</v>
      </c>
      <c r="S6" s="34">
        <f t="shared" si="3"/>
        <v>12826</v>
      </c>
      <c r="T6" s="34">
        <f t="shared" si="3"/>
        <v>360.46</v>
      </c>
      <c r="U6" s="34">
        <f t="shared" si="3"/>
        <v>35.58</v>
      </c>
      <c r="V6" s="34">
        <f t="shared" si="3"/>
        <v>6015</v>
      </c>
      <c r="W6" s="34">
        <f t="shared" si="3"/>
        <v>2.35</v>
      </c>
      <c r="X6" s="34">
        <f t="shared" si="3"/>
        <v>2559.5700000000002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100.59</v>
      </c>
      <c r="AB6" s="35">
        <f t="shared" si="4"/>
        <v>101.65</v>
      </c>
      <c r="AC6" s="35">
        <f t="shared" si="4"/>
        <v>102.78</v>
      </c>
      <c r="AD6" s="35" t="str">
        <f t="shared" si="4"/>
        <v>-</v>
      </c>
      <c r="AE6" s="35" t="str">
        <f t="shared" si="4"/>
        <v>-</v>
      </c>
      <c r="AF6" s="35">
        <f t="shared" si="4"/>
        <v>104.14</v>
      </c>
      <c r="AG6" s="35">
        <f t="shared" si="4"/>
        <v>106.57</v>
      </c>
      <c r="AH6" s="35">
        <f t="shared" si="4"/>
        <v>107.21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73.180000000000007</v>
      </c>
      <c r="AR6" s="35">
        <f t="shared" si="5"/>
        <v>53.44</v>
      </c>
      <c r="AS6" s="35">
        <f t="shared" si="5"/>
        <v>43.71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23.22</v>
      </c>
      <c r="AX6" s="35">
        <f t="shared" si="6"/>
        <v>38.49</v>
      </c>
      <c r="AY6" s="35">
        <f t="shared" si="6"/>
        <v>27.55</v>
      </c>
      <c r="AZ6" s="35" t="str">
        <f t="shared" si="6"/>
        <v>-</v>
      </c>
      <c r="BA6" s="35" t="str">
        <f t="shared" si="6"/>
        <v>-</v>
      </c>
      <c r="BB6" s="35">
        <f t="shared" si="6"/>
        <v>52.32</v>
      </c>
      <c r="BC6" s="35">
        <f t="shared" si="6"/>
        <v>47.03</v>
      </c>
      <c r="BD6" s="35">
        <f t="shared" si="6"/>
        <v>40.67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5376.51</v>
      </c>
      <c r="BI6" s="35">
        <f t="shared" si="7"/>
        <v>5373.08</v>
      </c>
      <c r="BJ6" s="35">
        <f t="shared" si="7"/>
        <v>5124.54</v>
      </c>
      <c r="BK6" s="35" t="str">
        <f t="shared" si="7"/>
        <v>-</v>
      </c>
      <c r="BL6" s="35" t="str">
        <f t="shared" si="7"/>
        <v>-</v>
      </c>
      <c r="BM6" s="35">
        <f t="shared" si="7"/>
        <v>958.81</v>
      </c>
      <c r="BN6" s="35">
        <f t="shared" si="7"/>
        <v>1001.3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51.25</v>
      </c>
      <c r="BT6" s="35">
        <f t="shared" si="8"/>
        <v>66.52</v>
      </c>
      <c r="BU6" s="35">
        <f t="shared" si="8"/>
        <v>49.93</v>
      </c>
      <c r="BV6" s="35" t="str">
        <f t="shared" si="8"/>
        <v>-</v>
      </c>
      <c r="BW6" s="35" t="str">
        <f t="shared" si="8"/>
        <v>-</v>
      </c>
      <c r="BX6" s="35">
        <f t="shared" si="8"/>
        <v>82.88</v>
      </c>
      <c r="BY6" s="35">
        <f t="shared" si="8"/>
        <v>81.88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288.64</v>
      </c>
      <c r="CE6" s="35">
        <f t="shared" si="9"/>
        <v>221.28</v>
      </c>
      <c r="CF6" s="35">
        <f t="shared" si="9"/>
        <v>312.82</v>
      </c>
      <c r="CG6" s="35" t="str">
        <f t="shared" si="9"/>
        <v>-</v>
      </c>
      <c r="CH6" s="35" t="str">
        <f t="shared" si="9"/>
        <v>-</v>
      </c>
      <c r="CI6" s="35">
        <f t="shared" si="9"/>
        <v>190.99</v>
      </c>
      <c r="CJ6" s="35">
        <f t="shared" si="9"/>
        <v>187.55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28.4</v>
      </c>
      <c r="CP6" s="35">
        <f t="shared" si="10"/>
        <v>27.6</v>
      </c>
      <c r="CQ6" s="35">
        <f t="shared" si="10"/>
        <v>26.1</v>
      </c>
      <c r="CR6" s="35" t="str">
        <f t="shared" si="10"/>
        <v>-</v>
      </c>
      <c r="CS6" s="35" t="str">
        <f t="shared" si="10"/>
        <v>-</v>
      </c>
      <c r="CT6" s="35">
        <f t="shared" si="10"/>
        <v>52.58</v>
      </c>
      <c r="CU6" s="35">
        <f t="shared" si="10"/>
        <v>50.94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66.569999999999993</v>
      </c>
      <c r="DA6" s="35">
        <f t="shared" si="11"/>
        <v>65.900000000000006</v>
      </c>
      <c r="DB6" s="35">
        <f t="shared" si="11"/>
        <v>67.88</v>
      </c>
      <c r="DC6" s="35" t="str">
        <f t="shared" si="11"/>
        <v>-</v>
      </c>
      <c r="DD6" s="35" t="str">
        <f t="shared" si="11"/>
        <v>-</v>
      </c>
      <c r="DE6" s="35">
        <f t="shared" si="11"/>
        <v>83.02</v>
      </c>
      <c r="DF6" s="35">
        <f t="shared" si="11"/>
        <v>82.55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33.1</v>
      </c>
      <c r="DL6" s="35">
        <f t="shared" si="12"/>
        <v>34.409999999999997</v>
      </c>
      <c r="DM6" s="35">
        <f t="shared" si="12"/>
        <v>35.909999999999997</v>
      </c>
      <c r="DN6" s="35" t="str">
        <f t="shared" si="12"/>
        <v>-</v>
      </c>
      <c r="DO6" s="35" t="str">
        <f t="shared" si="12"/>
        <v>-</v>
      </c>
      <c r="DP6" s="35">
        <f t="shared" si="12"/>
        <v>15.95</v>
      </c>
      <c r="DQ6" s="35">
        <f t="shared" si="12"/>
        <v>15.85</v>
      </c>
      <c r="DR6" s="35">
        <f t="shared" si="12"/>
        <v>12.7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0.13</v>
      </c>
      <c r="EM6" s="35">
        <f t="shared" si="14"/>
        <v>0.15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33031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52.91</v>
      </c>
      <c r="P7" s="38">
        <v>47.29</v>
      </c>
      <c r="Q7" s="38">
        <v>98.83</v>
      </c>
      <c r="R7" s="38">
        <v>3214</v>
      </c>
      <c r="S7" s="38">
        <v>12826</v>
      </c>
      <c r="T7" s="38">
        <v>360.46</v>
      </c>
      <c r="U7" s="38">
        <v>35.58</v>
      </c>
      <c r="V7" s="38">
        <v>6015</v>
      </c>
      <c r="W7" s="38">
        <v>2.35</v>
      </c>
      <c r="X7" s="38">
        <v>2559.5700000000002</v>
      </c>
      <c r="Y7" s="38" t="s">
        <v>102</v>
      </c>
      <c r="Z7" s="38" t="s">
        <v>102</v>
      </c>
      <c r="AA7" s="38">
        <v>100.59</v>
      </c>
      <c r="AB7" s="38">
        <v>101.65</v>
      </c>
      <c r="AC7" s="38">
        <v>102.78</v>
      </c>
      <c r="AD7" s="38" t="s">
        <v>102</v>
      </c>
      <c r="AE7" s="38" t="s">
        <v>102</v>
      </c>
      <c r="AF7" s="38">
        <v>104.14</v>
      </c>
      <c r="AG7" s="38">
        <v>106.57</v>
      </c>
      <c r="AH7" s="38">
        <v>107.21</v>
      </c>
      <c r="AI7" s="38">
        <v>106.67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73.180000000000007</v>
      </c>
      <c r="AR7" s="38">
        <v>53.44</v>
      </c>
      <c r="AS7" s="38">
        <v>43.71</v>
      </c>
      <c r="AT7" s="38">
        <v>3.64</v>
      </c>
      <c r="AU7" s="38" t="s">
        <v>102</v>
      </c>
      <c r="AV7" s="38" t="s">
        <v>102</v>
      </c>
      <c r="AW7" s="38">
        <v>23.22</v>
      </c>
      <c r="AX7" s="38">
        <v>38.49</v>
      </c>
      <c r="AY7" s="38">
        <v>27.55</v>
      </c>
      <c r="AZ7" s="38" t="s">
        <v>102</v>
      </c>
      <c r="BA7" s="38" t="s">
        <v>102</v>
      </c>
      <c r="BB7" s="38">
        <v>52.32</v>
      </c>
      <c r="BC7" s="38">
        <v>47.03</v>
      </c>
      <c r="BD7" s="38">
        <v>40.67</v>
      </c>
      <c r="BE7" s="38">
        <v>67.52</v>
      </c>
      <c r="BF7" s="38" t="s">
        <v>102</v>
      </c>
      <c r="BG7" s="38" t="s">
        <v>102</v>
      </c>
      <c r="BH7" s="38">
        <v>5376.51</v>
      </c>
      <c r="BI7" s="38">
        <v>5373.08</v>
      </c>
      <c r="BJ7" s="38">
        <v>5124.54</v>
      </c>
      <c r="BK7" s="38" t="s">
        <v>102</v>
      </c>
      <c r="BL7" s="38" t="s">
        <v>102</v>
      </c>
      <c r="BM7" s="38">
        <v>958.81</v>
      </c>
      <c r="BN7" s="38">
        <v>1001.3</v>
      </c>
      <c r="BO7" s="38">
        <v>1050.51</v>
      </c>
      <c r="BP7" s="38">
        <v>705.21</v>
      </c>
      <c r="BQ7" s="38" t="s">
        <v>102</v>
      </c>
      <c r="BR7" s="38" t="s">
        <v>102</v>
      </c>
      <c r="BS7" s="38">
        <v>51.25</v>
      </c>
      <c r="BT7" s="38">
        <v>66.52</v>
      </c>
      <c r="BU7" s="38">
        <v>49.93</v>
      </c>
      <c r="BV7" s="38" t="s">
        <v>102</v>
      </c>
      <c r="BW7" s="38" t="s">
        <v>102</v>
      </c>
      <c r="BX7" s="38">
        <v>82.88</v>
      </c>
      <c r="BY7" s="38">
        <v>81.88</v>
      </c>
      <c r="BZ7" s="38">
        <v>82.65</v>
      </c>
      <c r="CA7" s="38">
        <v>98.96</v>
      </c>
      <c r="CB7" s="38" t="s">
        <v>102</v>
      </c>
      <c r="CC7" s="38" t="s">
        <v>102</v>
      </c>
      <c r="CD7" s="38">
        <v>288.64</v>
      </c>
      <c r="CE7" s="38">
        <v>221.28</v>
      </c>
      <c r="CF7" s="38">
        <v>312.82</v>
      </c>
      <c r="CG7" s="38" t="s">
        <v>102</v>
      </c>
      <c r="CH7" s="38" t="s">
        <v>102</v>
      </c>
      <c r="CI7" s="38">
        <v>190.99</v>
      </c>
      <c r="CJ7" s="38">
        <v>187.55</v>
      </c>
      <c r="CK7" s="38">
        <v>186.3</v>
      </c>
      <c r="CL7" s="38">
        <v>134.52000000000001</v>
      </c>
      <c r="CM7" s="38" t="s">
        <v>102</v>
      </c>
      <c r="CN7" s="38" t="s">
        <v>102</v>
      </c>
      <c r="CO7" s="38">
        <v>28.4</v>
      </c>
      <c r="CP7" s="38">
        <v>27.6</v>
      </c>
      <c r="CQ7" s="38">
        <v>26.1</v>
      </c>
      <c r="CR7" s="38" t="s">
        <v>102</v>
      </c>
      <c r="CS7" s="38" t="s">
        <v>102</v>
      </c>
      <c r="CT7" s="38">
        <v>52.58</v>
      </c>
      <c r="CU7" s="38">
        <v>50.94</v>
      </c>
      <c r="CV7" s="38">
        <v>50.53</v>
      </c>
      <c r="CW7" s="38">
        <v>59.57</v>
      </c>
      <c r="CX7" s="38" t="s">
        <v>102</v>
      </c>
      <c r="CY7" s="38" t="s">
        <v>102</v>
      </c>
      <c r="CZ7" s="38">
        <v>66.569999999999993</v>
      </c>
      <c r="DA7" s="38">
        <v>65.900000000000006</v>
      </c>
      <c r="DB7" s="38">
        <v>67.88</v>
      </c>
      <c r="DC7" s="38" t="s">
        <v>102</v>
      </c>
      <c r="DD7" s="38" t="s">
        <v>102</v>
      </c>
      <c r="DE7" s="38">
        <v>83.02</v>
      </c>
      <c r="DF7" s="38">
        <v>82.55</v>
      </c>
      <c r="DG7" s="38">
        <v>82.08</v>
      </c>
      <c r="DH7" s="38">
        <v>95.57</v>
      </c>
      <c r="DI7" s="38" t="s">
        <v>102</v>
      </c>
      <c r="DJ7" s="38" t="s">
        <v>102</v>
      </c>
      <c r="DK7" s="38">
        <v>33.1</v>
      </c>
      <c r="DL7" s="38">
        <v>34.409999999999997</v>
      </c>
      <c r="DM7" s="38">
        <v>35.909999999999997</v>
      </c>
      <c r="DN7" s="38" t="s">
        <v>102</v>
      </c>
      <c r="DO7" s="38" t="s">
        <v>102</v>
      </c>
      <c r="DP7" s="38">
        <v>15.95</v>
      </c>
      <c r="DQ7" s="38">
        <v>15.85</v>
      </c>
      <c r="DR7" s="38">
        <v>12.7</v>
      </c>
      <c r="DS7" s="38">
        <v>36.520000000000003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5.72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0.13</v>
      </c>
      <c r="EM7" s="38">
        <v>0.15</v>
      </c>
      <c r="EN7" s="38">
        <v>1.65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2022-01-25T04:34:56Z</cp:lastPrinted>
  <dcterms:created xsi:type="dcterms:W3CDTF">2021-12-03T07:07:08Z</dcterms:created>
  <dcterms:modified xsi:type="dcterms:W3CDTF">2022-01-25T07:51:31Z</dcterms:modified>
</cp:coreProperties>
</file>