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本庁\1022財務部財政課\財政係\公営企業関係\R03\R04.01.07_★【〆切1_25（火）】公営企業に係る経営比較分析表（令和２年度決算）の分析等について（依頼\04_県へ回答\"/>
    </mc:Choice>
  </mc:AlternateContent>
  <workbookProtection workbookAlgorithmName="SHA-512" workbookHashValue="nEMv9emqc6G/L5i4de1XJ9Mb93Zuz4T9W82qBLT/OMxHlYZppcrit3nGICWy3ekw0qYN0e0tdePFetS3cdl8Pg==" workbookSaltValue="Qn5QnBWl2pvmlB+PaM+CR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<sst xmlns="http://schemas.openxmlformats.org/spreadsheetml/2006/main" count="320" uniqueCount="116">
  <si>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</si>
  <si>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</si>
  <si>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</si>
  <si>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</si>
  <si>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</si>
  <si>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</si>
  <si>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</si>
  <si>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</si>
  <si>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</si>
  <si>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</si>
  <si>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</si>
  <si>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</si>
  <si>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</si>
  <si>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</si>
  <si>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</si>
  <si>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</si>
  <si>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</si>
  <si>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</si>
  <si>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</si>
  <si>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</si>
  <si>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</si>
  <si>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</si>
  <si>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</si>
  <si>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</si>
  <si>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</si>
  <si>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</si>
  <si>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</si>
  <si>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</si>
  <si>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</si>
  <si>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</si>
  <si>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</si>
  <si>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</si>
  <si>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</si>
  <si>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</si>
  <si>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</si>
  <si>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</si>
  <si>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</si>
  <si>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</si>
  <si>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</si>
  <si>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</si>
  <si>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</si>
  <si>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</si>
  <si>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</si>
  <si>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</si>
  <si>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</si>
  <si>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</si>
  <si>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</si>
  <si>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</si>
  <si>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</si>
  <si>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</si>
  <si>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</si>
  <si>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</si>
  <si>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</si>
  <si>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</si>
  <si>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</si>
  <si>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</si>
  <si>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</si>
  <si>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</si>
  <si>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</si>
  <si>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</si>
  <si>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</si>
  <si>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</si>
  <si>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</si>
  <si>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</si>
  <si>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</si>
  <si>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</si>
  <si>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</si>
  <si>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</si>
  <si>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</si>
  <si>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</si>
  <si>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</si>
  <si>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</si>
  <si>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</si>
  <si>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</si>
  <si>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</si>
  <si>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</si>
  <si>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</si>
  <si>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</si>
  <si>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</si>
  <si>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</si>
  <si>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</si>
  <si>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</si>
  <si>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</si>
  <si>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</si>
  <si>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</si>
  <si>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</si>
  <si>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</si>
  <si>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</si>
  <si>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</si>
  <si>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</si>
  <si>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</si>
  <si>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</si>
  <si>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</si>
  <si>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</si>
  <si>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</si>
  <si>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</si>
  <si>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</si>
  <si>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</si>
  <si>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</si>
  <si>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</si>
  <si>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</si>
  <si>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</si>
  <si>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</si>
  <si>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</si>
  <si>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</si>
  <si>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</si>
  <si>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</si>
  <si>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</si>
  <si>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</si>
  <si>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</si>
  <si>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</si>
  <si>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</si>
  <si>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</si>
  <si>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①経常収支比率は、使用料収入等の収益で維持管理費等の費用が賄えている割合を表す。100％を超えており、単年度での黒字収支を示している。　　　　　③流動比率は、１年以内の短期的な債務に対する支払能力を表している。約27％で平均を下回っていることから経営改善を図っていく必要がある。　　　④企業債残高対事業規模比率は、企業債残高規模を表す指標で平均を大きく上回っている。設備投資の規模が適正であるか等の分析を行うとともに経営改善を図る必要がある。　　　　　　　　　　　　　　　　⑤経費回収率は、汚水処理費用を使用料でどの程度賄えているかを表す。現状は使用料収入以外の収益に頼っている状態であり、汚水処理費用の削減と使用料収入の確保が必要である。　　　　　　　　　⑥汚水処理原価は、有収水量１㎥当たりの汚水処理費用のことで、現状は平均を下回っている。不明水対策等、維持管理費用の削減と接続率向上に向けた有収水量の増加への取組が必要である。　　　　　　⑦流域関連公共下水道であるため、該当数値はない。　　　　　　　　　　　　　　　　　　　　　⑧水洗化率は、公共用水域の水質保全の観点等から100％となることが望ましい。現状では平均を上回っているものの、水洗化に消極的な高齢者世帯も多く、大きな伸びは見込めない。また、今後はさらに人口の減少や高齢化が進んでいくことから、接続の推進が課題となっている。</t>
    <rPh sb="1" eb="5">
      <t>ケイジョウシュウシ</t>
    </rPh>
    <rPh sb="5" eb="7">
      <t>ヒリツ</t>
    </rPh>
    <rPh sb="9" eb="12">
      <t>シヨウリョウ</t>
    </rPh>
    <rPh sb="12" eb="14">
      <t>シュウニュウ</t>
    </rPh>
    <rPh sb="14" eb="15">
      <t>トウ</t>
    </rPh>
    <rPh sb="16" eb="18">
      <t>シュウエキ</t>
    </rPh>
    <rPh sb="19" eb="21">
      <t>イジ</t>
    </rPh>
    <rPh sb="21" eb="24">
      <t>カンリヒ</t>
    </rPh>
    <rPh sb="24" eb="25">
      <t>トウ</t>
    </rPh>
    <rPh sb="26" eb="28">
      <t>ヒヨウ</t>
    </rPh>
    <rPh sb="29" eb="30">
      <t>マカナ</t>
    </rPh>
    <rPh sb="34" eb="36">
      <t>ワリアイ</t>
    </rPh>
    <rPh sb="37" eb="38">
      <t>アラワ</t>
    </rPh>
    <rPh sb="45" eb="46">
      <t>コ</t>
    </rPh>
    <rPh sb="51" eb="54">
      <t>タンネンド</t>
    </rPh>
    <rPh sb="56" eb="58">
      <t>クロジ</t>
    </rPh>
    <rPh sb="58" eb="60">
      <t>シュウシ</t>
    </rPh>
    <rPh sb="61" eb="62">
      <t>シメ</t>
    </rPh>
    <rPh sb="73" eb="75">
      <t>リュウドウ</t>
    </rPh>
    <rPh sb="75" eb="77">
      <t>ヒリツ</t>
    </rPh>
    <rPh sb="80" eb="81">
      <t>ネン</t>
    </rPh>
    <rPh sb="81" eb="83">
      <t>イナイ</t>
    </rPh>
    <rPh sb="84" eb="87">
      <t>タンキテキ</t>
    </rPh>
    <rPh sb="88" eb="90">
      <t>サイム</t>
    </rPh>
    <rPh sb="91" eb="92">
      <t>タイ</t>
    </rPh>
    <rPh sb="94" eb="98">
      <t>シハライノウリョク</t>
    </rPh>
    <rPh sb="99" eb="100">
      <t>アラワ</t>
    </rPh>
    <rPh sb="105" eb="106">
      <t>ヤク</t>
    </rPh>
    <rPh sb="110" eb="112">
      <t>ヘイキン</t>
    </rPh>
    <rPh sb="113" eb="115">
      <t>シタマワ</t>
    </rPh>
    <rPh sb="123" eb="125">
      <t>ケイエイ</t>
    </rPh>
    <rPh sb="125" eb="127">
      <t>カイゼン</t>
    </rPh>
    <rPh sb="128" eb="129">
      <t>ハカ</t>
    </rPh>
    <rPh sb="133" eb="135">
      <t>ヒツヨウ</t>
    </rPh>
    <rPh sb="143" eb="155">
      <t>キギョウサイザンダカタイジギョウキボヒリツ</t>
    </rPh>
    <rPh sb="157" eb="162">
      <t>キギョウサイザンダカ</t>
    </rPh>
    <rPh sb="162" eb="164">
      <t>キボ</t>
    </rPh>
    <rPh sb="165" eb="166">
      <t>アラワ</t>
    </rPh>
    <rPh sb="167" eb="169">
      <t>シヒョウ</t>
    </rPh>
    <rPh sb="170" eb="172">
      <t>ヘイキン</t>
    </rPh>
    <rPh sb="173" eb="174">
      <t>オオ</t>
    </rPh>
    <rPh sb="176" eb="178">
      <t>ウワマワ</t>
    </rPh>
    <rPh sb="188" eb="190">
      <t>キボ</t>
    </rPh>
    <rPh sb="197" eb="198">
      <t>トウ</t>
    </rPh>
    <rPh sb="199" eb="201">
      <t>ブンセキ</t>
    </rPh>
    <rPh sb="202" eb="203">
      <t>オコナ</t>
    </rPh>
    <rPh sb="208" eb="212">
      <t>ケイエイカイゼン</t>
    </rPh>
    <rPh sb="213" eb="214">
      <t>ハカ</t>
    </rPh>
    <rPh sb="215" eb="217">
      <t>ヒツヨウ</t>
    </rPh>
    <rPh sb="238" eb="243">
      <t>ケイヒカイシュウリツ</t>
    </rPh>
    <rPh sb="245" eb="247">
      <t>オスイ</t>
    </rPh>
    <rPh sb="247" eb="249">
      <t>ショリ</t>
    </rPh>
    <rPh sb="249" eb="251">
      <t>ヒヨウ</t>
    </rPh>
    <rPh sb="252" eb="255">
      <t>シヨウリョウ</t>
    </rPh>
    <rPh sb="258" eb="260">
      <t>テイド</t>
    </rPh>
    <rPh sb="260" eb="261">
      <t>マカナ</t>
    </rPh>
    <rPh sb="267" eb="268">
      <t>アラワ</t>
    </rPh>
    <rPh sb="270" eb="272">
      <t>ゲンジョウ</t>
    </rPh>
    <rPh sb="273" eb="276">
      <t>シヨウリョウ</t>
    </rPh>
    <rPh sb="276" eb="278">
      <t>シュウニュウ</t>
    </rPh>
    <rPh sb="278" eb="280">
      <t>イガイ</t>
    </rPh>
    <rPh sb="281" eb="283">
      <t>シュウエキ</t>
    </rPh>
    <rPh sb="284" eb="285">
      <t>タヨ</t>
    </rPh>
    <rPh sb="289" eb="291">
      <t>ジョウタイ</t>
    </rPh>
    <rPh sb="295" eb="297">
      <t>オスイ</t>
    </rPh>
    <rPh sb="297" eb="299">
      <t>ショリ</t>
    </rPh>
    <rPh sb="299" eb="300">
      <t>ヒ</t>
    </rPh>
    <rPh sb="300" eb="301">
      <t>ヨウ</t>
    </rPh>
    <rPh sb="302" eb="304">
      <t>サクゲン</t>
    </rPh>
    <rPh sb="305" eb="310">
      <t>シヨウリョウシュウニュウ</t>
    </rPh>
    <rPh sb="311" eb="313">
      <t>カクホ</t>
    </rPh>
    <rPh sb="314" eb="316">
      <t>ヒツヨウ</t>
    </rPh>
    <rPh sb="330" eb="334">
      <t>オスイショリ</t>
    </rPh>
    <rPh sb="334" eb="336">
      <t>ゲンカ</t>
    </rPh>
    <rPh sb="338" eb="342">
      <t>ユウシュウスイリョウ</t>
    </rPh>
    <rPh sb="344" eb="345">
      <t>ア</t>
    </rPh>
    <rPh sb="348" eb="350">
      <t>オスイ</t>
    </rPh>
    <rPh sb="350" eb="352">
      <t>ショリ</t>
    </rPh>
    <rPh sb="352" eb="354">
      <t>ヒヨウ</t>
    </rPh>
    <rPh sb="359" eb="361">
      <t>ゲンジョウ</t>
    </rPh>
    <rPh sb="362" eb="364">
      <t>ヘイキン</t>
    </rPh>
    <rPh sb="365" eb="367">
      <t>シタマワ</t>
    </rPh>
    <rPh sb="372" eb="374">
      <t>フメイ</t>
    </rPh>
    <rPh sb="374" eb="375">
      <t>スイ</t>
    </rPh>
    <rPh sb="375" eb="377">
      <t>タイサク</t>
    </rPh>
    <rPh sb="377" eb="378">
      <t>トウ</t>
    </rPh>
    <rPh sb="379" eb="381">
      <t>イジ</t>
    </rPh>
    <rPh sb="381" eb="383">
      <t>カンリ</t>
    </rPh>
    <rPh sb="383" eb="385">
      <t>ヒヨウ</t>
    </rPh>
    <rPh sb="386" eb="388">
      <t>サクゲン</t>
    </rPh>
    <rPh sb="389" eb="391">
      <t>セツゾク</t>
    </rPh>
    <rPh sb="391" eb="392">
      <t>リツ</t>
    </rPh>
    <rPh sb="392" eb="394">
      <t>コウジョウ</t>
    </rPh>
    <rPh sb="395" eb="396">
      <t>ム</t>
    </rPh>
    <rPh sb="398" eb="402">
      <t>ユウシュウスイリョウ</t>
    </rPh>
    <rPh sb="403" eb="405">
      <t>ゾウカ</t>
    </rPh>
    <rPh sb="407" eb="408">
      <t>ト</t>
    </rPh>
    <rPh sb="408" eb="409">
      <t>クミ</t>
    </rPh>
    <rPh sb="410" eb="412">
      <t>ヒツヨウ</t>
    </rPh>
    <rPh sb="423" eb="425">
      <t>リュウイキ</t>
    </rPh>
    <rPh sb="425" eb="427">
      <t>カンレン</t>
    </rPh>
    <rPh sb="427" eb="429">
      <t>コウキョウ</t>
    </rPh>
    <rPh sb="429" eb="432">
      <t>ゲスイドウ</t>
    </rPh>
    <rPh sb="438" eb="440">
      <t>ガイトウ</t>
    </rPh>
    <rPh sb="440" eb="442">
      <t>スウチ</t>
    </rPh>
    <rPh sb="513" eb="514">
      <t>マワ</t>
    </rPh>
    <rPh sb="522" eb="525">
      <t>スイセンカ</t>
    </rPh>
    <rPh sb="526" eb="529">
      <t>ショウキョクテキ</t>
    </rPh>
    <phoneticPr fontId="4"/>
  </si>
  <si>
    <t>　平成２年から整備を開始しており、破損等のリスクが高まるとされる、30年以上が経過する管路施設が今後増加していくものと見込まれる。これまでは大規模な改築、更新を実施するほどの劣化は確認されていない。　　　　　　　　　　　　　　　　　
　今後は、更新時の財源確保や経営に与える影響等を踏まえ、防災安全社会資本整備交付金を活用し、計画的に整備していく必要がある。また、汚水処理基本計画により、順次、市全域での汚水処理施設の統廃合を進めることとしており、下水道事業総枠での費用削減を進めていく。</t>
    <rPh sb="1" eb="3">
      <t>ヘイセイ</t>
    </rPh>
    <rPh sb="4" eb="5">
      <t>ネン</t>
    </rPh>
    <rPh sb="7" eb="9">
      <t>セイビ</t>
    </rPh>
    <rPh sb="10" eb="12">
      <t>カイシ</t>
    </rPh>
    <rPh sb="17" eb="19">
      <t>ハソン</t>
    </rPh>
    <rPh sb="19" eb="20">
      <t>トウ</t>
    </rPh>
    <rPh sb="25" eb="26">
      <t>タカ</t>
    </rPh>
    <rPh sb="35" eb="36">
      <t>ネン</t>
    </rPh>
    <rPh sb="36" eb="38">
      <t>イジョウ</t>
    </rPh>
    <rPh sb="39" eb="41">
      <t>ケイカ</t>
    </rPh>
    <rPh sb="43" eb="45">
      <t>カンロ</t>
    </rPh>
    <rPh sb="45" eb="47">
      <t>シセツ</t>
    </rPh>
    <rPh sb="48" eb="50">
      <t>コンゴ</t>
    </rPh>
    <rPh sb="50" eb="52">
      <t>ゾウカ</t>
    </rPh>
    <rPh sb="59" eb="60">
      <t>ミ</t>
    </rPh>
    <rPh sb="60" eb="61">
      <t>コ</t>
    </rPh>
    <rPh sb="70" eb="73">
      <t>ダイキボ</t>
    </rPh>
    <rPh sb="74" eb="76">
      <t>カイチク</t>
    </rPh>
    <rPh sb="77" eb="79">
      <t>コウシン</t>
    </rPh>
    <rPh sb="80" eb="82">
      <t>ジッシ</t>
    </rPh>
    <rPh sb="87" eb="89">
      <t>レッカ</t>
    </rPh>
    <rPh sb="90" eb="92">
      <t>カクニン</t>
    </rPh>
    <rPh sb="118" eb="120">
      <t>コンゴ</t>
    </rPh>
    <rPh sb="122" eb="124">
      <t>コウシン</t>
    </rPh>
    <rPh sb="124" eb="125">
      <t>ジ</t>
    </rPh>
    <rPh sb="126" eb="130">
      <t>ザイゲンカクホ</t>
    </rPh>
    <rPh sb="131" eb="133">
      <t>ケイエイ</t>
    </rPh>
    <rPh sb="134" eb="135">
      <t>アタ</t>
    </rPh>
    <rPh sb="137" eb="139">
      <t>エイキョウ</t>
    </rPh>
    <rPh sb="139" eb="140">
      <t>トウ</t>
    </rPh>
    <rPh sb="141" eb="142">
      <t>フ</t>
    </rPh>
    <rPh sb="145" eb="147">
      <t>ボウサイ</t>
    </rPh>
    <rPh sb="147" eb="149">
      <t>アンゼン</t>
    </rPh>
    <rPh sb="149" eb="153">
      <t>シャカイシホン</t>
    </rPh>
    <rPh sb="153" eb="155">
      <t>セイビ</t>
    </rPh>
    <rPh sb="155" eb="158">
      <t>コウフキン</t>
    </rPh>
    <rPh sb="159" eb="161">
      <t>カツヨウ</t>
    </rPh>
    <rPh sb="163" eb="166">
      <t>ケイカクテキ</t>
    </rPh>
    <rPh sb="167" eb="169">
      <t>セイビ</t>
    </rPh>
    <rPh sb="173" eb="175">
      <t>ヒツヨウ</t>
    </rPh>
    <rPh sb="182" eb="186">
      <t>オスイショリ</t>
    </rPh>
    <rPh sb="186" eb="190">
      <t>キホンケイカク</t>
    </rPh>
    <rPh sb="194" eb="196">
      <t>ジュンジ</t>
    </rPh>
    <rPh sb="197" eb="198">
      <t>シ</t>
    </rPh>
    <rPh sb="198" eb="200">
      <t>ゼンイキ</t>
    </rPh>
    <rPh sb="202" eb="204">
      <t>オスイ</t>
    </rPh>
    <rPh sb="204" eb="206">
      <t>ショリ</t>
    </rPh>
    <rPh sb="206" eb="208">
      <t>シセツ</t>
    </rPh>
    <rPh sb="209" eb="212">
      <t>トウハイゴウ</t>
    </rPh>
    <rPh sb="213" eb="214">
      <t>スス</t>
    </rPh>
    <rPh sb="224" eb="227">
      <t>ゲスイドウ</t>
    </rPh>
    <rPh sb="227" eb="229">
      <t>ジギョウ</t>
    </rPh>
    <rPh sb="229" eb="231">
      <t>ソウワク</t>
    </rPh>
    <rPh sb="233" eb="235">
      <t>ヒヨウ</t>
    </rPh>
    <rPh sb="235" eb="237">
      <t>サクゲン</t>
    </rPh>
    <rPh sb="238" eb="239">
      <t>スス</t>
    </rPh>
    <phoneticPr fontId="4"/>
  </si>
  <si>
    <t>　下水道使用料及び基準内繰入金のみでは、経費の全てを賄えず、不足する分は基準外繰入金により収支均衡を保っている。　　　　　　　　　　　　　　　　　
　持続的な事業実施のため、防災安全社会資本整備交付金の活用による計画的な施設の改築、更新により総費用の削減を図るとともに、財政状況を見ながら適正な原価に基づいた使用料への見直しを行う必要がある。</t>
    <rPh sb="1" eb="4">
      <t>ゲスイドウ</t>
    </rPh>
    <rPh sb="4" eb="7">
      <t>シヨウリョウ</t>
    </rPh>
    <rPh sb="7" eb="8">
      <t>オヨ</t>
    </rPh>
    <rPh sb="9" eb="12">
      <t>キジュンナイ</t>
    </rPh>
    <rPh sb="12" eb="15">
      <t>クリイレキン</t>
    </rPh>
    <rPh sb="20" eb="22">
      <t>ケイヒ</t>
    </rPh>
    <rPh sb="23" eb="24">
      <t>スベ</t>
    </rPh>
    <rPh sb="26" eb="27">
      <t>マカナ</t>
    </rPh>
    <rPh sb="30" eb="32">
      <t>フソク</t>
    </rPh>
    <rPh sb="34" eb="35">
      <t>ブン</t>
    </rPh>
    <rPh sb="36" eb="38">
      <t>キジュン</t>
    </rPh>
    <rPh sb="38" eb="39">
      <t>ガイ</t>
    </rPh>
    <rPh sb="39" eb="42">
      <t>クリイレキン</t>
    </rPh>
    <rPh sb="45" eb="49">
      <t>シュウシキンコウ</t>
    </rPh>
    <rPh sb="50" eb="51">
      <t>タモ</t>
    </rPh>
    <rPh sb="75" eb="78">
      <t>ジゾクテキ</t>
    </rPh>
    <rPh sb="79" eb="81">
      <t>ジギョウ</t>
    </rPh>
    <rPh sb="81" eb="83">
      <t>ジッシ</t>
    </rPh>
    <rPh sb="95" eb="97">
      <t>セイビ</t>
    </rPh>
    <rPh sb="101" eb="103">
      <t>カツヨウ</t>
    </rPh>
    <rPh sb="110" eb="112">
      <t>シセツ</t>
    </rPh>
    <rPh sb="113" eb="115">
      <t>カイチク</t>
    </rPh>
    <rPh sb="116" eb="118">
      <t>コウシン</t>
    </rPh>
    <rPh sb="121" eb="124">
      <t>ソウヒヨウ</t>
    </rPh>
    <rPh sb="125" eb="127">
      <t>サクゲン</t>
    </rPh>
    <rPh sb="128" eb="129">
      <t>ハカ</t>
    </rPh>
    <rPh sb="135" eb="137">
      <t>ザイセイ</t>
    </rPh>
    <rPh sb="137" eb="139">
      <t>ジョウキョウ</t>
    </rPh>
    <rPh sb="140" eb="141">
      <t>ミ</t>
    </rPh>
    <rPh sb="144" eb="146">
      <t>テキセイ</t>
    </rPh>
    <rPh sb="147" eb="149">
      <t>ゲンカ</t>
    </rPh>
    <rPh sb="150" eb="151">
      <t>モト</t>
    </rPh>
    <rPh sb="154" eb="157">
      <t>シヨウリョウ</t>
    </rPh>
    <rPh sb="159" eb="161">
      <t>ミナオ</t>
    </rPh>
    <rPh sb="163" eb="164">
      <t>オコナ</t>
    </rPh>
    <rPh sb="165" eb="1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</si>
</sst>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547-4BE1-8167-FAC58290FA7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A547-4BE1-8167-FAC58290FA7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C1-4882-93A5-64141CD90F7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1BC1-4882-93A5-64141CD90F7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89.92</c:v>
                </c:pt>
              </c:numCache>
            </c:numRef>
          </c:val>
          <c:extLst>
            <c:ext xmlns:c16="http://schemas.microsoft.com/office/drawing/2014/chart" uri="{C3380CC4-5D6E-409C-BE32-E72D297353CC}">
              <c16:uniqueId val="{00000000-D983-436F-A42B-45A49CE4F3E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D983-436F-A42B-45A49CE4F3E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109.87</c:v>
                </c:pt>
              </c:numCache>
            </c:numRef>
          </c:val>
          <c:extLst>
            <c:ext xmlns:c16="http://schemas.microsoft.com/office/drawing/2014/chart" uri="{C3380CC4-5D6E-409C-BE32-E72D297353CC}">
              <c16:uniqueId val="{00000000-E908-4F73-B357-0B2A04794B1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E908-4F73-B357-0B2A04794B1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3.35</c:v>
                </c:pt>
              </c:numCache>
            </c:numRef>
          </c:val>
          <c:extLst>
            <c:ext xmlns:c16="http://schemas.microsoft.com/office/drawing/2014/chart" uri="{C3380CC4-5D6E-409C-BE32-E72D297353CC}">
              <c16:uniqueId val="{00000000-EAE7-4EE3-A719-7CB65732D2F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EAE7-4EE3-A719-7CB65732D2F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C7D-479C-B44D-2368838F097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6C7D-479C-B44D-2368838F097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998-4712-BEE0-3A6ECFC7A82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6998-4712-BEE0-3A6ECFC7A82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27.41</c:v>
                </c:pt>
              </c:numCache>
            </c:numRef>
          </c:val>
          <c:extLst>
            <c:ext xmlns:c16="http://schemas.microsoft.com/office/drawing/2014/chart" uri="{C3380CC4-5D6E-409C-BE32-E72D297353CC}">
              <c16:uniqueId val="{00000000-869F-4236-A584-004C3C6BA30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869F-4236-A584-004C3C6BA30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2404.92</c:v>
                </c:pt>
              </c:numCache>
            </c:numRef>
          </c:val>
          <c:extLst>
            <c:ext xmlns:c16="http://schemas.microsoft.com/office/drawing/2014/chart" uri="{C3380CC4-5D6E-409C-BE32-E72D297353CC}">
              <c16:uniqueId val="{00000000-F3AF-4656-A1B4-B8D3082A537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F3AF-4656-A1B4-B8D3082A537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95.23</c:v>
                </c:pt>
              </c:numCache>
            </c:numRef>
          </c:val>
          <c:extLst>
            <c:ext xmlns:c16="http://schemas.microsoft.com/office/drawing/2014/chart" uri="{C3380CC4-5D6E-409C-BE32-E72D297353CC}">
              <c16:uniqueId val="{00000000-E4B6-4DE1-A367-486FC8E6D9F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E4B6-4DE1-A367-486FC8E6D9F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174.95</c:v>
                </c:pt>
              </c:numCache>
            </c:numRef>
          </c:val>
          <c:extLst>
            <c:ext xmlns:c16="http://schemas.microsoft.com/office/drawing/2014/chart" uri="{C3380CC4-5D6E-409C-BE32-E72D297353CC}">
              <c16:uniqueId val="{00000000-CD5A-4042-BFAA-44607450B33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CD5A-4042-BFAA-44607450B33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22" zoomScaleNormal="100" workbookViewId="0">
      <selection activeCell="BL47" sqref="BL47: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岩手県　奥州市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特定環境保全公共下水道</v>
      </c>
      <c r="Q8" s="84"/>
      <c r="R8" s="84"/>
      <c r="S8" s="84"/>
      <c r="T8" s="84"/>
      <c r="U8" s="84"/>
      <c r="V8" s="84"/>
      <c r="W8" s="84" t="str">
        <f>データ!L6</f>
        <v>D2</v>
      </c>
      <c r="X8" s="84"/>
      <c r="Y8" s="84"/>
      <c r="Z8" s="84"/>
      <c r="AA8" s="84"/>
      <c r="AB8" s="84"/>
      <c r="AC8" s="84"/>
      <c r="AD8" s="85" t="str">
        <f>データ!$M$6</f>
        <v>非設置</v>
      </c>
      <c r="AE8" s="85"/>
      <c r="AF8" s="85"/>
      <c r="AG8" s="85"/>
      <c r="AH8" s="85"/>
      <c r="AI8" s="85"/>
      <c r="AJ8" s="85"/>
      <c r="AK8" s="3"/>
      <c r="AL8" s="81">
        <f>データ!S6</f>
        <v>114644</v>
      </c>
      <c r="AM8" s="81"/>
      <c r="AN8" s="81"/>
      <c r="AO8" s="81"/>
      <c r="AP8" s="81"/>
      <c r="AQ8" s="81"/>
      <c r="AR8" s="81"/>
      <c r="AS8" s="81"/>
      <c r="AT8" s="80">
        <f>データ!T6</f>
        <v>993.3</v>
      </c>
      <c r="AU8" s="80"/>
      <c r="AV8" s="80"/>
      <c r="AW8" s="80"/>
      <c r="AX8" s="80"/>
      <c r="AY8" s="80"/>
      <c r="AZ8" s="80"/>
      <c r="BA8" s="80"/>
      <c r="BB8" s="80">
        <f>データ!U6</f>
        <v>115.42</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f>データ!O6</f>
        <v>48.06</v>
      </c>
      <c r="J10" s="80"/>
      <c r="K10" s="80"/>
      <c r="L10" s="80"/>
      <c r="M10" s="80"/>
      <c r="N10" s="80"/>
      <c r="O10" s="80"/>
      <c r="P10" s="80">
        <f>データ!P6</f>
        <v>2.2000000000000002</v>
      </c>
      <c r="Q10" s="80"/>
      <c r="R10" s="80"/>
      <c r="S10" s="80"/>
      <c r="T10" s="80"/>
      <c r="U10" s="80"/>
      <c r="V10" s="80"/>
      <c r="W10" s="80">
        <f>データ!Q6</f>
        <v>85.82</v>
      </c>
      <c r="X10" s="80"/>
      <c r="Y10" s="80"/>
      <c r="Z10" s="80"/>
      <c r="AA10" s="80"/>
      <c r="AB10" s="80"/>
      <c r="AC10" s="80"/>
      <c r="AD10" s="81">
        <f>データ!R6</f>
        <v>3300</v>
      </c>
      <c r="AE10" s="81"/>
      <c r="AF10" s="81"/>
      <c r="AG10" s="81"/>
      <c r="AH10" s="81"/>
      <c r="AI10" s="81"/>
      <c r="AJ10" s="81"/>
      <c r="AK10" s="2"/>
      <c r="AL10" s="81">
        <f>データ!V6</f>
        <v>2510</v>
      </c>
      <c r="AM10" s="81"/>
      <c r="AN10" s="81"/>
      <c r="AO10" s="81"/>
      <c r="AP10" s="81"/>
      <c r="AQ10" s="81"/>
      <c r="AR10" s="81"/>
      <c r="AS10" s="81"/>
      <c r="AT10" s="80">
        <f>データ!W6</f>
        <v>1.77</v>
      </c>
      <c r="AU10" s="80"/>
      <c r="AV10" s="80"/>
      <c r="AW10" s="80"/>
      <c r="AX10" s="80"/>
      <c r="AY10" s="80"/>
      <c r="AZ10" s="80"/>
      <c r="BA10" s="80"/>
      <c r="BB10" s="80">
        <f>データ!X6</f>
        <v>1418.08</v>
      </c>
      <c r="BC10" s="80"/>
      <c r="BD10" s="80"/>
      <c r="BE10" s="80"/>
      <c r="BF10" s="80"/>
      <c r="BG10" s="80"/>
      <c r="BH10" s="80"/>
      <c r="BI10" s="80"/>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26</v>
      </c>
      <c r="BM14" s="66"/>
      <c r="BN14" s="66"/>
      <c r="BO14" s="66"/>
      <c r="BP14" s="66"/>
      <c r="BQ14" s="66"/>
      <c r="BR14" s="66"/>
      <c r="BS14" s="66"/>
      <c r="BT14" s="66"/>
      <c r="BU14" s="66"/>
      <c r="BV14" s="66"/>
      <c r="BW14" s="66"/>
      <c r="BX14" s="66"/>
      <c r="BY14" s="66"/>
      <c r="BZ14" s="67"/>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68"/>
      <c r="BM15" s="69"/>
      <c r="BN15" s="69"/>
      <c r="BO15" s="69"/>
      <c r="BP15" s="69"/>
      <c r="BQ15" s="69"/>
      <c r="BR15" s="69"/>
      <c r="BS15" s="69"/>
      <c r="BT15" s="69"/>
      <c r="BU15" s="69"/>
      <c r="BV15" s="69"/>
      <c r="BW15" s="69"/>
      <c r="BX15" s="69"/>
      <c r="BY15" s="69"/>
      <c r="BZ15" s="7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113</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5" t="s">
        <v>27</v>
      </c>
      <c r="BM45" s="66"/>
      <c r="BN45" s="66"/>
      <c r="BO45" s="66"/>
      <c r="BP45" s="66"/>
      <c r="BQ45" s="66"/>
      <c r="BR45" s="66"/>
      <c r="BS45" s="66"/>
      <c r="BT45" s="66"/>
      <c r="BU45" s="66"/>
      <c r="BV45" s="66"/>
      <c r="BW45" s="66"/>
      <c r="BX45" s="66"/>
      <c r="BY45" s="66"/>
      <c r="BZ45" s="6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8"/>
      <c r="BM46" s="69"/>
      <c r="BN46" s="69"/>
      <c r="BO46" s="69"/>
      <c r="BP46" s="69"/>
      <c r="BQ46" s="69"/>
      <c r="BR46" s="69"/>
      <c r="BS46" s="69"/>
      <c r="BT46" s="69"/>
      <c r="BU46" s="69"/>
      <c r="BV46" s="69"/>
      <c r="BW46" s="69"/>
      <c r="BX46" s="69"/>
      <c r="BY46" s="69"/>
      <c r="BZ46" s="7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LSu7/Z0k0IlqgDb6C7qwnHuYN6nVstJrQxwu4riBOlg/Rsc1ljAzdjKM+Rgs0Db8IoU246CjU1u6fUOC87le7g==" saltValue="MEcbqJHcmS6bgAq0K4Ch7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32158</v>
      </c>
      <c r="D6" s="33">
        <f t="shared" si="3"/>
        <v>46</v>
      </c>
      <c r="E6" s="33">
        <f t="shared" si="3"/>
        <v>17</v>
      </c>
      <c r="F6" s="33">
        <f t="shared" si="3"/>
        <v>4</v>
      </c>
      <c r="G6" s="33">
        <f t="shared" si="3"/>
        <v>0</v>
      </c>
      <c r="H6" s="33" t="str">
        <f t="shared" si="3"/>
        <v>岩手県　奥州市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48.06</v>
      </c>
      <c r="P6" s="34">
        <f t="shared" si="3"/>
        <v>2.2000000000000002</v>
      </c>
      <c r="Q6" s="34">
        <f t="shared" si="3"/>
        <v>85.82</v>
      </c>
      <c r="R6" s="34">
        <f t="shared" si="3"/>
        <v>3300</v>
      </c>
      <c r="S6" s="34">
        <f t="shared" si="3"/>
        <v>114644</v>
      </c>
      <c r="T6" s="34">
        <f t="shared" si="3"/>
        <v>993.3</v>
      </c>
      <c r="U6" s="34">
        <f t="shared" si="3"/>
        <v>115.42</v>
      </c>
      <c r="V6" s="34">
        <f t="shared" si="3"/>
        <v>2510</v>
      </c>
      <c r="W6" s="34">
        <f t="shared" si="3"/>
        <v>1.77</v>
      </c>
      <c r="X6" s="34">
        <f t="shared" si="3"/>
        <v>1418.08</v>
      </c>
      <c r="Y6" s="35" t="str">
        <f>IF(Y7="",NA(),Y7)</f>
        <v>-</v>
      </c>
      <c r="Z6" s="35" t="str">
        <f t="shared" ref="Z6:AH6" si="4">IF(Z7="",NA(),Z7)</f>
        <v>-</v>
      </c>
      <c r="AA6" s="35" t="str">
        <f t="shared" si="4"/>
        <v>-</v>
      </c>
      <c r="AB6" s="35" t="str">
        <f t="shared" si="4"/>
        <v>-</v>
      </c>
      <c r="AC6" s="35">
        <f t="shared" si="4"/>
        <v>109.87</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27.41</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2404.92</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95.23</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174.95</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89.92</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3.35</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32158</v>
      </c>
      <c r="D7" s="37">
        <v>46</v>
      </c>
      <c r="E7" s="37">
        <v>17</v>
      </c>
      <c r="F7" s="37">
        <v>4</v>
      </c>
      <c r="G7" s="37">
        <v>0</v>
      </c>
      <c r="H7" s="37" t="s">
        <v>96</v>
      </c>
      <c r="I7" s="37" t="s">
        <v>97</v>
      </c>
      <c r="J7" s="37" t="s">
        <v>98</v>
      </c>
      <c r="K7" s="37" t="s">
        <v>99</v>
      </c>
      <c r="L7" s="37" t="s">
        <v>100</v>
      </c>
      <c r="M7" s="37" t="s">
        <v>101</v>
      </c>
      <c r="N7" s="38" t="s">
        <v>102</v>
      </c>
      <c r="O7" s="38">
        <v>48.06</v>
      </c>
      <c r="P7" s="38">
        <v>2.2000000000000002</v>
      </c>
      <c r="Q7" s="38">
        <v>85.82</v>
      </c>
      <c r="R7" s="38">
        <v>3300</v>
      </c>
      <c r="S7" s="38">
        <v>114644</v>
      </c>
      <c r="T7" s="38">
        <v>993.3</v>
      </c>
      <c r="U7" s="38">
        <v>115.42</v>
      </c>
      <c r="V7" s="38">
        <v>2510</v>
      </c>
      <c r="W7" s="38">
        <v>1.77</v>
      </c>
      <c r="X7" s="38">
        <v>1418.08</v>
      </c>
      <c r="Y7" s="38" t="s">
        <v>102</v>
      </c>
      <c r="Z7" s="38" t="s">
        <v>102</v>
      </c>
      <c r="AA7" s="38" t="s">
        <v>102</v>
      </c>
      <c r="AB7" s="38" t="s">
        <v>102</v>
      </c>
      <c r="AC7" s="38">
        <v>109.87</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27.41</v>
      </c>
      <c r="AZ7" s="38" t="s">
        <v>102</v>
      </c>
      <c r="BA7" s="38" t="s">
        <v>102</v>
      </c>
      <c r="BB7" s="38" t="s">
        <v>102</v>
      </c>
      <c r="BC7" s="38" t="s">
        <v>102</v>
      </c>
      <c r="BD7" s="38">
        <v>44.24</v>
      </c>
      <c r="BE7" s="38">
        <v>45.34</v>
      </c>
      <c r="BF7" s="38" t="s">
        <v>102</v>
      </c>
      <c r="BG7" s="38" t="s">
        <v>102</v>
      </c>
      <c r="BH7" s="38" t="s">
        <v>102</v>
      </c>
      <c r="BI7" s="38" t="s">
        <v>102</v>
      </c>
      <c r="BJ7" s="38">
        <v>2404.92</v>
      </c>
      <c r="BK7" s="38" t="s">
        <v>102</v>
      </c>
      <c r="BL7" s="38" t="s">
        <v>102</v>
      </c>
      <c r="BM7" s="38" t="s">
        <v>102</v>
      </c>
      <c r="BN7" s="38" t="s">
        <v>102</v>
      </c>
      <c r="BO7" s="38">
        <v>1258.43</v>
      </c>
      <c r="BP7" s="38">
        <v>1260.21</v>
      </c>
      <c r="BQ7" s="38" t="s">
        <v>102</v>
      </c>
      <c r="BR7" s="38" t="s">
        <v>102</v>
      </c>
      <c r="BS7" s="38" t="s">
        <v>102</v>
      </c>
      <c r="BT7" s="38" t="s">
        <v>102</v>
      </c>
      <c r="BU7" s="38">
        <v>95.23</v>
      </c>
      <c r="BV7" s="38" t="s">
        <v>102</v>
      </c>
      <c r="BW7" s="38" t="s">
        <v>102</v>
      </c>
      <c r="BX7" s="38" t="s">
        <v>102</v>
      </c>
      <c r="BY7" s="38" t="s">
        <v>102</v>
      </c>
      <c r="BZ7" s="38">
        <v>73.36</v>
      </c>
      <c r="CA7" s="38">
        <v>75.290000000000006</v>
      </c>
      <c r="CB7" s="38" t="s">
        <v>102</v>
      </c>
      <c r="CC7" s="38" t="s">
        <v>102</v>
      </c>
      <c r="CD7" s="38" t="s">
        <v>102</v>
      </c>
      <c r="CE7" s="38" t="s">
        <v>102</v>
      </c>
      <c r="CF7" s="38">
        <v>174.95</v>
      </c>
      <c r="CG7" s="38" t="s">
        <v>102</v>
      </c>
      <c r="CH7" s="38" t="s">
        <v>102</v>
      </c>
      <c r="CI7" s="38" t="s">
        <v>102</v>
      </c>
      <c r="CJ7" s="38" t="s">
        <v>102</v>
      </c>
      <c r="CK7" s="38">
        <v>224.88</v>
      </c>
      <c r="CL7" s="38">
        <v>215.41</v>
      </c>
      <c r="CM7" s="38" t="s">
        <v>102</v>
      </c>
      <c r="CN7" s="38" t="s">
        <v>102</v>
      </c>
      <c r="CO7" s="38" t="s">
        <v>102</v>
      </c>
      <c r="CP7" s="38" t="s">
        <v>102</v>
      </c>
      <c r="CQ7" s="38" t="s">
        <v>102</v>
      </c>
      <c r="CR7" s="38" t="s">
        <v>102</v>
      </c>
      <c r="CS7" s="38" t="s">
        <v>102</v>
      </c>
      <c r="CT7" s="38" t="s">
        <v>102</v>
      </c>
      <c r="CU7" s="38" t="s">
        <v>102</v>
      </c>
      <c r="CV7" s="38">
        <v>42.4</v>
      </c>
      <c r="CW7" s="38">
        <v>42.9</v>
      </c>
      <c r="CX7" s="38" t="s">
        <v>102</v>
      </c>
      <c r="CY7" s="38" t="s">
        <v>102</v>
      </c>
      <c r="CZ7" s="38" t="s">
        <v>102</v>
      </c>
      <c r="DA7" s="38" t="s">
        <v>102</v>
      </c>
      <c r="DB7" s="38">
        <v>89.92</v>
      </c>
      <c r="DC7" s="38" t="s">
        <v>102</v>
      </c>
      <c r="DD7" s="38" t="s">
        <v>102</v>
      </c>
      <c r="DE7" s="38" t="s">
        <v>102</v>
      </c>
      <c r="DF7" s="38" t="s">
        <v>102</v>
      </c>
      <c r="DG7" s="38">
        <v>84.19</v>
      </c>
      <c r="DH7" s="38">
        <v>84.75</v>
      </c>
      <c r="DI7" s="38" t="s">
        <v>102</v>
      </c>
      <c r="DJ7" s="38" t="s">
        <v>102</v>
      </c>
      <c r="DK7" s="38" t="s">
        <v>102</v>
      </c>
      <c r="DL7" s="38" t="s">
        <v>102</v>
      </c>
      <c r="DM7" s="38">
        <v>3.35</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ous11284</cp:lastModifiedBy>
  <cp:lastPrinted>2022-01-22T08:43:59Z</cp:lastPrinted>
  <dcterms:created xsi:type="dcterms:W3CDTF">2021-12-03T07:21:40Z</dcterms:created>
  <dcterms:modified xsi:type="dcterms:W3CDTF">2022-01-22T08:44:01Z</dcterms:modified>
  <cp:category/>
</cp:coreProperties>
</file>