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0_上下水道課\02_経理係\13-2-4_経理_会計\経営比較分析表\上下水道\経営比較分析表（R2年度）\"/>
    </mc:Choice>
  </mc:AlternateContent>
  <workbookProtection workbookAlgorithmName="SHA-512" workbookHashValue="Dgwu92u0ng9lNZUg64qQ0MKm1SmpkxZlc7rQIuRLJqWVusu4DoyeFq7M7E3TRgqd7CpjDZi0khdvpXpHCcml0w==" workbookSaltValue="Z/kBJbOxs9KZ6hAsplOcb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<sst xmlns="http://schemas.openxmlformats.org/spreadsheetml/2006/main" count="319" uniqueCount="116">
  <si>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</si>
  <si>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</si>
  <si>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</si>
  <si>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</si>
  <si>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</si>
  <si>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</si>
  <si>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</si>
  <si>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</si>
  <si>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</si>
  <si>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</si>
  <si>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</si>
  <si>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</si>
  <si>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</si>
  <si>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</si>
  <si>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</si>
  <si>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</si>
  <si>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</si>
  <si>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</si>
  <si>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</si>
  <si>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</si>
  <si>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</si>
  <si>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</si>
  <si>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</si>
  <si>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</si>
  <si>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</si>
  <si>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</si>
  <si>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</si>
  <si>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</si>
  <si>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</si>
  <si>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</si>
  <si>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</si>
  <si>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</si>
  <si>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</si>
  <si>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</si>
  <si>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</si>
  <si>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</si>
  <si>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</si>
  <si>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</si>
  <si>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</si>
  <si>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</si>
  <si>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</si>
  <si>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</si>
  <si>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</si>
  <si>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</si>
  <si>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</si>
  <si>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</si>
  <si>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</si>
  <si>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</si>
  <si>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</si>
  <si>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</si>
  <si>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</si>
  <si>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</si>
  <si>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</si>
  <si>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</si>
  <si>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</si>
  <si>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</si>
  <si>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</si>
  <si>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</si>
  <si>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</si>
  <si>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</si>
  <si>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</si>
  <si>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</si>
  <si>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</si>
  <si>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</si>
  <si>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</si>
  <si>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</si>
  <si>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</si>
  <si>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</si>
  <si>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</si>
  <si>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</si>
  <si>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</si>
  <si>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</si>
  <si>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</si>
  <si>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</si>
  <si>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</si>
  <si>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</si>
  <si>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</si>
  <si>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</si>
  <si>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</si>
  <si>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</si>
  <si>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</si>
  <si>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</si>
  <si>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</si>
  <si>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</si>
  <si>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</si>
  <si>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</si>
  <si>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</si>
  <si>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</si>
  <si>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</si>
  <si>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</si>
  <si>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</si>
  <si>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</si>
  <si>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</si>
  <si>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</si>
  <si>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</si>
  <si>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</si>
  <si>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</si>
  <si>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</si>
  <si>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</si>
  <si>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</si>
  <si>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</si>
  <si>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</si>
  <si>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</si>
  <si>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</si>
  <si>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</si>
  <si>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</si>
  <si>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</si>
  <si>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</si>
  <si>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</si>
  <si>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</si>
  <si>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</si>
  <si>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</si>
  <si>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</si>
  <si>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color rgb="FFFF0000"/>
        <rFont val="ＭＳ ゴシック"/>
        <family val="3"/>
        <charset val="128"/>
      </rPr>
      <t>　④企業債残高対事業規模比率は、類似団体平均値よりも大幅に高い水準にある。これは、事業規模と比較して企業債残高が多いことを示している。本事業は</t>
    </r>
    <r>
      <rPr>
        <sz val="11"/>
        <color theme="1"/>
        <rFont val="ＭＳ ゴシック"/>
        <family val="3"/>
        <charset val="128"/>
      </rPr>
      <t>現在、</t>
    </r>
    <r>
      <rPr>
        <sz val="11"/>
        <color rgb="FFFF0000"/>
        <rFont val="ＭＳ ゴシック"/>
        <family val="3"/>
        <charset val="128"/>
      </rPr>
      <t>処理場の</t>
    </r>
    <r>
      <rPr>
        <sz val="11"/>
        <color theme="1"/>
        <rFont val="ＭＳ ゴシック"/>
        <family val="3"/>
        <charset val="128"/>
      </rPr>
      <t>機能強化事業を実施していることから、企業債残高</t>
    </r>
    <r>
      <rPr>
        <sz val="11"/>
        <color rgb="FFFF0000"/>
        <rFont val="ＭＳ ゴシック"/>
        <family val="3"/>
        <charset val="128"/>
      </rPr>
      <t>の動向</t>
    </r>
    <r>
      <rPr>
        <sz val="11"/>
        <color theme="1"/>
        <rFont val="ＭＳ ゴシック"/>
        <family val="3"/>
        <charset val="128"/>
      </rPr>
      <t>については注視していく必要がある。</t>
    </r>
    <r>
      <rPr>
        <sz val="11"/>
        <color rgb="FFFF0000"/>
        <rFont val="ＭＳ ゴシック"/>
        <family val="3"/>
        <charset val="128"/>
      </rPr>
      <t>令和３年度には</t>
    </r>
    <r>
      <rPr>
        <sz val="11"/>
        <color theme="1"/>
        <rFont val="ＭＳ ゴシック"/>
        <family val="3"/>
        <charset val="128"/>
      </rPr>
      <t>使用料改定が</t>
    </r>
    <r>
      <rPr>
        <sz val="11"/>
        <color rgb="FFFF0000"/>
        <rFont val="ＭＳ ゴシック"/>
        <family val="3"/>
        <charset val="128"/>
      </rPr>
      <t>完了したものの、使用料</t>
    </r>
    <r>
      <rPr>
        <sz val="11"/>
        <color theme="1"/>
        <rFont val="ＭＳ ゴシック"/>
        <family val="3"/>
        <charset val="128"/>
      </rPr>
      <t>収入の低さが事業経営に影響を及ぼして</t>
    </r>
    <r>
      <rPr>
        <sz val="11"/>
        <color rgb="FFFF0000"/>
        <rFont val="ＭＳ ゴシック"/>
        <family val="3"/>
        <charset val="128"/>
      </rPr>
      <t>おり、厳しい経営状況である。</t>
    </r>
    <r>
      <rPr>
        <sz val="11"/>
        <color theme="1"/>
        <rFont val="ＭＳ ゴシック"/>
        <family val="3"/>
        <charset val="128"/>
      </rPr>
      <t xml:space="preserve">
　地方公営企業法適用</t>
    </r>
    <r>
      <rPr>
        <sz val="11"/>
        <color rgb="FFFF0000"/>
        <rFont val="ＭＳ ゴシック"/>
        <family val="3"/>
        <charset val="128"/>
      </rPr>
      <t>に伴い</t>
    </r>
    <r>
      <rPr>
        <sz val="11"/>
        <color theme="1"/>
        <rFont val="ＭＳ ゴシック"/>
        <family val="3"/>
        <charset val="128"/>
      </rPr>
      <t>財務諸表（貸借対照表、損益計算書、キャッシュ・フロー計算書）</t>
    </r>
    <r>
      <rPr>
        <sz val="11"/>
        <color rgb="FFFF0000"/>
        <rFont val="ＭＳ ゴシック"/>
        <family val="3"/>
        <charset val="128"/>
      </rPr>
      <t>を作成したことに</t>
    </r>
    <r>
      <rPr>
        <sz val="11"/>
        <color theme="1"/>
        <rFont val="ＭＳ ゴシック"/>
        <family val="3"/>
        <charset val="128"/>
      </rPr>
      <t>より経営状況</t>
    </r>
    <r>
      <rPr>
        <sz val="11"/>
        <color rgb="FFFF0000"/>
        <rFont val="ＭＳ ゴシック"/>
        <family val="3"/>
        <charset val="128"/>
      </rPr>
      <t>の厳しさ</t>
    </r>
    <r>
      <rPr>
        <sz val="11"/>
        <color theme="1"/>
        <rFont val="ＭＳ ゴシック"/>
        <family val="3"/>
        <charset val="128"/>
      </rPr>
      <t>が明確に表れ</t>
    </r>
    <r>
      <rPr>
        <sz val="11"/>
        <color rgb="FFFF0000"/>
        <rFont val="ＭＳ ゴシック"/>
        <family val="3"/>
        <charset val="128"/>
      </rPr>
      <t>てい</t>
    </r>
    <r>
      <rPr>
        <sz val="11"/>
        <color theme="1"/>
        <rFont val="ＭＳ ゴシック"/>
        <family val="3"/>
        <charset val="128"/>
      </rPr>
      <t>る。安定経営と事業推進のバランスが求められることから、従来の管理手法等</t>
    </r>
    <r>
      <rPr>
        <sz val="11"/>
        <color rgb="FFFF0000"/>
        <rFont val="ＭＳ ゴシック"/>
        <family val="3"/>
        <charset val="128"/>
      </rPr>
      <t>の</t>
    </r>
    <r>
      <rPr>
        <sz val="11"/>
        <color theme="1"/>
        <rFont val="ＭＳ ゴシック"/>
        <family val="3"/>
        <charset val="128"/>
      </rPr>
      <t>見直し</t>
    </r>
    <r>
      <rPr>
        <sz val="11"/>
        <color rgb="FFFF0000"/>
        <rFont val="ＭＳ ゴシック"/>
        <family val="3"/>
        <charset val="128"/>
      </rPr>
      <t>のほか</t>
    </r>
    <r>
      <rPr>
        <sz val="11"/>
        <color theme="1"/>
        <rFont val="ＭＳ ゴシック"/>
        <family val="3"/>
        <charset val="128"/>
      </rPr>
      <t>、適正な使用料及び一般会計繰入金のあり方に関する検討</t>
    </r>
    <r>
      <rPr>
        <sz val="11"/>
        <color rgb="FFFF0000"/>
        <rFont val="ＭＳ ゴシック"/>
        <family val="3"/>
        <charset val="128"/>
      </rPr>
      <t>を行う</t>
    </r>
    <r>
      <rPr>
        <sz val="11"/>
        <color theme="1"/>
        <rFont val="ＭＳ ゴシック"/>
        <family val="3"/>
        <charset val="128"/>
      </rPr>
      <t>。
　今後においては、１及び２で示した内容について着実に進めていく。</t>
    </r>
    <rPh sb="102" eb="104">
      <t>ドウコウ</t>
    </rPh>
    <rPh sb="121" eb="123">
      <t>レイワ</t>
    </rPh>
    <rPh sb="124" eb="125">
      <t>ネン</t>
    </rPh>
    <rPh sb="125" eb="126">
      <t>ド</t>
    </rPh>
    <rPh sb="134" eb="136">
      <t>カンリョウ</t>
    </rPh>
    <rPh sb="169" eb="171">
      <t>ケイエイ</t>
    </rPh>
    <rPh sb="222" eb="224">
      <t>サクセイ</t>
    </rPh>
    <rPh sb="236" eb="237">
      <t>キビ</t>
    </rPh>
    <phoneticPr fontId="4"/>
  </si>
  <si>
    <r>
      <t>　</t>
    </r>
    <r>
      <rPr>
        <sz val="11"/>
        <color rgb="FFFF0000"/>
        <rFont val="ＭＳ ゴシック"/>
        <family val="3"/>
        <charset val="128"/>
      </rPr>
      <t>令和２年度から下水道事業に地方公営企業法を適用し、経営指標に変化が生じたため、令和２年度のみの表示となっている。
　</t>
    </r>
    <r>
      <rPr>
        <sz val="11"/>
        <color theme="1"/>
        <rFont val="ＭＳ ゴシック"/>
        <family val="3"/>
        <charset val="128"/>
      </rPr>
      <t>農業集落排水事業は概成し、平成29年度から処理場の機能強化事業（長寿命化事業）を実施している。
　令和２年度は、①経常収支比率は100％を超えたものの、⑤経費回収率は100％を下回った。使用料収入のみでは費用を賄えず、一般会計繰入金に依存している経営状況となっている。
　</t>
    </r>
    <r>
      <rPr>
        <sz val="11"/>
        <rFont val="ＭＳ ゴシック"/>
        <family val="3"/>
        <charset val="128"/>
      </rPr>
      <t>市内全域において人口減少が進んで</t>
    </r>
    <r>
      <rPr>
        <sz val="11"/>
        <color rgb="FFFF0000"/>
        <rFont val="ＭＳ ゴシック"/>
        <family val="3"/>
        <charset val="128"/>
      </rPr>
      <t>いることに伴い使用人数も減少しており</t>
    </r>
    <r>
      <rPr>
        <sz val="11"/>
        <rFont val="ＭＳ ゴシック"/>
        <family val="3"/>
        <charset val="128"/>
      </rPr>
      <t>、⑧水洗化率は</t>
    </r>
    <r>
      <rPr>
        <sz val="11"/>
        <color rgb="FFFF0000"/>
        <rFont val="ＭＳ ゴシック"/>
        <family val="3"/>
        <charset val="128"/>
      </rPr>
      <t>僅かながら減少した。また、</t>
    </r>
    <r>
      <rPr>
        <sz val="11"/>
        <rFont val="ＭＳ ゴシック"/>
        <family val="3"/>
        <charset val="128"/>
      </rPr>
      <t>⑦施設利用率は低水準のままであ</t>
    </r>
    <r>
      <rPr>
        <sz val="11"/>
        <color rgb="FFFF0000"/>
        <rFont val="ＭＳ ゴシック"/>
        <family val="3"/>
        <charset val="128"/>
      </rPr>
      <t>り、</t>
    </r>
    <r>
      <rPr>
        <sz val="11"/>
        <rFont val="ＭＳ ゴシック"/>
        <family val="3"/>
        <charset val="128"/>
      </rPr>
      <t>今後において</t>
    </r>
    <r>
      <rPr>
        <sz val="11"/>
        <color rgb="FFFF0000"/>
        <rFont val="ＭＳ ゴシック"/>
        <family val="3"/>
        <charset val="128"/>
      </rPr>
      <t>も</t>
    </r>
    <r>
      <rPr>
        <sz val="11"/>
        <rFont val="ＭＳ ゴシック"/>
        <family val="3"/>
        <charset val="128"/>
      </rPr>
      <t>施設利用率</t>
    </r>
    <r>
      <rPr>
        <sz val="11"/>
        <color rgb="FFFF0000"/>
        <rFont val="ＭＳ ゴシック"/>
        <family val="3"/>
        <charset val="128"/>
      </rPr>
      <t>が低水準のまま推移すること</t>
    </r>
    <r>
      <rPr>
        <sz val="11"/>
        <rFont val="ＭＳ ゴシック"/>
        <family val="3"/>
        <charset val="128"/>
      </rPr>
      <t>が危惧される。</t>
    </r>
    <r>
      <rPr>
        <sz val="11"/>
        <color rgb="FFFF0000"/>
        <rFont val="ＭＳ ゴシック"/>
        <family val="3"/>
        <charset val="128"/>
      </rPr>
      <t>健全経営を図るためには汚水処理費の縮減が必要な状況であることから、</t>
    </r>
    <r>
      <rPr>
        <sz val="11"/>
        <color theme="1"/>
        <rFont val="ＭＳ ゴシック"/>
        <family val="3"/>
        <charset val="128"/>
      </rPr>
      <t>令和２年度</t>
    </r>
    <r>
      <rPr>
        <sz val="11"/>
        <color rgb="FFFF0000"/>
        <rFont val="ＭＳ ゴシック"/>
        <family val="3"/>
        <charset val="128"/>
      </rPr>
      <t>の</t>
    </r>
    <r>
      <rPr>
        <sz val="11"/>
        <color theme="1"/>
        <rFont val="ＭＳ ゴシック"/>
        <family val="3"/>
        <charset val="128"/>
      </rPr>
      <t>地方公営企業法適用を</t>
    </r>
    <r>
      <rPr>
        <sz val="11"/>
        <color rgb="FFFF0000"/>
        <rFont val="ＭＳ ゴシック"/>
        <family val="3"/>
        <charset val="128"/>
      </rPr>
      <t>機に</t>
    </r>
    <r>
      <rPr>
        <sz val="11"/>
        <color theme="1"/>
        <rFont val="ＭＳ ゴシック"/>
        <family val="3"/>
        <charset val="128"/>
      </rPr>
      <t>、</t>
    </r>
    <r>
      <rPr>
        <sz val="11"/>
        <color rgb="FFFF0000"/>
        <rFont val="ＭＳ ゴシック"/>
        <family val="3"/>
        <charset val="128"/>
      </rPr>
      <t>維持管理手法の見直しなど、</t>
    </r>
    <r>
      <rPr>
        <sz val="11"/>
        <color theme="1"/>
        <rFont val="ＭＳ ゴシック"/>
        <family val="3"/>
        <charset val="128"/>
      </rPr>
      <t>安定経営を継続していくための</t>
    </r>
    <r>
      <rPr>
        <sz val="11"/>
        <color rgb="FFFF0000"/>
        <rFont val="ＭＳ ゴシック"/>
        <family val="3"/>
        <charset val="128"/>
      </rPr>
      <t>方策を検討しており、方策の一部は</t>
    </r>
    <r>
      <rPr>
        <sz val="11"/>
        <color theme="1"/>
        <rFont val="ＭＳ ゴシック"/>
        <family val="3"/>
        <charset val="128"/>
      </rPr>
      <t>令和</t>
    </r>
    <r>
      <rPr>
        <sz val="11"/>
        <color rgb="FFFF0000"/>
        <rFont val="ＭＳ ゴシック"/>
        <family val="3"/>
        <charset val="128"/>
      </rPr>
      <t>３</t>
    </r>
    <r>
      <rPr>
        <sz val="11"/>
        <color theme="1"/>
        <rFont val="ＭＳ ゴシック"/>
        <family val="3"/>
        <charset val="128"/>
      </rPr>
      <t>年度から</t>
    </r>
    <r>
      <rPr>
        <sz val="11"/>
        <color rgb="FFFF0000"/>
        <rFont val="ＭＳ ゴシック"/>
        <family val="3"/>
        <charset val="128"/>
      </rPr>
      <t>実施している。また、平成29年度から段階的に実施してきた使用料改定については、令和３年度で市内全地区が統一使用料となった。
　令和４年度</t>
    </r>
    <r>
      <rPr>
        <sz val="11"/>
        <color theme="1"/>
        <rFont val="ＭＳ ゴシック"/>
        <family val="3"/>
        <charset val="128"/>
      </rPr>
      <t>には財政シミュレーションを行いながら、適正水準による使用料収入の確保も併せて検討する。</t>
    </r>
    <r>
      <rPr>
        <sz val="11"/>
        <color rgb="FFFF0000"/>
        <rFont val="ＭＳ ゴシック"/>
        <family val="3"/>
        <charset val="128"/>
      </rPr>
      <t>また、</t>
    </r>
    <r>
      <rPr>
        <sz val="11"/>
        <color theme="1"/>
        <rFont val="ＭＳ ゴシック"/>
        <family val="3"/>
        <charset val="128"/>
      </rPr>
      <t>経営戦略（改訂版）を策定し、</t>
    </r>
    <r>
      <rPr>
        <sz val="11"/>
        <color rgb="FFFF0000"/>
        <rFont val="ＭＳ ゴシック"/>
        <family val="3"/>
        <charset val="128"/>
      </rPr>
      <t>早期の実行に努める</t>
    </r>
    <r>
      <rPr>
        <sz val="11"/>
        <color theme="1"/>
        <rFont val="ＭＳ ゴシック"/>
        <family val="3"/>
        <charset val="128"/>
      </rPr>
      <t xml:space="preserve">。
</t>
    </r>
    <rPh sb="26" eb="28">
      <t>ケイエイ</t>
    </rPh>
    <rPh sb="28" eb="30">
      <t>シヒョウ</t>
    </rPh>
    <rPh sb="31" eb="33">
      <t>ヘンカ</t>
    </rPh>
    <rPh sb="34" eb="35">
      <t>ショウ</t>
    </rPh>
    <rPh sb="216" eb="217">
      <t>トモナ</t>
    </rPh>
    <rPh sb="218" eb="220">
      <t>シヨウ</t>
    </rPh>
    <rPh sb="220" eb="221">
      <t>ニン</t>
    </rPh>
    <rPh sb="221" eb="222">
      <t>スウ</t>
    </rPh>
    <rPh sb="223" eb="225">
      <t>ゲンショウ</t>
    </rPh>
    <rPh sb="236" eb="237">
      <t>ワズ</t>
    </rPh>
    <rPh sb="241" eb="243">
      <t>ゲンショウ</t>
    </rPh>
    <rPh sb="279" eb="282">
      <t>テイスイジュン</t>
    </rPh>
    <rPh sb="285" eb="287">
      <t>スイイ</t>
    </rPh>
    <rPh sb="298" eb="300">
      <t>ケンゼン</t>
    </rPh>
    <rPh sb="300" eb="302">
      <t>ケイエイ</t>
    </rPh>
    <rPh sb="303" eb="304">
      <t>ハカ</t>
    </rPh>
    <rPh sb="309" eb="311">
      <t>オスイ</t>
    </rPh>
    <rPh sb="311" eb="313">
      <t>ショリ</t>
    </rPh>
    <rPh sb="313" eb="314">
      <t>ヒ</t>
    </rPh>
    <rPh sb="315" eb="317">
      <t>シュクゲン</t>
    </rPh>
    <rPh sb="318" eb="320">
      <t>ヒツヨウ</t>
    </rPh>
    <rPh sb="321" eb="323">
      <t>ジョウキョウ</t>
    </rPh>
    <rPh sb="350" eb="352">
      <t>イジ</t>
    </rPh>
    <rPh sb="352" eb="354">
      <t>カンリ</t>
    </rPh>
    <rPh sb="354" eb="356">
      <t>シュホウ</t>
    </rPh>
    <rPh sb="357" eb="359">
      <t>ミナオ</t>
    </rPh>
    <rPh sb="387" eb="389">
      <t>ホウサク</t>
    </rPh>
    <rPh sb="390" eb="392">
      <t>イチブ</t>
    </rPh>
    <rPh sb="410" eb="412">
      <t>ヘイセイ</t>
    </rPh>
    <rPh sb="414" eb="415">
      <t>ネン</t>
    </rPh>
    <rPh sb="415" eb="416">
      <t>ド</t>
    </rPh>
    <rPh sb="418" eb="421">
      <t>ダンカイテキ</t>
    </rPh>
    <rPh sb="422" eb="424">
      <t>ジッシ</t>
    </rPh>
    <rPh sb="428" eb="430">
      <t>シヨウ</t>
    </rPh>
    <rPh sb="430" eb="431">
      <t>リョウ</t>
    </rPh>
    <rPh sb="431" eb="433">
      <t>カイテイ</t>
    </rPh>
    <rPh sb="439" eb="441">
      <t>レイワ</t>
    </rPh>
    <rPh sb="442" eb="443">
      <t>ネン</t>
    </rPh>
    <rPh sb="443" eb="444">
      <t>ド</t>
    </rPh>
    <rPh sb="445" eb="447">
      <t>シナイ</t>
    </rPh>
    <rPh sb="447" eb="448">
      <t>ゼン</t>
    </rPh>
    <rPh sb="448" eb="450">
      <t>チク</t>
    </rPh>
    <rPh sb="451" eb="453">
      <t>トウイツ</t>
    </rPh>
    <rPh sb="453" eb="455">
      <t>シヨウ</t>
    </rPh>
    <rPh sb="455" eb="456">
      <t>リョウ</t>
    </rPh>
    <rPh sb="528" eb="530">
      <t>ソウキ</t>
    </rPh>
    <rPh sb="531" eb="533">
      <t>ジッコウ</t>
    </rPh>
    <rPh sb="534" eb="535">
      <t>ツト</t>
    </rPh>
    <phoneticPr fontId="4"/>
  </si>
  <si>
    <r>
      <rPr>
        <sz val="11"/>
        <color rgb="FFFF0000"/>
        <rFont val="ＭＳ ゴシック"/>
        <family val="3"/>
        <charset val="128"/>
      </rPr>
      <t>　令和２年度の地方公営企業法適用に伴い、①有形固定資産減価償却率及び②管渠老朽化率が示されるようになった。①は法適用直後であるため少ない率となっているが、</t>
    </r>
    <r>
      <rPr>
        <sz val="11"/>
        <rFont val="ＭＳ ゴシック"/>
        <family val="3"/>
        <charset val="128"/>
      </rPr>
      <t>機械及び装置の中には法定耐用年数が到来している物もあり、近年では修繕が</t>
    </r>
    <r>
      <rPr>
        <sz val="11"/>
        <color rgb="FFFF0000"/>
        <rFont val="ＭＳ ゴシック"/>
        <family val="3"/>
        <charset val="128"/>
      </rPr>
      <t>増加傾向にある。
　</t>
    </r>
    <r>
      <rPr>
        <sz val="11"/>
        <rFont val="ＭＳ ゴシック"/>
        <family val="3"/>
        <charset val="128"/>
      </rPr>
      <t>本事業は一部の処理区で供用開始から</t>
    </r>
    <r>
      <rPr>
        <sz val="11"/>
        <color rgb="FFFF0000"/>
        <rFont val="ＭＳ ゴシック"/>
        <family val="3"/>
        <charset val="128"/>
      </rPr>
      <t>27</t>
    </r>
    <r>
      <rPr>
        <sz val="11"/>
        <rFont val="ＭＳ ゴシック"/>
        <family val="3"/>
        <charset val="128"/>
      </rPr>
      <t>年が経過しているが、現在においては管きょの更新が必要な段階ではない。③管きょ改善率は０％となっている。処理場については、平成29年度より機能強化事業（長寿命化事業）</t>
    </r>
    <r>
      <rPr>
        <sz val="11"/>
        <color rgb="FFFF0000"/>
        <rFont val="ＭＳ ゴシック"/>
        <family val="3"/>
        <charset val="128"/>
      </rPr>
      <t>を実施</t>
    </r>
    <r>
      <rPr>
        <sz val="11"/>
        <rFont val="ＭＳ ゴシック"/>
        <family val="3"/>
        <charset val="128"/>
      </rPr>
      <t>しており、計画的な修繕や更新を図っている</t>
    </r>
    <r>
      <rPr>
        <sz val="11"/>
        <color rgb="FFFF0000"/>
        <rFont val="ＭＳ ゴシック"/>
        <family val="3"/>
        <charset val="128"/>
      </rPr>
      <t>ものの</t>
    </r>
    <r>
      <rPr>
        <sz val="11"/>
        <rFont val="ＭＳ ゴシック"/>
        <family val="3"/>
        <charset val="128"/>
      </rPr>
      <t>、全ての処理場の長寿命化にはまだ時間</t>
    </r>
    <r>
      <rPr>
        <sz val="11"/>
        <color theme="1"/>
        <rFont val="ＭＳ ゴシック"/>
        <family val="3"/>
        <charset val="128"/>
      </rPr>
      <t>を要する。
　今後においては、施設の状況を勘案しながら、効率的な更新による更新費用の平準化・削減を進めていく</t>
    </r>
    <r>
      <rPr>
        <sz val="11"/>
        <color rgb="FFFF0000"/>
        <rFont val="ＭＳ ゴシック"/>
        <family val="3"/>
        <charset val="128"/>
      </rPr>
      <t>ほか、令和２年度に策定した施設再編計画に基づき再編を進める必要がある。</t>
    </r>
    <r>
      <rPr>
        <sz val="11"/>
        <color theme="1"/>
        <rFont val="ＭＳ ゴシック"/>
        <family val="3"/>
        <charset val="128"/>
      </rPr>
      <t xml:space="preserve">
</t>
    </r>
    <rPh sb="1" eb="3">
      <t>レイワ</t>
    </rPh>
    <rPh sb="4" eb="5">
      <t>ネン</t>
    </rPh>
    <rPh sb="5" eb="6">
      <t>ド</t>
    </rPh>
    <rPh sb="7" eb="14">
      <t>チホウコウエイキギョウホウ</t>
    </rPh>
    <rPh sb="14" eb="16">
      <t>テキヨウ</t>
    </rPh>
    <rPh sb="17" eb="18">
      <t>トモナ</t>
    </rPh>
    <rPh sb="21" eb="27">
      <t>ユウケイコテイシサン</t>
    </rPh>
    <rPh sb="27" eb="31">
      <t>ゲンカショウキャク</t>
    </rPh>
    <rPh sb="31" eb="32">
      <t>リツ</t>
    </rPh>
    <rPh sb="32" eb="33">
      <t>オヨ</t>
    </rPh>
    <rPh sb="35" eb="37">
      <t>カンキョ</t>
    </rPh>
    <rPh sb="37" eb="40">
      <t>ロウキュウカ</t>
    </rPh>
    <rPh sb="40" eb="41">
      <t>リツ</t>
    </rPh>
    <rPh sb="42" eb="43">
      <t>シメ</t>
    </rPh>
    <rPh sb="126" eb="128">
      <t>イチブ</t>
    </rPh>
    <rPh sb="224" eb="226">
      <t>ジッシ</t>
    </rPh>
    <rPh sb="330" eb="332">
      <t>サクテイ</t>
    </rPh>
    <rPh sb="341" eb="342">
      <t>モト</t>
    </rPh>
    <rPh sb="344" eb="346">
      <t>サイヘン</t>
    </rPh>
    <rPh sb="347" eb="348">
      <t>スス</t>
    </rPh>
    <rPh sb="350" eb="3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</si>
</sst>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CDB-4AF1-9432-5F0E8C6945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4CDB-4AF1-9432-5F0E8C6945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41.24</c:v>
                </c:pt>
              </c:numCache>
            </c:numRef>
          </c:val>
          <c:extLst>
            <c:ext xmlns:c16="http://schemas.microsoft.com/office/drawing/2014/chart" uri="{C3380CC4-5D6E-409C-BE32-E72D297353CC}">
              <c16:uniqueId val="{00000000-9A57-4EA0-8E45-5ABED935EF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9A57-4EA0-8E45-5ABED935EF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72.290000000000006</c:v>
                </c:pt>
              </c:numCache>
            </c:numRef>
          </c:val>
          <c:extLst>
            <c:ext xmlns:c16="http://schemas.microsoft.com/office/drawing/2014/chart" uri="{C3380CC4-5D6E-409C-BE32-E72D297353CC}">
              <c16:uniqueId val="{00000000-35CD-448B-A6E9-9F1BE83DBD6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35CD-448B-A6E9-9F1BE83DBD6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107.44</c:v>
                </c:pt>
              </c:numCache>
            </c:numRef>
          </c:val>
          <c:extLst>
            <c:ext xmlns:c16="http://schemas.microsoft.com/office/drawing/2014/chart" uri="{C3380CC4-5D6E-409C-BE32-E72D297353CC}">
              <c16:uniqueId val="{00000000-6939-49C9-A180-6A0D55976D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6939-49C9-A180-6A0D55976D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3.43</c:v>
                </c:pt>
              </c:numCache>
            </c:numRef>
          </c:val>
          <c:extLst>
            <c:ext xmlns:c16="http://schemas.microsoft.com/office/drawing/2014/chart" uri="{C3380CC4-5D6E-409C-BE32-E72D297353CC}">
              <c16:uniqueId val="{00000000-4BF0-447E-81D2-D1ED7620AC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4BF0-447E-81D2-D1ED7620AC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12B-45B5-BD4A-78F6702CE0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12B-45B5-BD4A-78F6702CE0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AE4-4298-BF65-DEDFA20CFF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9AE4-4298-BF65-DEDFA20CFF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169.13</c:v>
                </c:pt>
              </c:numCache>
            </c:numRef>
          </c:val>
          <c:extLst>
            <c:ext xmlns:c16="http://schemas.microsoft.com/office/drawing/2014/chart" uri="{C3380CC4-5D6E-409C-BE32-E72D297353CC}">
              <c16:uniqueId val="{00000000-FE57-401D-A6F8-283B356E99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FE57-401D-A6F8-283B356E99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4361.87</c:v>
                </c:pt>
              </c:numCache>
            </c:numRef>
          </c:val>
          <c:extLst>
            <c:ext xmlns:c16="http://schemas.microsoft.com/office/drawing/2014/chart" uri="{C3380CC4-5D6E-409C-BE32-E72D297353CC}">
              <c16:uniqueId val="{00000000-C46A-4B18-B044-2B793DE2AB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C46A-4B18-B044-2B793DE2AB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75.650000000000006</c:v>
                </c:pt>
              </c:numCache>
            </c:numRef>
          </c:val>
          <c:extLst>
            <c:ext xmlns:c16="http://schemas.microsoft.com/office/drawing/2014/chart" uri="{C3380CC4-5D6E-409C-BE32-E72D297353CC}">
              <c16:uniqueId val="{00000000-F032-44CA-81E3-6B28E3E98B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F032-44CA-81E3-6B28E3E98B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222.9</c:v>
                </c:pt>
              </c:numCache>
            </c:numRef>
          </c:val>
          <c:extLst>
            <c:ext xmlns:c16="http://schemas.microsoft.com/office/drawing/2014/chart" uri="{C3380CC4-5D6E-409C-BE32-E72D297353CC}">
              <c16:uniqueId val="{00000000-5E74-4A4D-84B4-6967EE5839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5E74-4A4D-84B4-6967EE5839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4" zoomScaleNormal="100" workbookViewId="0">
      <selection activeCell="CE57" sqref="CE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八幡平市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24788</v>
      </c>
      <c r="AM8" s="51"/>
      <c r="AN8" s="51"/>
      <c r="AO8" s="51"/>
      <c r="AP8" s="51"/>
      <c r="AQ8" s="51"/>
      <c r="AR8" s="51"/>
      <c r="AS8" s="51"/>
      <c r="AT8" s="46">
        <f>データ!T6</f>
        <v>862.3</v>
      </c>
      <c r="AU8" s="46"/>
      <c r="AV8" s="46"/>
      <c r="AW8" s="46"/>
      <c r="AX8" s="46"/>
      <c r="AY8" s="46"/>
      <c r="AZ8" s="46"/>
      <c r="BA8" s="46"/>
      <c r="BB8" s="46">
        <f>データ!U6</f>
        <v>28.75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58.97</v>
      </c>
      <c r="J10" s="46"/>
      <c r="K10" s="46"/>
      <c r="L10" s="46"/>
      <c r="M10" s="46"/>
      <c r="N10" s="46"/>
      <c r="O10" s="46"/>
      <c r="P10" s="46">
        <f>データ!P6</f>
        <v>33</v>
      </c>
      <c r="Q10" s="46"/>
      <c r="R10" s="46"/>
      <c r="S10" s="46"/>
      <c r="T10" s="46"/>
      <c r="U10" s="46"/>
      <c r="V10" s="46"/>
      <c r="W10" s="46">
        <f>データ!Q6</f>
        <v>75.83</v>
      </c>
      <c r="X10" s="46"/>
      <c r="Y10" s="46"/>
      <c r="Z10" s="46"/>
      <c r="AA10" s="46"/>
      <c r="AB10" s="46"/>
      <c r="AC10" s="46"/>
      <c r="AD10" s="51">
        <f>データ!R6</f>
        <v>2690</v>
      </c>
      <c r="AE10" s="51"/>
      <c r="AF10" s="51"/>
      <c r="AG10" s="51"/>
      <c r="AH10" s="51"/>
      <c r="AI10" s="51"/>
      <c r="AJ10" s="51"/>
      <c r="AK10" s="2"/>
      <c r="AL10" s="51">
        <f>データ!V6</f>
        <v>8138</v>
      </c>
      <c r="AM10" s="51"/>
      <c r="AN10" s="51"/>
      <c r="AO10" s="51"/>
      <c r="AP10" s="51"/>
      <c r="AQ10" s="51"/>
      <c r="AR10" s="51"/>
      <c r="AS10" s="51"/>
      <c r="AT10" s="46">
        <f>データ!W6</f>
        <v>4.17</v>
      </c>
      <c r="AU10" s="46"/>
      <c r="AV10" s="46"/>
      <c r="AW10" s="46"/>
      <c r="AX10" s="46"/>
      <c r="AY10" s="46"/>
      <c r="AZ10" s="46"/>
      <c r="BA10" s="46"/>
      <c r="BB10" s="46">
        <f>データ!X6</f>
        <v>1951.56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cptKG4lVUE4PDP40s7xoL+hmGhq26+g1ctqDv3SHaIkpYItQBnDrQYpPC+txgySl2FacNxHop+lz6lNakG3Cvw==" saltValue="vn+JbBFmKlwy4KUpuAVt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32140</v>
      </c>
      <c r="D6" s="33">
        <f t="shared" si="3"/>
        <v>46</v>
      </c>
      <c r="E6" s="33">
        <f t="shared" si="3"/>
        <v>17</v>
      </c>
      <c r="F6" s="33">
        <f t="shared" si="3"/>
        <v>5</v>
      </c>
      <c r="G6" s="33">
        <f t="shared" si="3"/>
        <v>0</v>
      </c>
      <c r="H6" s="33" t="str">
        <f t="shared" si="3"/>
        <v>岩手県　八幡平市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58.97</v>
      </c>
      <c r="P6" s="34">
        <f t="shared" si="3"/>
        <v>33</v>
      </c>
      <c r="Q6" s="34">
        <f t="shared" si="3"/>
        <v>75.83</v>
      </c>
      <c r="R6" s="34">
        <f t="shared" si="3"/>
        <v>2690</v>
      </c>
      <c r="S6" s="34">
        <f t="shared" si="3"/>
        <v>24788</v>
      </c>
      <c r="T6" s="34">
        <f t="shared" si="3"/>
        <v>862.3</v>
      </c>
      <c r="U6" s="34">
        <f t="shared" si="3"/>
        <v>28.75</v>
      </c>
      <c r="V6" s="34">
        <f t="shared" si="3"/>
        <v>8138</v>
      </c>
      <c r="W6" s="34">
        <f t="shared" si="3"/>
        <v>4.17</v>
      </c>
      <c r="X6" s="34">
        <f t="shared" si="3"/>
        <v>1951.56</v>
      </c>
      <c r="Y6" s="35" t="str">
        <f>IF(Y7="",NA(),Y7)</f>
        <v>-</v>
      </c>
      <c r="Z6" s="35" t="str">
        <f t="shared" ref="Z6:AH6" si="4">IF(Z7="",NA(),Z7)</f>
        <v>-</v>
      </c>
      <c r="AA6" s="35" t="str">
        <f t="shared" si="4"/>
        <v>-</v>
      </c>
      <c r="AB6" s="35" t="str">
        <f t="shared" si="4"/>
        <v>-</v>
      </c>
      <c r="AC6" s="35">
        <f t="shared" si="4"/>
        <v>107.44</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169.13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4361.87</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75.650000000000006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222.9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41.24</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72.290000000000006</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3.43</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32140</v>
      </c>
      <c r="D7" s="37">
        <v>46</v>
      </c>
      <c r="E7" s="37">
        <v>17</v>
      </c>
      <c r="F7" s="37">
        <v>5</v>
      </c>
      <c r="G7" s="37">
        <v>0</v>
      </c>
      <c r="H7" s="37" t="s">
        <v>96</v>
      </c>
      <c r="I7" s="37" t="s">
        <v>97</v>
      </c>
      <c r="J7" s="37" t="s">
        <v>98</v>
      </c>
      <c r="K7" s="37" t="s">
        <v>99</v>
      </c>
      <c r="L7" s="37" t="s">
        <v>100</v>
      </c>
      <c r="M7" s="37" t="s">
        <v>101</v>
      </c>
      <c r="N7" s="38" t="s">
        <v>102</v>
      </c>
      <c r="O7" s="38">
        <v>58.97</v>
      </c>
      <c r="P7" s="38">
        <v>33</v>
      </c>
      <c r="Q7" s="38">
        <v>75.83</v>
      </c>
      <c r="R7" s="38">
        <v>2690</v>
      </c>
      <c r="S7" s="38">
        <v>24788</v>
      </c>
      <c r="T7" s="38">
        <v>862.3</v>
      </c>
      <c r="U7" s="38">
        <v>28.75</v>
      </c>
      <c r="V7" s="38">
        <v>8138</v>
      </c>
      <c r="W7" s="38">
        <v>4.17</v>
      </c>
      <c r="X7" s="38">
        <v>1951.56</v>
      </c>
      <c r="Y7" s="38" t="s">
        <v>102</v>
      </c>
      <c r="Z7" s="38" t="s">
        <v>102</v>
      </c>
      <c r="AA7" s="38" t="s">
        <v>102</v>
      </c>
      <c r="AB7" s="38" t="s">
        <v>102</v>
      </c>
      <c r="AC7" s="38">
        <v>107.44</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169.13</v>
      </c>
      <c r="AZ7" s="38" t="s">
        <v>102</v>
      </c>
      <c r="BA7" s="38" t="s">
        <v>102</v>
      </c>
      <c r="BB7" s="38" t="s">
        <v>102</v>
      </c>
      <c r="BC7" s="38" t="s">
        <v>102</v>
      </c>
      <c r="BD7" s="38">
        <v>29.13</v>
      </c>
      <c r="BE7" s="38">
        <v>32.799999999999997</v>
      </c>
      <c r="BF7" s="38" t="s">
        <v>102</v>
      </c>
      <c r="BG7" s="38" t="s">
        <v>102</v>
      </c>
      <c r="BH7" s="38" t="s">
        <v>102</v>
      </c>
      <c r="BI7" s="38" t="s">
        <v>102</v>
      </c>
      <c r="BJ7" s="38">
        <v>4361.87</v>
      </c>
      <c r="BK7" s="38" t="s">
        <v>102</v>
      </c>
      <c r="BL7" s="38" t="s">
        <v>102</v>
      </c>
      <c r="BM7" s="38" t="s">
        <v>102</v>
      </c>
      <c r="BN7" s="38" t="s">
        <v>102</v>
      </c>
      <c r="BO7" s="38">
        <v>867.83</v>
      </c>
      <c r="BP7" s="38">
        <v>832.52</v>
      </c>
      <c r="BQ7" s="38" t="s">
        <v>102</v>
      </c>
      <c r="BR7" s="38" t="s">
        <v>102</v>
      </c>
      <c r="BS7" s="38" t="s">
        <v>102</v>
      </c>
      <c r="BT7" s="38" t="s">
        <v>102</v>
      </c>
      <c r="BU7" s="38">
        <v>75.650000000000006</v>
      </c>
      <c r="BV7" s="38" t="s">
        <v>102</v>
      </c>
      <c r="BW7" s="38" t="s">
        <v>102</v>
      </c>
      <c r="BX7" s="38" t="s">
        <v>102</v>
      </c>
      <c r="BY7" s="38" t="s">
        <v>102</v>
      </c>
      <c r="BZ7" s="38">
        <v>57.08</v>
      </c>
      <c r="CA7" s="38">
        <v>60.94</v>
      </c>
      <c r="CB7" s="38" t="s">
        <v>102</v>
      </c>
      <c r="CC7" s="38" t="s">
        <v>102</v>
      </c>
      <c r="CD7" s="38" t="s">
        <v>102</v>
      </c>
      <c r="CE7" s="38" t="s">
        <v>102</v>
      </c>
      <c r="CF7" s="38">
        <v>222.9</v>
      </c>
      <c r="CG7" s="38" t="s">
        <v>102</v>
      </c>
      <c r="CH7" s="38" t="s">
        <v>102</v>
      </c>
      <c r="CI7" s="38" t="s">
        <v>102</v>
      </c>
      <c r="CJ7" s="38" t="s">
        <v>102</v>
      </c>
      <c r="CK7" s="38">
        <v>274.99</v>
      </c>
      <c r="CL7" s="38">
        <v>253.04</v>
      </c>
      <c r="CM7" s="38" t="s">
        <v>102</v>
      </c>
      <c r="CN7" s="38" t="s">
        <v>102</v>
      </c>
      <c r="CO7" s="38" t="s">
        <v>102</v>
      </c>
      <c r="CP7" s="38" t="s">
        <v>102</v>
      </c>
      <c r="CQ7" s="38">
        <v>41.24</v>
      </c>
      <c r="CR7" s="38" t="s">
        <v>102</v>
      </c>
      <c r="CS7" s="38" t="s">
        <v>102</v>
      </c>
      <c r="CT7" s="38" t="s">
        <v>102</v>
      </c>
      <c r="CU7" s="38" t="s">
        <v>102</v>
      </c>
      <c r="CV7" s="38">
        <v>54.83</v>
      </c>
      <c r="CW7" s="38">
        <v>54.84</v>
      </c>
      <c r="CX7" s="38" t="s">
        <v>102</v>
      </c>
      <c r="CY7" s="38" t="s">
        <v>102</v>
      </c>
      <c r="CZ7" s="38" t="s">
        <v>102</v>
      </c>
      <c r="DA7" s="38" t="s">
        <v>102</v>
      </c>
      <c r="DB7" s="38">
        <v>72.290000000000006</v>
      </c>
      <c r="DC7" s="38" t="s">
        <v>102</v>
      </c>
      <c r="DD7" s="38" t="s">
        <v>102</v>
      </c>
      <c r="DE7" s="38" t="s">
        <v>102</v>
      </c>
      <c r="DF7" s="38" t="s">
        <v>102</v>
      </c>
      <c r="DG7" s="38">
        <v>84.7</v>
      </c>
      <c r="DH7" s="38">
        <v>86.6</v>
      </c>
      <c r="DI7" s="38" t="s">
        <v>102</v>
      </c>
      <c r="DJ7" s="38" t="s">
        <v>102</v>
      </c>
      <c r="DK7" s="38" t="s">
        <v>102</v>
      </c>
      <c r="DL7" s="38" t="s">
        <v>102</v>
      </c>
      <c r="DM7" s="38">
        <v>3.43</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2022-01-20T23:50:12Z</cp:lastPrinted>
  <dcterms:created xsi:type="dcterms:W3CDTF">2021-12-03T07:29:03Z</dcterms:created>
  <dcterms:modified xsi:type="dcterms:W3CDTF">2022-01-20T23:50:14Z</dcterms:modified>
  <cp:category/>
</cp:coreProperties>
</file>