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ichinoseki.iwate.jp\FileShare\R03\部課共有\市長部局\上下水道部\下水道課\01_下水道経営管理係\00_課内庶務\01_庁内庶務（通知・照会等）\02_総務部\財政課\R4.01.07_公営企業に係る経営比較分析表の分析等について\03_回答\"/>
    </mc:Choice>
  </mc:AlternateContent>
  <workbookProtection workbookAlgorithmName="SHA-512" workbookHashValue="Y0n6kKYGlMhI+KPUavY6FoBTdO7g7PPdfs4VpbEUo3EXlhYLb7FSabC/4iRiCfzI2fhj8JeZEOMiAp58ey5tEg==" workbookSaltValue="HhuRrTXFAME9VivNzvNxw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<sst xmlns="http://schemas.openxmlformats.org/spreadsheetml/2006/main" count="319" uniqueCount="117">
  <si>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</si>
  <si>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</si>
  <si>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</si>
  <si>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</si>
  <si>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</si>
  <si>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</si>
  <si>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</si>
  <si>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</si>
  <si>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</si>
  <si>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</si>
  <si>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</si>
  <si>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</si>
  <si>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</si>
  <si>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</si>
  <si>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</si>
  <si>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</si>
  <si>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</si>
  <si>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</si>
  <si>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</si>
  <si>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</si>
  <si>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</si>
  <si>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</si>
  <si>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</si>
  <si>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</si>
  <si>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</si>
  <si>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</si>
  <si>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</si>
  <si>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</si>
  <si>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</si>
  <si>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</si>
  <si>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</si>
  <si>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</si>
  <si>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</si>
  <si>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</si>
  <si>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</si>
  <si>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</si>
  <si>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</si>
  <si>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</si>
  <si>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</si>
  <si>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</si>
  <si>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</si>
  <si>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</si>
  <si>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</si>
  <si>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</si>
  <si>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</si>
  <si>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</si>
  <si>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</si>
  <si>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</si>
  <si>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</si>
  <si>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</si>
  <si>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</si>
  <si>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</si>
  <si>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</si>
  <si>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</si>
  <si>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</si>
  <si>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</si>
  <si>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</si>
  <si>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</si>
  <si>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</si>
  <si>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</si>
  <si>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</si>
  <si>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</si>
  <si>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</si>
  <si>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</si>
  <si>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</si>
  <si>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</si>
  <si>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</si>
  <si>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</si>
  <si>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</si>
  <si>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</si>
  <si>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</si>
  <si>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</si>
  <si>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</si>
  <si>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</si>
  <si>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</si>
  <si>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</si>
  <si>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</si>
  <si>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</si>
  <si>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</si>
  <si>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</si>
  <si>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</si>
  <si>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</si>
  <si>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</si>
  <si>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</si>
  <si>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</si>
  <si>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</si>
  <si>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</si>
  <si>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</si>
  <si>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</si>
  <si>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</si>
  <si>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</si>
  <si>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</si>
  <si>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</si>
  <si>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</si>
  <si>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</si>
  <si>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</si>
  <si>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</si>
  <si>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</si>
  <si>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</si>
  <si>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</si>
  <si>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</si>
  <si>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</si>
  <si>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</si>
  <si>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</si>
  <si>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</si>
  <si>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</si>
  <si>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</si>
  <si>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</si>
  <si>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</si>
  <si>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</si>
  <si>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</si>
  <si>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</si>
  <si>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</si>
  <si>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</si>
  <si>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令和２年度からの法適化に伴い、初めての決算となった。
　経常収支比率や経費回収率は、類似団体平均・全国平均並みとなったが、他会計繰入金に依存している状況であることから、使用料収入の増、費用の節減に努め、経営改善を図っていく。
　また、令和４年度に汚水処理計画や経営戦略の見直しを予定しており、経営比較分析表の内容を踏まえ、経営健全化に向けて計画的に取り組んでいく。</t>
    <rPh sb="29" eb="31">
      <t>ケイジョウ</t>
    </rPh>
    <rPh sb="31" eb="33">
      <t>シュウシ</t>
    </rPh>
    <rPh sb="33" eb="35">
      <t>ヒリツ</t>
    </rPh>
    <rPh sb="36" eb="38">
      <t>ケイヒ</t>
    </rPh>
    <rPh sb="38" eb="40">
      <t>カイシュウ</t>
    </rPh>
    <rPh sb="40" eb="41">
      <t>リツ</t>
    </rPh>
    <rPh sb="43" eb="45">
      <t>ルイジ</t>
    </rPh>
    <rPh sb="45" eb="47">
      <t>ダンタイ</t>
    </rPh>
    <rPh sb="47" eb="49">
      <t>ヘイキン</t>
    </rPh>
    <rPh sb="50" eb="52">
      <t>ゼンコク</t>
    </rPh>
    <rPh sb="52" eb="54">
      <t>ヘイキン</t>
    </rPh>
    <rPh sb="54" eb="55">
      <t>ナ</t>
    </rPh>
    <rPh sb="62" eb="63">
      <t>タ</t>
    </rPh>
    <rPh sb="63" eb="65">
      <t>カイケイ</t>
    </rPh>
    <rPh sb="65" eb="67">
      <t>クリイレ</t>
    </rPh>
    <rPh sb="67" eb="68">
      <t>キン</t>
    </rPh>
    <rPh sb="69" eb="71">
      <t>イゾン</t>
    </rPh>
    <rPh sb="75" eb="77">
      <t>ジョウキョウ</t>
    </rPh>
    <rPh sb="147" eb="149">
      <t>ケイエイ</t>
    </rPh>
    <rPh sb="149" eb="151">
      <t>ヒカク</t>
    </rPh>
    <rPh sb="151" eb="153">
      <t>ブンセキ</t>
    </rPh>
    <rPh sb="153" eb="154">
      <t>ヒョウ</t>
    </rPh>
    <rPh sb="155" eb="157">
      <t>ナイヨウ</t>
    </rPh>
    <rPh sb="158" eb="159">
      <t>フ</t>
    </rPh>
    <rPh sb="171" eb="174">
      <t>ケイカクテキ</t>
    </rPh>
    <phoneticPr fontId="4"/>
  </si>
  <si>
    <t>　令和２年度からの法適化に伴い、初めての決算となった。
　経常収支比率は、類似団体平均・全国平均を若干上回っているものの、他会計繰入金に依存している状況である。
　流動比率は、類似団体平均・全国平均を大きく下回っているが、法適化初年度ということもあり、流動資産が少ない状況にある。令和２年度決算では、会計全体で２億６千万円程の利益が生じたが、流動資産としてはまだまだ少ない状況にあることから、適切な比率の検討と確保に努めていく。
　企業債残高対事業規模比率は、類似団体平均・全国平均を上回っており、企業債に依存している状況にある。未普及対策事業の実施により当面は高水準が続くと見込まれるが、長期的な財政見通しを踏まえ、適切に企業債残高の管理を行っていく。
　経費回収率は、類似団体平均並みとなっているが、他会計繰入金に依存している状況である。
　汚水処理原価は、類似団体平均・全国平均を大きく上回っており、要因として、水洗化率が低いこと、地理的要因等により整備費が大きく資本費が高いこと等が考えられる。
　施設利用率は、類似団体平均・全国平均を大きく下回っており、水洗化率の向上や処理施設のダウンサイジング等、経営改善を図っていく。
　水洗化率は、類似団体平均・全国平均を下回っており、令和８年度の概成に向け、普及活動を通じて更に向上させていく必要がある。</t>
    <rPh sb="1" eb="3">
      <t>レイワ</t>
    </rPh>
    <rPh sb="4" eb="6">
      <t>ネンド</t>
    </rPh>
    <rPh sb="9" eb="10">
      <t>ホウ</t>
    </rPh>
    <rPh sb="10" eb="11">
      <t>テキ</t>
    </rPh>
    <rPh sb="11" eb="12">
      <t>カ</t>
    </rPh>
    <rPh sb="13" eb="14">
      <t>トモナ</t>
    </rPh>
    <rPh sb="16" eb="17">
      <t>ハジ</t>
    </rPh>
    <rPh sb="20" eb="22">
      <t>ケッサン</t>
    </rPh>
    <rPh sb="29" eb="31">
      <t>ケイジョウ</t>
    </rPh>
    <rPh sb="31" eb="33">
      <t>シュウシ</t>
    </rPh>
    <rPh sb="33" eb="35">
      <t>ヒリツ</t>
    </rPh>
    <rPh sb="37" eb="39">
      <t>ルイジ</t>
    </rPh>
    <rPh sb="39" eb="41">
      <t>ダンタイ</t>
    </rPh>
    <rPh sb="41" eb="43">
      <t>ヘイキン</t>
    </rPh>
    <rPh sb="44" eb="46">
      <t>ゼンコク</t>
    </rPh>
    <rPh sb="46" eb="48">
      <t>ヘイキン</t>
    </rPh>
    <rPh sb="49" eb="51">
      <t>ジャッカン</t>
    </rPh>
    <rPh sb="51" eb="53">
      <t>ウワマワ</t>
    </rPh>
    <rPh sb="61" eb="62">
      <t>タ</t>
    </rPh>
    <rPh sb="62" eb="64">
      <t>カイケイ</t>
    </rPh>
    <rPh sb="64" eb="66">
      <t>クリイレ</t>
    </rPh>
    <rPh sb="66" eb="67">
      <t>キン</t>
    </rPh>
    <rPh sb="68" eb="70">
      <t>イゾン</t>
    </rPh>
    <rPh sb="74" eb="76">
      <t>ジョウキョウ</t>
    </rPh>
    <rPh sb="82" eb="84">
      <t>リュウドウ</t>
    </rPh>
    <rPh sb="84" eb="86">
      <t>ヒリツ</t>
    </rPh>
    <rPh sb="88" eb="90">
      <t>ルイジ</t>
    </rPh>
    <rPh sb="90" eb="92">
      <t>ダンタイ</t>
    </rPh>
    <rPh sb="92" eb="94">
      <t>ヘイキン</t>
    </rPh>
    <rPh sb="95" eb="97">
      <t>ゼンコク</t>
    </rPh>
    <rPh sb="97" eb="99">
      <t>ヘイキン</t>
    </rPh>
    <rPh sb="100" eb="101">
      <t>オオ</t>
    </rPh>
    <rPh sb="103" eb="105">
      <t>シタマワ</t>
    </rPh>
    <rPh sb="111" eb="112">
      <t>ホウ</t>
    </rPh>
    <rPh sb="112" eb="113">
      <t>テキ</t>
    </rPh>
    <rPh sb="113" eb="114">
      <t>カ</t>
    </rPh>
    <rPh sb="114" eb="117">
      <t>ショネンド</t>
    </rPh>
    <rPh sb="126" eb="128">
      <t>リュウドウ</t>
    </rPh>
    <rPh sb="128" eb="130">
      <t>シサン</t>
    </rPh>
    <rPh sb="131" eb="132">
      <t>スク</t>
    </rPh>
    <rPh sb="134" eb="136">
      <t>ジョウキョウ</t>
    </rPh>
    <rPh sb="140" eb="142">
      <t>レイワ</t>
    </rPh>
    <rPh sb="143" eb="145">
      <t>ネンド</t>
    </rPh>
    <rPh sb="145" eb="147">
      <t>ケッサン</t>
    </rPh>
    <rPh sb="150" eb="152">
      <t>カイケイ</t>
    </rPh>
    <rPh sb="152" eb="154">
      <t>ゼンタイ</t>
    </rPh>
    <rPh sb="156" eb="157">
      <t>オク</t>
    </rPh>
    <rPh sb="158" eb="161">
      <t>センマンエン</t>
    </rPh>
    <rPh sb="161" eb="162">
      <t>ホド</t>
    </rPh>
    <rPh sb="163" eb="165">
      <t>リエキ</t>
    </rPh>
    <rPh sb="166" eb="167">
      <t>ショウ</t>
    </rPh>
    <rPh sb="171" eb="173">
      <t>リュウドウ</t>
    </rPh>
    <rPh sb="173" eb="175">
      <t>シサン</t>
    </rPh>
    <rPh sb="183" eb="184">
      <t>スク</t>
    </rPh>
    <rPh sb="186" eb="188">
      <t>ジョウキョウ</t>
    </rPh>
    <rPh sb="196" eb="198">
      <t>テキセツ</t>
    </rPh>
    <rPh sb="199" eb="201">
      <t>ヒリツ</t>
    </rPh>
    <rPh sb="202" eb="204">
      <t>ケントウ</t>
    </rPh>
    <rPh sb="205" eb="207">
      <t>カクホ</t>
    </rPh>
    <rPh sb="208" eb="209">
      <t>ツト</t>
    </rPh>
    <rPh sb="216" eb="218">
      <t>キギョウ</t>
    </rPh>
    <rPh sb="218" eb="219">
      <t>サイ</t>
    </rPh>
    <rPh sb="219" eb="221">
      <t>ザンダカ</t>
    </rPh>
    <rPh sb="221" eb="222">
      <t>タイ</t>
    </rPh>
    <rPh sb="222" eb="224">
      <t>ジギョウ</t>
    </rPh>
    <rPh sb="224" eb="226">
      <t>キボ</t>
    </rPh>
    <rPh sb="226" eb="228">
      <t>ヒリツ</t>
    </rPh>
    <rPh sb="230" eb="232">
      <t>ルイジ</t>
    </rPh>
    <rPh sb="232" eb="234">
      <t>ダンタイ</t>
    </rPh>
    <rPh sb="234" eb="236">
      <t>ヘイキン</t>
    </rPh>
    <rPh sb="237" eb="239">
      <t>ゼンコク</t>
    </rPh>
    <rPh sb="239" eb="241">
      <t>ヘイキン</t>
    </rPh>
    <rPh sb="242" eb="244">
      <t>ウワマワ</t>
    </rPh>
    <rPh sb="249" eb="251">
      <t>キギョウ</t>
    </rPh>
    <rPh sb="251" eb="252">
      <t>サイ</t>
    </rPh>
    <rPh sb="253" eb="255">
      <t>イゾン</t>
    </rPh>
    <rPh sb="259" eb="261">
      <t>ジョウキョウ</t>
    </rPh>
    <rPh sb="265" eb="268">
      <t>ミフキュウ</t>
    </rPh>
    <rPh sb="268" eb="270">
      <t>タイサク</t>
    </rPh>
    <rPh sb="270" eb="272">
      <t>ジギョウ</t>
    </rPh>
    <rPh sb="273" eb="275">
      <t>ジッシ</t>
    </rPh>
    <rPh sb="278" eb="280">
      <t>トウメン</t>
    </rPh>
    <rPh sb="281" eb="284">
      <t>コウスイジュン</t>
    </rPh>
    <rPh sb="285" eb="286">
      <t>ツヅ</t>
    </rPh>
    <rPh sb="288" eb="290">
      <t>ミコ</t>
    </rPh>
    <rPh sb="295" eb="298">
      <t>チョウキテキ</t>
    </rPh>
    <rPh sb="299" eb="301">
      <t>ザイセイ</t>
    </rPh>
    <rPh sb="301" eb="303">
      <t>ミトオ</t>
    </rPh>
    <rPh sb="305" eb="306">
      <t>フ</t>
    </rPh>
    <rPh sb="309" eb="311">
      <t>テキセツ</t>
    </rPh>
    <rPh sb="312" eb="314">
      <t>キギョウ</t>
    </rPh>
    <rPh sb="314" eb="315">
      <t>サイ</t>
    </rPh>
    <rPh sb="315" eb="317">
      <t>ザンダカ</t>
    </rPh>
    <rPh sb="318" eb="320">
      <t>カンリ</t>
    </rPh>
    <rPh sb="321" eb="322">
      <t>オコナ</t>
    </rPh>
    <rPh sb="329" eb="331">
      <t>ケイヒ</t>
    </rPh>
    <rPh sb="331" eb="333">
      <t>カイシュウ</t>
    </rPh>
    <rPh sb="333" eb="334">
      <t>リツ</t>
    </rPh>
    <rPh sb="336" eb="338">
      <t>ルイジ</t>
    </rPh>
    <rPh sb="338" eb="340">
      <t>ダンタイ</t>
    </rPh>
    <rPh sb="340" eb="342">
      <t>ヘイキン</t>
    </rPh>
    <rPh sb="342" eb="343">
      <t>ナ</t>
    </rPh>
    <rPh sb="352" eb="353">
      <t>タ</t>
    </rPh>
    <rPh sb="353" eb="355">
      <t>カイケイ</t>
    </rPh>
    <rPh sb="355" eb="357">
      <t>クリイレ</t>
    </rPh>
    <rPh sb="357" eb="358">
      <t>キン</t>
    </rPh>
    <rPh sb="359" eb="361">
      <t>イゾン</t>
    </rPh>
    <rPh sb="365" eb="367">
      <t>ジョウキョウ</t>
    </rPh>
    <rPh sb="373" eb="375">
      <t>オスイ</t>
    </rPh>
    <rPh sb="375" eb="377">
      <t>ショリ</t>
    </rPh>
    <rPh sb="377" eb="379">
      <t>ゲンカ</t>
    </rPh>
    <rPh sb="381" eb="383">
      <t>ルイジ</t>
    </rPh>
    <rPh sb="383" eb="385">
      <t>ダンタイ</t>
    </rPh>
    <rPh sb="385" eb="387">
      <t>ヘイキン</t>
    </rPh>
    <rPh sb="388" eb="390">
      <t>ゼンコク</t>
    </rPh>
    <rPh sb="390" eb="392">
      <t>ヘイキン</t>
    </rPh>
    <rPh sb="393" eb="394">
      <t>オオ</t>
    </rPh>
    <rPh sb="396" eb="398">
      <t>ウワマワ</t>
    </rPh>
    <rPh sb="403" eb="405">
      <t>ヨウイン</t>
    </rPh>
    <rPh sb="409" eb="412">
      <t>スイセンカ</t>
    </rPh>
    <rPh sb="412" eb="413">
      <t>リツ</t>
    </rPh>
    <rPh sb="414" eb="415">
      <t>ヒク</t>
    </rPh>
    <rPh sb="419" eb="422">
      <t>チリテキ</t>
    </rPh>
    <rPh sb="422" eb="424">
      <t>ヨウイン</t>
    </rPh>
    <rPh sb="424" eb="425">
      <t>ナド</t>
    </rPh>
    <rPh sb="428" eb="431">
      <t>セイビヒ</t>
    </rPh>
    <rPh sb="432" eb="433">
      <t>オオ</t>
    </rPh>
    <rPh sb="435" eb="437">
      <t>シホン</t>
    </rPh>
    <rPh sb="437" eb="438">
      <t>ヒ</t>
    </rPh>
    <rPh sb="439" eb="440">
      <t>タカ</t>
    </rPh>
    <rPh sb="443" eb="444">
      <t>ナド</t>
    </rPh>
    <rPh sb="445" eb="446">
      <t>カンガ</t>
    </rPh>
    <rPh sb="453" eb="455">
      <t>シセツ</t>
    </rPh>
    <rPh sb="455" eb="457">
      <t>リヨウ</t>
    </rPh>
    <rPh sb="457" eb="458">
      <t>リツ</t>
    </rPh>
    <rPh sb="460" eb="462">
      <t>ルイジ</t>
    </rPh>
    <rPh sb="462" eb="464">
      <t>ダンタイ</t>
    </rPh>
    <rPh sb="464" eb="466">
      <t>ヘイキン</t>
    </rPh>
    <rPh sb="467" eb="469">
      <t>ゼンコク</t>
    </rPh>
    <rPh sb="469" eb="471">
      <t>ヘイキン</t>
    </rPh>
    <rPh sb="472" eb="473">
      <t>オオ</t>
    </rPh>
    <rPh sb="475" eb="477">
      <t>シタマワ</t>
    </rPh>
    <rPh sb="482" eb="485">
      <t>スイセンカ</t>
    </rPh>
    <rPh sb="485" eb="486">
      <t>リツ</t>
    </rPh>
    <rPh sb="487" eb="489">
      <t>コウジョウ</t>
    </rPh>
    <rPh sb="490" eb="492">
      <t>ショリ</t>
    </rPh>
    <rPh sb="492" eb="494">
      <t>シセツ</t>
    </rPh>
    <rPh sb="503" eb="504">
      <t>ナド</t>
    </rPh>
    <rPh sb="505" eb="507">
      <t>ケイエイ</t>
    </rPh>
    <rPh sb="507" eb="509">
      <t>カイゼン</t>
    </rPh>
    <rPh sb="518" eb="521">
      <t>スイセンカ</t>
    </rPh>
    <rPh sb="521" eb="522">
      <t>リツ</t>
    </rPh>
    <rPh sb="524" eb="526">
      <t>ルイジ</t>
    </rPh>
    <rPh sb="526" eb="528">
      <t>ダンタイ</t>
    </rPh>
    <rPh sb="528" eb="530">
      <t>ヘイキン</t>
    </rPh>
    <rPh sb="531" eb="533">
      <t>ゼンコク</t>
    </rPh>
    <rPh sb="533" eb="535">
      <t>ヘイキン</t>
    </rPh>
    <rPh sb="536" eb="538">
      <t>シタマワ</t>
    </rPh>
    <rPh sb="543" eb="545">
      <t>レイワ</t>
    </rPh>
    <rPh sb="546" eb="548">
      <t>ネンド</t>
    </rPh>
    <rPh sb="549" eb="551">
      <t>ガイセイ</t>
    </rPh>
    <rPh sb="552" eb="553">
      <t>ム</t>
    </rPh>
    <rPh sb="555" eb="557">
      <t>フキュウ</t>
    </rPh>
    <rPh sb="557" eb="559">
      <t>カツドウ</t>
    </rPh>
    <rPh sb="560" eb="561">
      <t>ツウ</t>
    </rPh>
    <rPh sb="563" eb="564">
      <t>サラ</t>
    </rPh>
    <rPh sb="565" eb="567">
      <t>コウジョウ</t>
    </rPh>
    <rPh sb="572" eb="574">
      <t>ヒツヨウ</t>
    </rPh>
    <phoneticPr fontId="4"/>
  </si>
  <si>
    <t>　老朽化の状況は全体的に類似団体平均・全国平均を下回っている状況であるが、今後、老朽化に伴う施設の更新改修が増加することが見込まれることから、ストックマネジメント計画の適切な見直しと計画的な実施を進めていく。</t>
    <rPh sb="1" eb="4">
      <t>ロウキュウカ</t>
    </rPh>
    <rPh sb="5" eb="7">
      <t>ジョウキョウ</t>
    </rPh>
    <rPh sb="12" eb="14">
      <t>ルイジ</t>
    </rPh>
    <rPh sb="14" eb="16">
      <t>ダンタイ</t>
    </rPh>
    <rPh sb="16" eb="18">
      <t>ヘイキン</t>
    </rPh>
    <rPh sb="19" eb="21">
      <t>ゼンコク</t>
    </rPh>
    <rPh sb="21" eb="23">
      <t>ヘイキン</t>
    </rPh>
    <rPh sb="24" eb="26">
      <t>シタマワ</t>
    </rPh>
    <rPh sb="30" eb="32">
      <t>ジョウキョウ</t>
    </rPh>
    <rPh sb="37" eb="39">
      <t>コンゴ</t>
    </rPh>
    <rPh sb="40" eb="43">
      <t>ロウキュウカ</t>
    </rPh>
    <rPh sb="44" eb="45">
      <t>トモナ</t>
    </rPh>
    <rPh sb="46" eb="48">
      <t>シセツ</t>
    </rPh>
    <rPh sb="49" eb="51">
      <t>コウシン</t>
    </rPh>
    <rPh sb="51" eb="53">
      <t>カイシュウ</t>
    </rPh>
    <rPh sb="54" eb="56">
      <t>ゾウカ</t>
    </rPh>
    <rPh sb="61" eb="63">
      <t>ミコ</t>
    </rPh>
    <rPh sb="81" eb="83">
      <t>ケイカク</t>
    </rPh>
    <rPh sb="84" eb="86">
      <t>テキセツ</t>
    </rPh>
    <rPh sb="87" eb="89">
      <t>ミナオ</t>
    </rPh>
    <rPh sb="91" eb="93">
      <t>ケイカク</t>
    </rPh>
    <rPh sb="93" eb="94">
      <t>テキ</t>
    </rPh>
    <rPh sb="95" eb="97">
      <t>ジッシ</t>
    </rPh>
    <rPh sb="98" eb="9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</si>
</sst>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0.06</c:v>
                </c:pt>
              </c:numCache>
            </c:numRef>
          </c:val>
          <c:extLst xmlns:c16r2="http://schemas.microsoft.com/office/drawing/2015/06/chart">
            <c:ext xmlns:c16="http://schemas.microsoft.com/office/drawing/2014/chart" uri="{C3380CC4-5D6E-409C-BE32-E72D297353CC}">
              <c16:uniqueId val="{00000000-BF51-45B8-9E52-B5F4D2CBC7BE}"/>
            </c:ext>
          </c:extLst>
        </c:ser>
        <c:dLbls>
          <c:showLegendKey val="0"/>
          <c:showVal val="0"/>
          <c:showCatName val="0"/>
          <c:showSerName val="0"/>
          <c:showPercent val="0"/>
          <c:showBubbleSize val="0"/>
        </c:dLbls>
        <c:gapWidth val="150"/>
        <c:axId val="381694384"/>
        <c:axId val="38169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xmlns:c16r2="http://schemas.microsoft.com/office/drawing/2015/06/chart">
            <c:ext xmlns:c16="http://schemas.microsoft.com/office/drawing/2014/chart" uri="{C3380CC4-5D6E-409C-BE32-E72D297353CC}">
              <c16:uniqueId val="{00000001-BF51-45B8-9E52-B5F4D2CBC7BE}"/>
            </c:ext>
          </c:extLst>
        </c:ser>
        <c:dLbls>
          <c:showLegendKey val="0"/>
          <c:showVal val="0"/>
          <c:showCatName val="0"/>
          <c:showSerName val="0"/>
          <c:showPercent val="0"/>
          <c:showBubbleSize val="0"/>
        </c:dLbls>
        <c:marker val="1"/>
        <c:smooth val="0"/>
        <c:axId val="381694384"/>
        <c:axId val="381693992"/>
      </c:lineChart>
      <c:dateAx>
        <c:axId val="381694384"/>
        <c:scaling>
          <c:orientation val="minMax"/>
        </c:scaling>
        <c:delete val="1"/>
        <c:axPos val="b"/>
        <c:numFmt formatCode="&quot;H&quot;yy" sourceLinked="1"/>
        <c:majorTickMark val="none"/>
        <c:minorTickMark val="none"/>
        <c:tickLblPos val="none"/>
        <c:crossAx val="381693992"/>
        <c:crosses val="autoZero"/>
        <c:auto val="1"/>
        <c:lblOffset val="100"/>
        <c:baseTimeUnit val="years"/>
      </c:dateAx>
      <c:valAx>
        <c:axId val="38169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69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32.659999999999997</c:v>
                </c:pt>
              </c:numCache>
            </c:numRef>
          </c:val>
          <c:extLst xmlns:c16r2="http://schemas.microsoft.com/office/drawing/2015/06/chart">
            <c:ext xmlns:c16="http://schemas.microsoft.com/office/drawing/2014/chart" uri="{C3380CC4-5D6E-409C-BE32-E72D297353CC}">
              <c16:uniqueId val="{00000000-5643-4D2B-97A2-89CA6FF20D86}"/>
            </c:ext>
          </c:extLst>
        </c:ser>
        <c:dLbls>
          <c:showLegendKey val="0"/>
          <c:showVal val="0"/>
          <c:showCatName val="0"/>
          <c:showSerName val="0"/>
          <c:showPercent val="0"/>
          <c:showBubbleSize val="0"/>
        </c:dLbls>
        <c:gapWidth val="150"/>
        <c:axId val="471579232"/>
        <c:axId val="47158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xmlns:c16r2="http://schemas.microsoft.com/office/drawing/2015/06/chart">
            <c:ext xmlns:c16="http://schemas.microsoft.com/office/drawing/2014/chart" uri="{C3380CC4-5D6E-409C-BE32-E72D297353CC}">
              <c16:uniqueId val="{00000001-5643-4D2B-97A2-89CA6FF20D86}"/>
            </c:ext>
          </c:extLst>
        </c:ser>
        <c:dLbls>
          <c:showLegendKey val="0"/>
          <c:showVal val="0"/>
          <c:showCatName val="0"/>
          <c:showSerName val="0"/>
          <c:showPercent val="0"/>
          <c:showBubbleSize val="0"/>
        </c:dLbls>
        <c:marker val="1"/>
        <c:smooth val="0"/>
        <c:axId val="471579232"/>
        <c:axId val="471580408"/>
      </c:lineChart>
      <c:dateAx>
        <c:axId val="471579232"/>
        <c:scaling>
          <c:orientation val="minMax"/>
        </c:scaling>
        <c:delete val="1"/>
        <c:axPos val="b"/>
        <c:numFmt formatCode="&quot;H&quot;yy" sourceLinked="1"/>
        <c:majorTickMark val="none"/>
        <c:minorTickMark val="none"/>
        <c:tickLblPos val="none"/>
        <c:crossAx val="471580408"/>
        <c:crosses val="autoZero"/>
        <c:auto val="1"/>
        <c:lblOffset val="100"/>
        <c:baseTimeUnit val="years"/>
      </c:dateAx>
      <c:valAx>
        <c:axId val="47158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5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87.97</c:v>
                </c:pt>
              </c:numCache>
            </c:numRef>
          </c:val>
          <c:extLst xmlns:c16r2="http://schemas.microsoft.com/office/drawing/2015/06/chart">
            <c:ext xmlns:c16="http://schemas.microsoft.com/office/drawing/2014/chart" uri="{C3380CC4-5D6E-409C-BE32-E72D297353CC}">
              <c16:uniqueId val="{00000000-F407-47DF-89A9-DFA579C472F8}"/>
            </c:ext>
          </c:extLst>
        </c:ser>
        <c:dLbls>
          <c:showLegendKey val="0"/>
          <c:showVal val="0"/>
          <c:showCatName val="0"/>
          <c:showSerName val="0"/>
          <c:showPercent val="0"/>
          <c:showBubbleSize val="0"/>
        </c:dLbls>
        <c:gapWidth val="150"/>
        <c:axId val="471379704"/>
        <c:axId val="47137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xmlns:c16r2="http://schemas.microsoft.com/office/drawing/2015/06/chart">
            <c:ext xmlns:c16="http://schemas.microsoft.com/office/drawing/2014/chart" uri="{C3380CC4-5D6E-409C-BE32-E72D297353CC}">
              <c16:uniqueId val="{00000001-F407-47DF-89A9-DFA579C472F8}"/>
            </c:ext>
          </c:extLst>
        </c:ser>
        <c:dLbls>
          <c:showLegendKey val="0"/>
          <c:showVal val="0"/>
          <c:showCatName val="0"/>
          <c:showSerName val="0"/>
          <c:showPercent val="0"/>
          <c:showBubbleSize val="0"/>
        </c:dLbls>
        <c:marker val="1"/>
        <c:smooth val="0"/>
        <c:axId val="471379704"/>
        <c:axId val="471378136"/>
      </c:lineChart>
      <c:dateAx>
        <c:axId val="471379704"/>
        <c:scaling>
          <c:orientation val="minMax"/>
        </c:scaling>
        <c:delete val="1"/>
        <c:axPos val="b"/>
        <c:numFmt formatCode="&quot;H&quot;yy" sourceLinked="1"/>
        <c:majorTickMark val="none"/>
        <c:minorTickMark val="none"/>
        <c:tickLblPos val="none"/>
        <c:crossAx val="471378136"/>
        <c:crosses val="autoZero"/>
        <c:auto val="1"/>
        <c:lblOffset val="100"/>
        <c:baseTimeUnit val="years"/>
      </c:dateAx>
      <c:valAx>
        <c:axId val="47137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37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109.57</c:v>
                </c:pt>
              </c:numCache>
            </c:numRef>
          </c:val>
          <c:extLst xmlns:c16r2="http://schemas.microsoft.com/office/drawing/2015/06/chart">
            <c:ext xmlns:c16="http://schemas.microsoft.com/office/drawing/2014/chart" uri="{C3380CC4-5D6E-409C-BE32-E72D297353CC}">
              <c16:uniqueId val="{00000000-5B2A-4C3C-A2A8-0DC40F16E9FD}"/>
            </c:ext>
          </c:extLst>
        </c:ser>
        <c:dLbls>
          <c:showLegendKey val="0"/>
          <c:showVal val="0"/>
          <c:showCatName val="0"/>
          <c:showSerName val="0"/>
          <c:showPercent val="0"/>
          <c:showBubbleSize val="0"/>
        </c:dLbls>
        <c:gapWidth val="150"/>
        <c:axId val="381691640"/>
        <c:axId val="47137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xmlns:c16r2="http://schemas.microsoft.com/office/drawing/2015/06/chart">
            <c:ext xmlns:c16="http://schemas.microsoft.com/office/drawing/2014/chart" uri="{C3380CC4-5D6E-409C-BE32-E72D297353CC}">
              <c16:uniqueId val="{00000001-5B2A-4C3C-A2A8-0DC40F16E9FD}"/>
            </c:ext>
          </c:extLst>
        </c:ser>
        <c:dLbls>
          <c:showLegendKey val="0"/>
          <c:showVal val="0"/>
          <c:showCatName val="0"/>
          <c:showSerName val="0"/>
          <c:showPercent val="0"/>
          <c:showBubbleSize val="0"/>
        </c:dLbls>
        <c:marker val="1"/>
        <c:smooth val="0"/>
        <c:axId val="381691640"/>
        <c:axId val="471378528"/>
      </c:lineChart>
      <c:dateAx>
        <c:axId val="381691640"/>
        <c:scaling>
          <c:orientation val="minMax"/>
        </c:scaling>
        <c:delete val="1"/>
        <c:axPos val="b"/>
        <c:numFmt formatCode="&quot;H&quot;yy" sourceLinked="1"/>
        <c:majorTickMark val="none"/>
        <c:minorTickMark val="none"/>
        <c:tickLblPos val="none"/>
        <c:crossAx val="471378528"/>
        <c:crosses val="autoZero"/>
        <c:auto val="1"/>
        <c:lblOffset val="100"/>
        <c:baseTimeUnit val="years"/>
      </c:dateAx>
      <c:valAx>
        <c:axId val="4713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69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2.68</c:v>
                </c:pt>
              </c:numCache>
            </c:numRef>
          </c:val>
          <c:extLst xmlns:c16r2="http://schemas.microsoft.com/office/drawing/2015/06/chart">
            <c:ext xmlns:c16="http://schemas.microsoft.com/office/drawing/2014/chart" uri="{C3380CC4-5D6E-409C-BE32-E72D297353CC}">
              <c16:uniqueId val="{00000000-1826-46C4-89BE-ED6E4D5AD7EF}"/>
            </c:ext>
          </c:extLst>
        </c:ser>
        <c:dLbls>
          <c:showLegendKey val="0"/>
          <c:showVal val="0"/>
          <c:showCatName val="0"/>
          <c:showSerName val="0"/>
          <c:showPercent val="0"/>
          <c:showBubbleSize val="0"/>
        </c:dLbls>
        <c:gapWidth val="150"/>
        <c:axId val="471379312"/>
        <c:axId val="47138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xmlns:c16r2="http://schemas.microsoft.com/office/drawing/2015/06/chart">
            <c:ext xmlns:c16="http://schemas.microsoft.com/office/drawing/2014/chart" uri="{C3380CC4-5D6E-409C-BE32-E72D297353CC}">
              <c16:uniqueId val="{00000001-1826-46C4-89BE-ED6E4D5AD7EF}"/>
            </c:ext>
          </c:extLst>
        </c:ser>
        <c:dLbls>
          <c:showLegendKey val="0"/>
          <c:showVal val="0"/>
          <c:showCatName val="0"/>
          <c:showSerName val="0"/>
          <c:showPercent val="0"/>
          <c:showBubbleSize val="0"/>
        </c:dLbls>
        <c:marker val="1"/>
        <c:smooth val="0"/>
        <c:axId val="471379312"/>
        <c:axId val="471381272"/>
      </c:lineChart>
      <c:dateAx>
        <c:axId val="471379312"/>
        <c:scaling>
          <c:orientation val="minMax"/>
        </c:scaling>
        <c:delete val="1"/>
        <c:axPos val="b"/>
        <c:numFmt formatCode="&quot;H&quot;yy" sourceLinked="1"/>
        <c:majorTickMark val="none"/>
        <c:minorTickMark val="none"/>
        <c:tickLblPos val="none"/>
        <c:crossAx val="471381272"/>
        <c:crosses val="autoZero"/>
        <c:auto val="1"/>
        <c:lblOffset val="100"/>
        <c:baseTimeUnit val="years"/>
      </c:dateAx>
      <c:valAx>
        <c:axId val="47138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37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F8DC-428D-B35C-BB29676B404E}"/>
            </c:ext>
          </c:extLst>
        </c:ser>
        <c:dLbls>
          <c:showLegendKey val="0"/>
          <c:showVal val="0"/>
          <c:showCatName val="0"/>
          <c:showSerName val="0"/>
          <c:showPercent val="0"/>
          <c:showBubbleSize val="0"/>
        </c:dLbls>
        <c:gapWidth val="150"/>
        <c:axId val="471382840"/>
        <c:axId val="47138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xmlns:c16r2="http://schemas.microsoft.com/office/drawing/2015/06/chart">
            <c:ext xmlns:c16="http://schemas.microsoft.com/office/drawing/2014/chart" uri="{C3380CC4-5D6E-409C-BE32-E72D297353CC}">
              <c16:uniqueId val="{00000001-F8DC-428D-B35C-BB29676B404E}"/>
            </c:ext>
          </c:extLst>
        </c:ser>
        <c:dLbls>
          <c:showLegendKey val="0"/>
          <c:showVal val="0"/>
          <c:showCatName val="0"/>
          <c:showSerName val="0"/>
          <c:showPercent val="0"/>
          <c:showBubbleSize val="0"/>
        </c:dLbls>
        <c:marker val="1"/>
        <c:smooth val="0"/>
        <c:axId val="471382840"/>
        <c:axId val="471383624"/>
      </c:lineChart>
      <c:dateAx>
        <c:axId val="471382840"/>
        <c:scaling>
          <c:orientation val="minMax"/>
        </c:scaling>
        <c:delete val="1"/>
        <c:axPos val="b"/>
        <c:numFmt formatCode="&quot;H&quot;yy" sourceLinked="1"/>
        <c:majorTickMark val="none"/>
        <c:minorTickMark val="none"/>
        <c:tickLblPos val="none"/>
        <c:crossAx val="471383624"/>
        <c:crosses val="autoZero"/>
        <c:auto val="1"/>
        <c:lblOffset val="100"/>
        <c:baseTimeUnit val="years"/>
      </c:dateAx>
      <c:valAx>
        <c:axId val="47138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38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D00-4173-A4AC-27A1A101E0E1}"/>
            </c:ext>
          </c:extLst>
        </c:ser>
        <c:dLbls>
          <c:showLegendKey val="0"/>
          <c:showVal val="0"/>
          <c:showCatName val="0"/>
          <c:showSerName val="0"/>
          <c:showPercent val="0"/>
          <c:showBubbleSize val="0"/>
        </c:dLbls>
        <c:gapWidth val="150"/>
        <c:axId val="471380096"/>
        <c:axId val="47137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xmlns:c16r2="http://schemas.microsoft.com/office/drawing/2015/06/chart">
            <c:ext xmlns:c16="http://schemas.microsoft.com/office/drawing/2014/chart" uri="{C3380CC4-5D6E-409C-BE32-E72D297353CC}">
              <c16:uniqueId val="{00000001-CD00-4173-A4AC-27A1A101E0E1}"/>
            </c:ext>
          </c:extLst>
        </c:ser>
        <c:dLbls>
          <c:showLegendKey val="0"/>
          <c:showVal val="0"/>
          <c:showCatName val="0"/>
          <c:showSerName val="0"/>
          <c:showPercent val="0"/>
          <c:showBubbleSize val="0"/>
        </c:dLbls>
        <c:marker val="1"/>
        <c:smooth val="0"/>
        <c:axId val="471380096"/>
        <c:axId val="471378920"/>
      </c:lineChart>
      <c:dateAx>
        <c:axId val="471380096"/>
        <c:scaling>
          <c:orientation val="minMax"/>
        </c:scaling>
        <c:delete val="1"/>
        <c:axPos val="b"/>
        <c:numFmt formatCode="&quot;H&quot;yy" sourceLinked="1"/>
        <c:majorTickMark val="none"/>
        <c:minorTickMark val="none"/>
        <c:tickLblPos val="none"/>
        <c:crossAx val="471378920"/>
        <c:crosses val="autoZero"/>
        <c:auto val="1"/>
        <c:lblOffset val="100"/>
        <c:baseTimeUnit val="years"/>
      </c:dateAx>
      <c:valAx>
        <c:axId val="47137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3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30.5</c:v>
                </c:pt>
              </c:numCache>
            </c:numRef>
          </c:val>
          <c:extLst xmlns:c16r2="http://schemas.microsoft.com/office/drawing/2015/06/chart">
            <c:ext xmlns:c16="http://schemas.microsoft.com/office/drawing/2014/chart" uri="{C3380CC4-5D6E-409C-BE32-E72D297353CC}">
              <c16:uniqueId val="{00000000-370E-4F80-9475-F1B37D429CCE}"/>
            </c:ext>
          </c:extLst>
        </c:ser>
        <c:dLbls>
          <c:showLegendKey val="0"/>
          <c:showVal val="0"/>
          <c:showCatName val="0"/>
          <c:showSerName val="0"/>
          <c:showPercent val="0"/>
          <c:showBubbleSize val="0"/>
        </c:dLbls>
        <c:gapWidth val="150"/>
        <c:axId val="471576488"/>
        <c:axId val="4715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xmlns:c16r2="http://schemas.microsoft.com/office/drawing/2015/06/chart">
            <c:ext xmlns:c16="http://schemas.microsoft.com/office/drawing/2014/chart" uri="{C3380CC4-5D6E-409C-BE32-E72D297353CC}">
              <c16:uniqueId val="{00000001-370E-4F80-9475-F1B37D429CCE}"/>
            </c:ext>
          </c:extLst>
        </c:ser>
        <c:dLbls>
          <c:showLegendKey val="0"/>
          <c:showVal val="0"/>
          <c:showCatName val="0"/>
          <c:showSerName val="0"/>
          <c:showPercent val="0"/>
          <c:showBubbleSize val="0"/>
        </c:dLbls>
        <c:marker val="1"/>
        <c:smooth val="0"/>
        <c:axId val="471576488"/>
        <c:axId val="471577664"/>
      </c:lineChart>
      <c:dateAx>
        <c:axId val="471576488"/>
        <c:scaling>
          <c:orientation val="minMax"/>
        </c:scaling>
        <c:delete val="1"/>
        <c:axPos val="b"/>
        <c:numFmt formatCode="&quot;H&quot;yy" sourceLinked="1"/>
        <c:majorTickMark val="none"/>
        <c:minorTickMark val="none"/>
        <c:tickLblPos val="none"/>
        <c:crossAx val="471577664"/>
        <c:crosses val="autoZero"/>
        <c:auto val="1"/>
        <c:lblOffset val="100"/>
        <c:baseTimeUnit val="years"/>
      </c:dateAx>
      <c:valAx>
        <c:axId val="4715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57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906.55</c:v>
                </c:pt>
              </c:numCache>
            </c:numRef>
          </c:val>
          <c:extLst xmlns:c16r2="http://schemas.microsoft.com/office/drawing/2015/06/chart">
            <c:ext xmlns:c16="http://schemas.microsoft.com/office/drawing/2014/chart" uri="{C3380CC4-5D6E-409C-BE32-E72D297353CC}">
              <c16:uniqueId val="{00000000-67F4-42D2-9BA2-B55A9C07FB15}"/>
            </c:ext>
          </c:extLst>
        </c:ser>
        <c:dLbls>
          <c:showLegendKey val="0"/>
          <c:showVal val="0"/>
          <c:showCatName val="0"/>
          <c:showSerName val="0"/>
          <c:showPercent val="0"/>
          <c:showBubbleSize val="0"/>
        </c:dLbls>
        <c:gapWidth val="150"/>
        <c:axId val="471578448"/>
        <c:axId val="47157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xmlns:c16r2="http://schemas.microsoft.com/office/drawing/2015/06/chart">
            <c:ext xmlns:c16="http://schemas.microsoft.com/office/drawing/2014/chart" uri="{C3380CC4-5D6E-409C-BE32-E72D297353CC}">
              <c16:uniqueId val="{00000001-67F4-42D2-9BA2-B55A9C07FB15}"/>
            </c:ext>
          </c:extLst>
        </c:ser>
        <c:dLbls>
          <c:showLegendKey val="0"/>
          <c:showVal val="0"/>
          <c:showCatName val="0"/>
          <c:showSerName val="0"/>
          <c:showPercent val="0"/>
          <c:showBubbleSize val="0"/>
        </c:dLbls>
        <c:marker val="1"/>
        <c:smooth val="0"/>
        <c:axId val="471578448"/>
        <c:axId val="471576880"/>
      </c:lineChart>
      <c:dateAx>
        <c:axId val="471578448"/>
        <c:scaling>
          <c:orientation val="minMax"/>
        </c:scaling>
        <c:delete val="1"/>
        <c:axPos val="b"/>
        <c:numFmt formatCode="&quot;H&quot;yy" sourceLinked="1"/>
        <c:majorTickMark val="none"/>
        <c:minorTickMark val="none"/>
        <c:tickLblPos val="none"/>
        <c:crossAx val="471576880"/>
        <c:crosses val="autoZero"/>
        <c:auto val="1"/>
        <c:lblOffset val="100"/>
        <c:baseTimeUnit val="years"/>
      </c:dateAx>
      <c:valAx>
        <c:axId val="47157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57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95.85</c:v>
                </c:pt>
              </c:numCache>
            </c:numRef>
          </c:val>
          <c:extLst xmlns:c16r2="http://schemas.microsoft.com/office/drawing/2015/06/chart">
            <c:ext xmlns:c16="http://schemas.microsoft.com/office/drawing/2014/chart" uri="{C3380CC4-5D6E-409C-BE32-E72D297353CC}">
              <c16:uniqueId val="{00000000-830B-4A08-89B2-6BDF862AB1AF}"/>
            </c:ext>
          </c:extLst>
        </c:ser>
        <c:dLbls>
          <c:showLegendKey val="0"/>
          <c:showVal val="0"/>
          <c:showCatName val="0"/>
          <c:showSerName val="0"/>
          <c:showPercent val="0"/>
          <c:showBubbleSize val="0"/>
        </c:dLbls>
        <c:gapWidth val="150"/>
        <c:axId val="471582760"/>
        <c:axId val="47158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xmlns:c16r2="http://schemas.microsoft.com/office/drawing/2015/06/chart">
            <c:ext xmlns:c16="http://schemas.microsoft.com/office/drawing/2014/chart" uri="{C3380CC4-5D6E-409C-BE32-E72D297353CC}">
              <c16:uniqueId val="{00000001-830B-4A08-89B2-6BDF862AB1AF}"/>
            </c:ext>
          </c:extLst>
        </c:ser>
        <c:dLbls>
          <c:showLegendKey val="0"/>
          <c:showVal val="0"/>
          <c:showCatName val="0"/>
          <c:showSerName val="0"/>
          <c:showPercent val="0"/>
          <c:showBubbleSize val="0"/>
        </c:dLbls>
        <c:marker val="1"/>
        <c:smooth val="0"/>
        <c:axId val="471582760"/>
        <c:axId val="471581976"/>
      </c:lineChart>
      <c:dateAx>
        <c:axId val="471582760"/>
        <c:scaling>
          <c:orientation val="minMax"/>
        </c:scaling>
        <c:delete val="1"/>
        <c:axPos val="b"/>
        <c:numFmt formatCode="&quot;H&quot;yy" sourceLinked="1"/>
        <c:majorTickMark val="none"/>
        <c:minorTickMark val="none"/>
        <c:tickLblPos val="none"/>
        <c:crossAx val="471581976"/>
        <c:crosses val="autoZero"/>
        <c:auto val="1"/>
        <c:lblOffset val="100"/>
        <c:baseTimeUnit val="years"/>
      </c:dateAx>
      <c:valAx>
        <c:axId val="47158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58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180.82</c:v>
                </c:pt>
              </c:numCache>
            </c:numRef>
          </c:val>
          <c:extLst xmlns:c16r2="http://schemas.microsoft.com/office/drawing/2015/06/chart">
            <c:ext xmlns:c16="http://schemas.microsoft.com/office/drawing/2014/chart" uri="{C3380CC4-5D6E-409C-BE32-E72D297353CC}">
              <c16:uniqueId val="{00000000-26AD-4BA5-A495-DD2DE65B3023}"/>
            </c:ext>
          </c:extLst>
        </c:ser>
        <c:dLbls>
          <c:showLegendKey val="0"/>
          <c:showVal val="0"/>
          <c:showCatName val="0"/>
          <c:showSerName val="0"/>
          <c:showPercent val="0"/>
          <c:showBubbleSize val="0"/>
        </c:dLbls>
        <c:gapWidth val="150"/>
        <c:axId val="471582368"/>
        <c:axId val="47158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xmlns:c16r2="http://schemas.microsoft.com/office/drawing/2015/06/chart">
            <c:ext xmlns:c16="http://schemas.microsoft.com/office/drawing/2014/chart" uri="{C3380CC4-5D6E-409C-BE32-E72D297353CC}">
              <c16:uniqueId val="{00000001-26AD-4BA5-A495-DD2DE65B3023}"/>
            </c:ext>
          </c:extLst>
        </c:ser>
        <c:dLbls>
          <c:showLegendKey val="0"/>
          <c:showVal val="0"/>
          <c:showCatName val="0"/>
          <c:showSerName val="0"/>
          <c:showPercent val="0"/>
          <c:showBubbleSize val="0"/>
        </c:dLbls>
        <c:marker val="1"/>
        <c:smooth val="0"/>
        <c:axId val="471582368"/>
        <c:axId val="471581584"/>
      </c:lineChart>
      <c:dateAx>
        <c:axId val="471582368"/>
        <c:scaling>
          <c:orientation val="minMax"/>
        </c:scaling>
        <c:delete val="1"/>
        <c:axPos val="b"/>
        <c:numFmt formatCode="&quot;H&quot;yy" sourceLinked="1"/>
        <c:majorTickMark val="none"/>
        <c:minorTickMark val="none"/>
        <c:tickLblPos val="none"/>
        <c:crossAx val="471581584"/>
        <c:crosses val="autoZero"/>
        <c:auto val="1"/>
        <c:lblOffset val="100"/>
        <c:baseTimeUnit val="years"/>
      </c:dateAx>
      <c:valAx>
        <c:axId val="47158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5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24"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一関市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113604</v>
      </c>
      <c r="AM8" s="51"/>
      <c r="AN8" s="51"/>
      <c r="AO8" s="51"/>
      <c r="AP8" s="51"/>
      <c r="AQ8" s="51"/>
      <c r="AR8" s="51"/>
      <c r="AS8" s="51"/>
      <c r="AT8" s="46">
        <f>データ!T6</f>
        <v>1256.42</v>
      </c>
      <c r="AU8" s="46"/>
      <c r="AV8" s="46"/>
      <c r="AW8" s="46"/>
      <c r="AX8" s="46"/>
      <c r="AY8" s="46"/>
      <c r="AZ8" s="46"/>
      <c r="BA8" s="46"/>
      <c r="BB8" s="46">
        <f>データ!U6</f>
        <v>90.42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53.34</v>
      </c>
      <c r="J10" s="46"/>
      <c r="K10" s="46"/>
      <c r="L10" s="46"/>
      <c r="M10" s="46"/>
      <c r="N10" s="46"/>
      <c r="O10" s="46"/>
      <c r="P10" s="46">
        <f>データ!P6</f>
        <v>34.159999999999997</v>
      </c>
      <c r="Q10" s="46"/>
      <c r="R10" s="46"/>
      <c r="S10" s="46"/>
      <c r="T10" s="46"/>
      <c r="U10" s="46"/>
      <c r="V10" s="46"/>
      <c r="W10" s="46">
        <f>データ!Q6</f>
        <v>95.26</v>
      </c>
      <c r="X10" s="46"/>
      <c r="Y10" s="46"/>
      <c r="Z10" s="46"/>
      <c r="AA10" s="46"/>
      <c r="AB10" s="46"/>
      <c r="AC10" s="46"/>
      <c r="AD10" s="51">
        <f>データ!R6</f>
        <v>3300</v>
      </c>
      <c r="AE10" s="51"/>
      <c r="AF10" s="51"/>
      <c r="AG10" s="51"/>
      <c r="AH10" s="51"/>
      <c r="AI10" s="51"/>
      <c r="AJ10" s="51"/>
      <c r="AK10" s="2"/>
      <c r="AL10" s="51">
        <f>データ!V6</f>
        <v>38478</v>
      </c>
      <c r="AM10" s="51"/>
      <c r="AN10" s="51"/>
      <c r="AO10" s="51"/>
      <c r="AP10" s="51"/>
      <c r="AQ10" s="51"/>
      <c r="AR10" s="51"/>
      <c r="AS10" s="51"/>
      <c r="AT10" s="46">
        <f>データ!W6</f>
        <v>14.59</v>
      </c>
      <c r="AU10" s="46"/>
      <c r="AV10" s="46"/>
      <c r="AW10" s="46"/>
      <c r="AX10" s="46"/>
      <c r="AY10" s="46"/>
      <c r="AZ10" s="46"/>
      <c r="BA10" s="46"/>
      <c r="BB10" s="46">
        <f>データ!X6</f>
        <v>2637.29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nHnQBjnNn3E1FDCF2N+sSD9hgZLYAVX5GQDXCrKQwQHLV5ezjgsj39rd9dPfDlhBrQPb+xZZxy2uLbLX853xBg==" saltValue="3hEE8+7mOIWeszRgI7OC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32093</v>
      </c>
      <c r="D6" s="33">
        <f t="shared" si="3"/>
        <v>46</v>
      </c>
      <c r="E6" s="33">
        <f t="shared" si="3"/>
        <v>17</v>
      </c>
      <c r="F6" s="33">
        <f t="shared" si="3"/>
        <v>1</v>
      </c>
      <c r="G6" s="33">
        <f t="shared" si="3"/>
        <v>0</v>
      </c>
      <c r="H6" s="33" t="str">
        <f t="shared" si="3"/>
        <v>岩手県　一関市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53.34</v>
      </c>
      <c r="P6" s="34">
        <f t="shared" si="3"/>
        <v>34.159999999999997</v>
      </c>
      <c r="Q6" s="34">
        <f t="shared" si="3"/>
        <v>95.26</v>
      </c>
      <c r="R6" s="34">
        <f t="shared" si="3"/>
        <v>3300</v>
      </c>
      <c r="S6" s="34">
        <f t="shared" si="3"/>
        <v>113604</v>
      </c>
      <c r="T6" s="34">
        <f t="shared" si="3"/>
        <v>1256.42</v>
      </c>
      <c r="U6" s="34">
        <f t="shared" si="3"/>
        <v>90.42</v>
      </c>
      <c r="V6" s="34">
        <f t="shared" si="3"/>
        <v>38478</v>
      </c>
      <c r="W6" s="34">
        <f t="shared" si="3"/>
        <v>14.59</v>
      </c>
      <c r="X6" s="34">
        <f t="shared" si="3"/>
        <v>2637.29</v>
      </c>
      <c r="Y6" s="35" t="str">
        <f>IF(Y7="",NA(),Y7)</f>
        <v>-</v>
      </c>
      <c r="Z6" s="35" t="str">
        <f t="shared" ref="Z6:AH6" si="4">IF(Z7="",NA(),Z7)</f>
        <v>-</v>
      </c>
      <c r="AA6" s="35" t="str">
        <f t="shared" si="4"/>
        <v>-</v>
      </c>
      <c r="AB6" s="35" t="str">
        <f t="shared" si="4"/>
        <v>-</v>
      </c>
      <c r="AC6" s="35">
        <f t="shared" si="4"/>
        <v>109.57</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30.5</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906.55</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95.85</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180.82</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32.659999999999997</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87.97</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2.68</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5">
        <f t="shared" si="14"/>
        <v>0.06</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32093</v>
      </c>
      <c r="D7" s="37">
        <v>46</v>
      </c>
      <c r="E7" s="37">
        <v>17</v>
      </c>
      <c r="F7" s="37">
        <v>1</v>
      </c>
      <c r="G7" s="37">
        <v>0</v>
      </c>
      <c r="H7" s="37" t="s">
        <v>96</v>
      </c>
      <c r="I7" s="37" t="s">
        <v>97</v>
      </c>
      <c r="J7" s="37" t="s">
        <v>98</v>
      </c>
      <c r="K7" s="37" t="s">
        <v>99</v>
      </c>
      <c r="L7" s="37" t="s">
        <v>100</v>
      </c>
      <c r="M7" s="37" t="s">
        <v>101</v>
      </c>
      <c r="N7" s="38" t="s">
        <v>102</v>
      </c>
      <c r="O7" s="38">
        <v>53.34</v>
      </c>
      <c r="P7" s="38">
        <v>34.159999999999997</v>
      </c>
      <c r="Q7" s="38">
        <v>95.26</v>
      </c>
      <c r="R7" s="38">
        <v>3300</v>
      </c>
      <c r="S7" s="38">
        <v>113604</v>
      </c>
      <c r="T7" s="38">
        <v>1256.42</v>
      </c>
      <c r="U7" s="38">
        <v>90.42</v>
      </c>
      <c r="V7" s="38">
        <v>38478</v>
      </c>
      <c r="W7" s="38">
        <v>14.59</v>
      </c>
      <c r="X7" s="38">
        <v>2637.29</v>
      </c>
      <c r="Y7" s="38" t="s">
        <v>102</v>
      </c>
      <c r="Z7" s="38" t="s">
        <v>102</v>
      </c>
      <c r="AA7" s="38" t="s">
        <v>102</v>
      </c>
      <c r="AB7" s="38" t="s">
        <v>102</v>
      </c>
      <c r="AC7" s="38">
        <v>109.57</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30.5</v>
      </c>
      <c r="AZ7" s="38" t="s">
        <v>102</v>
      </c>
      <c r="BA7" s="38" t="s">
        <v>102</v>
      </c>
      <c r="BB7" s="38" t="s">
        <v>102</v>
      </c>
      <c r="BC7" s="38" t="s">
        <v>102</v>
      </c>
      <c r="BD7" s="38">
        <v>67.930000000000007</v>
      </c>
      <c r="BE7" s="38">
        <v>67.52</v>
      </c>
      <c r="BF7" s="38" t="s">
        <v>102</v>
      </c>
      <c r="BG7" s="38" t="s">
        <v>102</v>
      </c>
      <c r="BH7" s="38" t="s">
        <v>102</v>
      </c>
      <c r="BI7" s="38" t="s">
        <v>102</v>
      </c>
      <c r="BJ7" s="38">
        <v>906.55</v>
      </c>
      <c r="BK7" s="38" t="s">
        <v>102</v>
      </c>
      <c r="BL7" s="38" t="s">
        <v>102</v>
      </c>
      <c r="BM7" s="38" t="s">
        <v>102</v>
      </c>
      <c r="BN7" s="38" t="s">
        <v>102</v>
      </c>
      <c r="BO7" s="38">
        <v>857.88</v>
      </c>
      <c r="BP7" s="38">
        <v>705.21</v>
      </c>
      <c r="BQ7" s="38" t="s">
        <v>102</v>
      </c>
      <c r="BR7" s="38" t="s">
        <v>102</v>
      </c>
      <c r="BS7" s="38" t="s">
        <v>102</v>
      </c>
      <c r="BT7" s="38" t="s">
        <v>102</v>
      </c>
      <c r="BU7" s="38">
        <v>95.85</v>
      </c>
      <c r="BV7" s="38" t="s">
        <v>102</v>
      </c>
      <c r="BW7" s="38" t="s">
        <v>102</v>
      </c>
      <c r="BX7" s="38" t="s">
        <v>102</v>
      </c>
      <c r="BY7" s="38" t="s">
        <v>102</v>
      </c>
      <c r="BZ7" s="38">
        <v>94.97</v>
      </c>
      <c r="CA7" s="38">
        <v>98.96</v>
      </c>
      <c r="CB7" s="38" t="s">
        <v>102</v>
      </c>
      <c r="CC7" s="38" t="s">
        <v>102</v>
      </c>
      <c r="CD7" s="38" t="s">
        <v>102</v>
      </c>
      <c r="CE7" s="38" t="s">
        <v>102</v>
      </c>
      <c r="CF7" s="38">
        <v>180.82</v>
      </c>
      <c r="CG7" s="38" t="s">
        <v>102</v>
      </c>
      <c r="CH7" s="38" t="s">
        <v>102</v>
      </c>
      <c r="CI7" s="38" t="s">
        <v>102</v>
      </c>
      <c r="CJ7" s="38" t="s">
        <v>102</v>
      </c>
      <c r="CK7" s="38">
        <v>159.49</v>
      </c>
      <c r="CL7" s="38">
        <v>134.52000000000001</v>
      </c>
      <c r="CM7" s="38" t="s">
        <v>102</v>
      </c>
      <c r="CN7" s="38" t="s">
        <v>102</v>
      </c>
      <c r="CO7" s="38" t="s">
        <v>102</v>
      </c>
      <c r="CP7" s="38" t="s">
        <v>102</v>
      </c>
      <c r="CQ7" s="38">
        <v>32.659999999999997</v>
      </c>
      <c r="CR7" s="38" t="s">
        <v>102</v>
      </c>
      <c r="CS7" s="38" t="s">
        <v>102</v>
      </c>
      <c r="CT7" s="38" t="s">
        <v>102</v>
      </c>
      <c r="CU7" s="38" t="s">
        <v>102</v>
      </c>
      <c r="CV7" s="38">
        <v>65.28</v>
      </c>
      <c r="CW7" s="38">
        <v>59.57</v>
      </c>
      <c r="CX7" s="38" t="s">
        <v>102</v>
      </c>
      <c r="CY7" s="38" t="s">
        <v>102</v>
      </c>
      <c r="CZ7" s="38" t="s">
        <v>102</v>
      </c>
      <c r="DA7" s="38" t="s">
        <v>102</v>
      </c>
      <c r="DB7" s="38">
        <v>87.97</v>
      </c>
      <c r="DC7" s="38" t="s">
        <v>102</v>
      </c>
      <c r="DD7" s="38" t="s">
        <v>102</v>
      </c>
      <c r="DE7" s="38" t="s">
        <v>102</v>
      </c>
      <c r="DF7" s="38" t="s">
        <v>102</v>
      </c>
      <c r="DG7" s="38">
        <v>92.72</v>
      </c>
      <c r="DH7" s="38">
        <v>95.57</v>
      </c>
      <c r="DI7" s="38" t="s">
        <v>102</v>
      </c>
      <c r="DJ7" s="38" t="s">
        <v>102</v>
      </c>
      <c r="DK7" s="38" t="s">
        <v>102</v>
      </c>
      <c r="DL7" s="38" t="s">
        <v>102</v>
      </c>
      <c r="DM7" s="38">
        <v>2.68</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0.06</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 彦旭</cp:lastModifiedBy>
  <cp:lastPrinted>2022-01-17T02:37:55Z</cp:lastPrinted>
  <dcterms:created xsi:type="dcterms:W3CDTF">2021-12-03T07:07:02Z</dcterms:created>
  <dcterms:modified xsi:type="dcterms:W3CDTF">2022-01-17T02:38:17Z</dcterms:modified>
  <cp:category/>
</cp:coreProperties>
</file>