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３（Ｒ２決算）\作成\【経営比較分析表】2020_032085_46_1718\"/>
    </mc:Choice>
  </mc:AlternateContent>
  <workbookProtection workbookAlgorithmName="SHA-512" workbookHashValue="/vUyizElrmpU1tPfulejROhWliMk7bedj7sJ8sZOyoChQQOcw+aVlyDnELnMeAX1TQ8yLfiT7ezAZ8km/oThPw==" workbookSaltValue="RrmDIbhCmIi2yVv0s/CHJ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<sst xmlns="http://schemas.openxmlformats.org/spreadsheetml/2006/main" count="297" uniqueCount="117">
  <si>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</si>
  <si>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</si>
  <si>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</si>
  <si>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</si>
  <si>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</si>
  <si>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</si>
  <si>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</si>
  <si>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</si>
  <si>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</si>
  <si>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</si>
  <si>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</si>
  <si>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</si>
  <si>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</si>
  <si>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</si>
  <si>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</si>
  <si>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</si>
  <si>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</si>
  <si>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</si>
  <si>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</si>
  <si>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</si>
  <si>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</si>
  <si>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</si>
  <si>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</si>
  <si>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</si>
  <si>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</si>
  <si>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</si>
  <si>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</si>
  <si>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</si>
  <si>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</si>
  <si>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</si>
  <si>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</si>
  <si>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</si>
  <si>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</si>
  <si>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</si>
  <si>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</si>
  <si>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</si>
  <si>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</si>
  <si>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</si>
  <si>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</si>
  <si>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</si>
  <si>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</si>
  <si>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</si>
  <si>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</si>
  <si>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</si>
  <si>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</si>
  <si>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</si>
  <si>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</si>
  <si>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</si>
  <si>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</si>
  <si>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</si>
  <si>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</si>
  <si>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</si>
  <si>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</si>
  <si>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</si>
  <si>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</si>
  <si>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</si>
  <si>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</si>
  <si>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</si>
  <si>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</si>
  <si>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</si>
  <si>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</si>
  <si>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</si>
  <si>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</si>
  <si>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</si>
  <si>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</si>
  <si>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</si>
  <si>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</si>
  <si>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</si>
  <si>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</si>
  <si>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</si>
  <si>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</si>
  <si>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</si>
  <si>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</si>
  <si>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</si>
  <si>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</si>
  <si>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</si>
  <si>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</si>
  <si>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</si>
  <si>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</si>
  <si>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</si>
  <si>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</si>
  <si>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</si>
  <si>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</si>
  <si>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</si>
  <si>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</si>
  <si>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</si>
  <si>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</si>
  <si>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</si>
  <si>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</si>
  <si>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</si>
  <si>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</si>
  <si>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</si>
  <si>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</si>
  <si>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</si>
  <si>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</si>
  <si>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</si>
  <si>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</si>
  <si>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</si>
  <si>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</si>
  <si>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</si>
  <si>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</si>
  <si>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</si>
  <si>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</si>
  <si>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</si>
  <si>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</si>
  <si>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</si>
  <si>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</si>
  <si>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</si>
  <si>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</si>
  <si>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</si>
  <si>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</si>
  <si>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</si>
  <si>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</si>
  <si>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</si>
  <si>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比較的新しい管渠施設であるため、現在のところ更新投資の予定はない。</t>
    <phoneticPr fontId="4"/>
  </si>
  <si>
    <t>①経常収支比率は100％を上回っているが、一般会
　計からの繰入金に頼らざるを得ない状況であり、
　使用料体系の見直しの検討が必要である。
②累積欠損金は発生していない。
③流動比率は類似団体平均値を上回っているが、
　 100％を下回っている。不足分は、次年度の留保
　資金、一般会計からの出資金等で補填する。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⑤経費回収率は類似団体平均値を下回っており、使
　用料収益で経費を賄うことができていない状況で
　あることから、経費削減に努めるとともに、使用
　料体系の見直しの検討が必要である。
⑥汚水処理原価は類似団体平均値を上回っているこ
　とから、経費削減に努めるとともに、未水洗化世帯
　の解消に努めていく。
⑦施設利用率は類似団体平均値を下回っているが、
　一定の水準は保っている。今後も適正な施設管理
　に努めていく。
⑧水洗化率は95％を超えており、高い水準である。
　今後も、未水洗化世帯の解消に努めていく。</t>
    <rPh sb="412" eb="414">
      <t>ルイジ</t>
    </rPh>
    <rPh sb="414" eb="416">
      <t>ダンタイ</t>
    </rPh>
    <rPh sb="416" eb="418">
      <t>ヘイキン</t>
    </rPh>
    <rPh sb="418" eb="419">
      <t>チ</t>
    </rPh>
    <rPh sb="420" eb="422">
      <t>シタマワ</t>
    </rPh>
    <rPh sb="488" eb="490">
      <t>コンゴ</t>
    </rPh>
    <phoneticPr fontId="4"/>
  </si>
  <si>
    <r>
      <t>　</t>
    </r>
    <r>
      <rPr>
        <sz val="11"/>
        <color rgb="FFFF0000"/>
        <rFont val="ＭＳ ゴシック"/>
        <family val="3"/>
        <charset val="128"/>
      </rPr>
      <t>経費回収率から判断すると、使用料収益で経費を賄うことができておらず、今後</t>
    </r>
    <r>
      <rPr>
        <sz val="11"/>
        <color rgb="FFFF0000"/>
        <rFont val="ＭＳ ゴシック"/>
        <family val="3"/>
        <charset val="128"/>
      </rPr>
      <t>、</t>
    </r>
    <r>
      <rPr>
        <sz val="11"/>
        <rFont val="ＭＳ ゴシック"/>
        <family val="3"/>
        <charset val="128"/>
      </rPr>
      <t>人口減少に伴い</t>
    </r>
    <r>
      <rPr>
        <sz val="11"/>
        <color rgb="FFFF0000"/>
        <rFont val="ＭＳ ゴシック"/>
        <family val="3"/>
        <charset val="128"/>
      </rPr>
      <t>さらなる</t>
    </r>
    <r>
      <rPr>
        <sz val="11"/>
        <rFont val="ＭＳ ゴシック"/>
        <family val="3"/>
        <charset val="128"/>
      </rPr>
      <t>使用料収益の減少</t>
    </r>
    <r>
      <rPr>
        <sz val="11"/>
        <color rgb="FFFF0000"/>
        <rFont val="ＭＳ ゴシック"/>
        <family val="3"/>
        <charset val="128"/>
      </rPr>
      <t>が</t>
    </r>
    <r>
      <rPr>
        <sz val="11"/>
        <rFont val="ＭＳ ゴシック"/>
        <family val="3"/>
        <charset val="128"/>
      </rPr>
      <t>予想される。
　</t>
    </r>
    <r>
      <rPr>
        <sz val="11"/>
        <color rgb="FFFF0000"/>
        <rFont val="ＭＳ ゴシック"/>
        <family val="3"/>
        <charset val="128"/>
      </rPr>
      <t>使用料体系の見直しの検討を含め</t>
    </r>
    <r>
      <rPr>
        <sz val="11"/>
        <color theme="1"/>
        <rFont val="ＭＳ ゴシック"/>
        <family val="3"/>
        <charset val="128"/>
      </rPr>
      <t>、経営改善に向けた</t>
    </r>
    <r>
      <rPr>
        <sz val="11"/>
        <color rgb="FFFF0000"/>
        <rFont val="ＭＳ ゴシック"/>
        <family val="3"/>
        <charset val="128"/>
      </rPr>
      <t>具体的な</t>
    </r>
    <r>
      <rPr>
        <sz val="11"/>
        <color theme="1"/>
        <rFont val="ＭＳ ゴシック"/>
        <family val="3"/>
        <charset val="128"/>
      </rPr>
      <t xml:space="preserve">取組を行っていく。
　また、未水洗化世帯及び事業所に対し、加入促進用チラシ及びリーフレットを配布するなど、水洗化率の向上に努めていく。
</t>
    </r>
    <rPh sb="35" eb="37">
      <t>コンゴ</t>
    </rPh>
    <rPh sb="38" eb="40">
      <t>ジンコウ</t>
    </rPh>
    <rPh sb="40" eb="42">
      <t>ゲンショウ</t>
    </rPh>
    <rPh sb="43" eb="44">
      <t>トモナ</t>
    </rPh>
    <rPh sb="49" eb="52">
      <t>シヨウリョウ</t>
    </rPh>
    <rPh sb="52" eb="54">
      <t>シュウエキ</t>
    </rPh>
    <rPh sb="55" eb="57">
      <t>ゲンショウ</t>
    </rPh>
    <rPh sb="58" eb="60">
      <t>ヨソウ</t>
    </rPh>
    <rPh sb="66" eb="69">
      <t>シヨウリョウ</t>
    </rPh>
    <rPh sb="69" eb="71">
      <t>タイケイ</t>
    </rPh>
    <rPh sb="72" eb="74">
      <t>ミナオ</t>
    </rPh>
    <rPh sb="76" eb="78">
      <t>ケントウ</t>
    </rPh>
    <rPh sb="79" eb="80">
      <t>フク</t>
    </rPh>
    <rPh sb="90" eb="93">
      <t>グタイテキ</t>
    </rPh>
    <rPh sb="108" eb="109">
      <t>ミ</t>
    </rPh>
    <rPh sb="109" eb="112">
      <t>スイセンカ</t>
    </rPh>
    <rPh sb="112" eb="114">
      <t>セタイ</t>
    </rPh>
    <rPh sb="114" eb="115">
      <t>オヨ</t>
    </rPh>
    <rPh sb="116" eb="119">
      <t>ジギョウショ</t>
    </rPh>
    <rPh sb="120" eb="121">
      <t>タイ</t>
    </rPh>
    <rPh sb="140" eb="142">
      <t>ハイフ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</si>
</sst>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3-4619-BA4F-821DD459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3-4619-BA4F-821DD459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43.95</c:v>
                </c:pt>
                <c:pt idx="4">
                  <c:v>46.31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C0B-9044-0979F0CD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A-4C0B-9044-0979F0CD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95.32</c:v>
                </c:pt>
                <c:pt idx="4">
                  <c:v>97.09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C-4572-883E-7D87802D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C-4572-883E-7D87802D3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107.76</c:v>
                </c:pt>
                <c:pt idx="4">
                  <c:v>100.37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2-4A90-9966-0F25D3DB1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2-4A90-9966-0F25D3DB1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4.1500000000000004</c:v>
                </c:pt>
                <c:pt idx="4">
                  <c:v>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1-406A-A94F-198BA0FA2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23.06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1-406A-A94F-198BA0FA2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43A2-B265-87C58BE2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A-43A2-B265-87C58BE2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7-4F6F-AD25-2EB23523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193.99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7-4F6F-AD25-2EB23523C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35.97</c:v>
                </c:pt>
                <c:pt idx="4">
                  <c:v>39.04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2-48C7-B1E3-0EA78CA9C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26.99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2-48C7-B1E3-0EA78CA9C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6005.36</c:v>
                </c:pt>
                <c:pt idx="4">
                  <c:v>4948.91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5-4448-9E97-F9A6A72C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5-4448-9E97-F9A6A72C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26.25</c:v>
                </c:pt>
                <c:pt idx="4">
                  <c:v>44.21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8-43E2-ACF1-CAB83A7D6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F8-43E2-ACF1-CAB83A7D6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501.74</c:v>
                </c:pt>
                <c:pt idx="4">
                  <c:v>303.38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5-4B79-BE07-277AE45D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5-4B79-BE07-277AE45D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Q3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</row>
    <row r="3" spans="1:78" ht="9.75" customHeight="1" x14ac:dyDescent="0.15">
      <c r="A3" s="2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</row>
    <row r="4" spans="1:78" ht="9.75" customHeight="1" x14ac:dyDescent="0.15">
      <c r="A4" s="2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7" t="str">
        <f>データ!H6</f>
        <v>岩手県　遠野市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7" t="s">
        <v>1</v>
      </c>
      <c r="C7" s="77"/>
      <c r="D7" s="77"/>
      <c r="E7" s="77"/>
      <c r="F7" s="77"/>
      <c r="G7" s="77"/>
      <c r="H7" s="77"/>
      <c r="I7" s="77" t="s">
        <v>2</v>
      </c>
      <c r="J7" s="77"/>
      <c r="K7" s="77"/>
      <c r="L7" s="77"/>
      <c r="M7" s="77"/>
      <c r="N7" s="77"/>
      <c r="O7" s="77"/>
      <c r="P7" s="77" t="s">
        <v>3</v>
      </c>
      <c r="Q7" s="77"/>
      <c r="R7" s="77"/>
      <c r="S7" s="77"/>
      <c r="T7" s="77"/>
      <c r="U7" s="77"/>
      <c r="V7" s="77"/>
      <c r="W7" s="77" t="s">
        <v>4</v>
      </c>
      <c r="X7" s="77"/>
      <c r="Y7" s="77"/>
      <c r="Z7" s="77"/>
      <c r="AA7" s="77"/>
      <c r="AB7" s="77"/>
      <c r="AC7" s="77"/>
      <c r="AD7" s="77" t="s">
        <v>5</v>
      </c>
      <c r="AE7" s="77"/>
      <c r="AF7" s="77"/>
      <c r="AG7" s="77"/>
      <c r="AH7" s="77"/>
      <c r="AI7" s="77"/>
      <c r="AJ7" s="77"/>
      <c r="AK7" s="3"/>
      <c r="AL7" s="77" t="s">
        <v>6</v>
      </c>
      <c r="AM7" s="77"/>
      <c r="AN7" s="77"/>
      <c r="AO7" s="77"/>
      <c r="AP7" s="77"/>
      <c r="AQ7" s="77"/>
      <c r="AR7" s="77"/>
      <c r="AS7" s="77"/>
      <c r="AT7" s="77" t="s">
        <v>7</v>
      </c>
      <c r="AU7" s="77"/>
      <c r="AV7" s="77"/>
      <c r="AW7" s="77"/>
      <c r="AX7" s="77"/>
      <c r="AY7" s="77"/>
      <c r="AZ7" s="77"/>
      <c r="BA7" s="77"/>
      <c r="BB7" s="77" t="s">
        <v>8</v>
      </c>
      <c r="BC7" s="77"/>
      <c r="BD7" s="77"/>
      <c r="BE7" s="77"/>
      <c r="BF7" s="77"/>
      <c r="BG7" s="77"/>
      <c r="BH7" s="77"/>
      <c r="BI7" s="77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84" t="str">
        <f>データ!I6</f>
        <v>法適用</v>
      </c>
      <c r="C8" s="84"/>
      <c r="D8" s="84"/>
      <c r="E8" s="84"/>
      <c r="F8" s="84"/>
      <c r="G8" s="84"/>
      <c r="H8" s="84"/>
      <c r="I8" s="84" t="str">
        <f>データ!J6</f>
        <v>下水道事業</v>
      </c>
      <c r="J8" s="84"/>
      <c r="K8" s="84"/>
      <c r="L8" s="84"/>
      <c r="M8" s="84"/>
      <c r="N8" s="84"/>
      <c r="O8" s="84"/>
      <c r="P8" s="84" t="str">
        <f>データ!K6</f>
        <v>農業集落排水</v>
      </c>
      <c r="Q8" s="84"/>
      <c r="R8" s="84"/>
      <c r="S8" s="84"/>
      <c r="T8" s="84"/>
      <c r="U8" s="84"/>
      <c r="V8" s="84"/>
      <c r="W8" s="84" t="str">
        <f>データ!L6</f>
        <v>F2</v>
      </c>
      <c r="X8" s="84"/>
      <c r="Y8" s="84"/>
      <c r="Z8" s="84"/>
      <c r="AA8" s="84"/>
      <c r="AB8" s="84"/>
      <c r="AC8" s="84"/>
      <c r="AD8" s="85" t="str">
        <f>データ!$M$6</f>
        <v>非設置</v>
      </c>
      <c r="AE8" s="85"/>
      <c r="AF8" s="85"/>
      <c r="AG8" s="85"/>
      <c r="AH8" s="85"/>
      <c r="AI8" s="85"/>
      <c r="AJ8" s="85"/>
      <c r="AK8" s="3"/>
      <c r="AL8" s="81">
        <f>データ!S6</f>
        <v>26013</v>
      </c>
      <c r="AM8" s="81"/>
      <c r="AN8" s="81"/>
      <c r="AO8" s="81"/>
      <c r="AP8" s="81"/>
      <c r="AQ8" s="81"/>
      <c r="AR8" s="81"/>
      <c r="AS8" s="81"/>
      <c r="AT8" s="80">
        <f>データ!T6</f>
        <v>825.97</v>
      </c>
      <c r="AU8" s="80"/>
      <c r="AV8" s="80"/>
      <c r="AW8" s="80"/>
      <c r="AX8" s="80"/>
      <c r="AY8" s="80"/>
      <c r="AZ8" s="80"/>
      <c r="BA8" s="80"/>
      <c r="BB8" s="80">
        <f>データ!U6</f>
        <v>31.49</v>
      </c>
      <c r="BC8" s="80"/>
      <c r="BD8" s="80"/>
      <c r="BE8" s="80"/>
      <c r="BF8" s="80"/>
      <c r="BG8" s="80"/>
      <c r="BH8" s="80"/>
      <c r="BI8" s="80"/>
      <c r="BJ8" s="3"/>
      <c r="BK8" s="3"/>
      <c r="BL8" s="82" t="s">
        <v>10</v>
      </c>
      <c r="BM8" s="83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7" t="s">
        <v>12</v>
      </c>
      <c r="C9" s="77"/>
      <c r="D9" s="77"/>
      <c r="E9" s="77"/>
      <c r="F9" s="77"/>
      <c r="G9" s="77"/>
      <c r="H9" s="77"/>
      <c r="I9" s="77" t="s">
        <v>13</v>
      </c>
      <c r="J9" s="77"/>
      <c r="K9" s="77"/>
      <c r="L9" s="77"/>
      <c r="M9" s="77"/>
      <c r="N9" s="77"/>
      <c r="O9" s="77"/>
      <c r="P9" s="77" t="s">
        <v>14</v>
      </c>
      <c r="Q9" s="77"/>
      <c r="R9" s="77"/>
      <c r="S9" s="77"/>
      <c r="T9" s="77"/>
      <c r="U9" s="77"/>
      <c r="V9" s="77"/>
      <c r="W9" s="77" t="s">
        <v>15</v>
      </c>
      <c r="X9" s="77"/>
      <c r="Y9" s="77"/>
      <c r="Z9" s="77"/>
      <c r="AA9" s="77"/>
      <c r="AB9" s="77"/>
      <c r="AC9" s="77"/>
      <c r="AD9" s="77" t="s">
        <v>16</v>
      </c>
      <c r="AE9" s="77"/>
      <c r="AF9" s="77"/>
      <c r="AG9" s="77"/>
      <c r="AH9" s="77"/>
      <c r="AI9" s="77"/>
      <c r="AJ9" s="77"/>
      <c r="AK9" s="3"/>
      <c r="AL9" s="77" t="s">
        <v>17</v>
      </c>
      <c r="AM9" s="77"/>
      <c r="AN9" s="77"/>
      <c r="AO9" s="77"/>
      <c r="AP9" s="77"/>
      <c r="AQ9" s="77"/>
      <c r="AR9" s="77"/>
      <c r="AS9" s="77"/>
      <c r="AT9" s="77" t="s">
        <v>18</v>
      </c>
      <c r="AU9" s="77"/>
      <c r="AV9" s="77"/>
      <c r="AW9" s="77"/>
      <c r="AX9" s="77"/>
      <c r="AY9" s="77"/>
      <c r="AZ9" s="77"/>
      <c r="BA9" s="77"/>
      <c r="BB9" s="77" t="s">
        <v>19</v>
      </c>
      <c r="BC9" s="77"/>
      <c r="BD9" s="77"/>
      <c r="BE9" s="77"/>
      <c r="BF9" s="77"/>
      <c r="BG9" s="77"/>
      <c r="BH9" s="77"/>
      <c r="BI9" s="77"/>
      <c r="BJ9" s="3"/>
      <c r="BK9" s="3"/>
      <c r="BL9" s="78" t="s">
        <v>20</v>
      </c>
      <c r="BM9" s="79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80" t="str">
        <f>データ!N6</f>
        <v>-</v>
      </c>
      <c r="C10" s="80"/>
      <c r="D10" s="80"/>
      <c r="E10" s="80"/>
      <c r="F10" s="80"/>
      <c r="G10" s="80"/>
      <c r="H10" s="80"/>
      <c r="I10" s="80">
        <f>データ!O6</f>
        <v>69.37</v>
      </c>
      <c r="J10" s="80"/>
      <c r="K10" s="80"/>
      <c r="L10" s="80"/>
      <c r="M10" s="80"/>
      <c r="N10" s="80"/>
      <c r="O10" s="80"/>
      <c r="P10" s="80">
        <f>データ!P6</f>
        <v>2.92</v>
      </c>
      <c r="Q10" s="80"/>
      <c r="R10" s="80"/>
      <c r="S10" s="80"/>
      <c r="T10" s="80"/>
      <c r="U10" s="80"/>
      <c r="V10" s="80"/>
      <c r="W10" s="80">
        <f>データ!Q6</f>
        <v>90.34</v>
      </c>
      <c r="X10" s="80"/>
      <c r="Y10" s="80"/>
      <c r="Z10" s="80"/>
      <c r="AA10" s="80"/>
      <c r="AB10" s="80"/>
      <c r="AC10" s="80"/>
      <c r="AD10" s="81">
        <f>データ!R6</f>
        <v>2612</v>
      </c>
      <c r="AE10" s="81"/>
      <c r="AF10" s="81"/>
      <c r="AG10" s="81"/>
      <c r="AH10" s="81"/>
      <c r="AI10" s="81"/>
      <c r="AJ10" s="81"/>
      <c r="AK10" s="2"/>
      <c r="AL10" s="81">
        <f>データ!V6</f>
        <v>757</v>
      </c>
      <c r="AM10" s="81"/>
      <c r="AN10" s="81"/>
      <c r="AO10" s="81"/>
      <c r="AP10" s="81"/>
      <c r="AQ10" s="81"/>
      <c r="AR10" s="81"/>
      <c r="AS10" s="81"/>
      <c r="AT10" s="80">
        <f>データ!W6</f>
        <v>0.35</v>
      </c>
      <c r="AU10" s="80"/>
      <c r="AV10" s="80"/>
      <c r="AW10" s="80"/>
      <c r="AX10" s="80"/>
      <c r="AY10" s="80"/>
      <c r="AZ10" s="80"/>
      <c r="BA10" s="80"/>
      <c r="BB10" s="80">
        <f>データ!X6</f>
        <v>2162.86</v>
      </c>
      <c r="BC10" s="80"/>
      <c r="BD10" s="80"/>
      <c r="BE10" s="80"/>
      <c r="BF10" s="80"/>
      <c r="BG10" s="80"/>
      <c r="BH10" s="80"/>
      <c r="BI10" s="80"/>
      <c r="BJ10" s="2"/>
      <c r="BK10" s="2"/>
      <c r="BL10" s="64" t="s">
        <v>22</v>
      </c>
      <c r="BM10" s="6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24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 x14ac:dyDescent="0.15">
      <c r="A14" s="2"/>
      <c r="B14" s="68" t="s">
        <v>25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1" t="s">
        <v>115</v>
      </c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1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1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1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1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1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1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1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1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1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1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1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1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1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1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1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1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1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1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1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1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1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1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1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1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1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1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1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4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116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1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3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JerLdpIRppE/hMtd3K5EzmbTgstWYMMFaANxPQbEw2NP5R2J0nNFLksyt4mRMWel/QYUl64sVGh0JXXNAlHO+Q==" saltValue="0K5lAkqgH/y9DGIJ7EUfV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9" t="s">
        <v>52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1"/>
      <c r="Y3" s="95" t="s">
        <v>53</v>
      </c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 t="s">
        <v>54</v>
      </c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4"/>
      <c r="Y4" s="88" t="s">
        <v>56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57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 t="s">
        <v>58</v>
      </c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 t="s">
        <v>59</v>
      </c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 t="s">
        <v>60</v>
      </c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 t="s">
        <v>61</v>
      </c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 t="s">
        <v>62</v>
      </c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 t="s">
        <v>63</v>
      </c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 t="s">
        <v>64</v>
      </c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 t="s">
        <v>65</v>
      </c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 t="s">
        <v>66</v>
      </c>
      <c r="EF4" s="88"/>
      <c r="EG4" s="88"/>
      <c r="EH4" s="88"/>
      <c r="EI4" s="88"/>
      <c r="EJ4" s="88"/>
      <c r="EK4" s="88"/>
      <c r="EL4" s="88"/>
      <c r="EM4" s="88"/>
      <c r="EN4" s="88"/>
      <c r="EO4" s="88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32085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岩手県　遠野市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69.37</v>
      </c>
      <c r="P6" s="34">
        <f t="shared" si="3"/>
        <v>2.92</v>
      </c>
      <c r="Q6" s="34">
        <f t="shared" si="3"/>
        <v>90.34</v>
      </c>
      <c r="R6" s="34">
        <f t="shared" si="3"/>
        <v>2612</v>
      </c>
      <c r="S6" s="34">
        <f t="shared" si="3"/>
        <v>26013</v>
      </c>
      <c r="T6" s="34">
        <f t="shared" si="3"/>
        <v>825.97</v>
      </c>
      <c r="U6" s="34">
        <f t="shared" si="3"/>
        <v>31.49</v>
      </c>
      <c r="V6" s="34">
        <f t="shared" si="3"/>
        <v>757</v>
      </c>
      <c r="W6" s="34">
        <f t="shared" si="3"/>
        <v>0.35</v>
      </c>
      <c r="X6" s="34">
        <f t="shared" si="3"/>
        <v>2162.86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107.76</v>
      </c>
      <c r="AC6" s="35">
        <f t="shared" si="4"/>
        <v>100.37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103.6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193.99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35.97</v>
      </c>
      <c r="AY6" s="35">
        <f t="shared" si="6"/>
        <v>39.04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26.99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6005.36</v>
      </c>
      <c r="BJ6" s="35">
        <f t="shared" si="7"/>
        <v>4948.91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26.25</v>
      </c>
      <c r="BU6" s="35">
        <f t="shared" si="8"/>
        <v>44.21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501.74</v>
      </c>
      <c r="CF6" s="35">
        <f t="shared" si="9"/>
        <v>303.38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43.95</v>
      </c>
      <c r="CQ6" s="35">
        <f t="shared" si="10"/>
        <v>46.31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95.32</v>
      </c>
      <c r="DB6" s="35">
        <f t="shared" si="11"/>
        <v>97.09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4.1500000000000004</v>
      </c>
      <c r="DM6" s="35">
        <f t="shared" si="12"/>
        <v>7.59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23.06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32085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69.37</v>
      </c>
      <c r="P7" s="38">
        <v>2.92</v>
      </c>
      <c r="Q7" s="38">
        <v>90.34</v>
      </c>
      <c r="R7" s="38">
        <v>2612</v>
      </c>
      <c r="S7" s="38">
        <v>26013</v>
      </c>
      <c r="T7" s="38">
        <v>825.97</v>
      </c>
      <c r="U7" s="38">
        <v>31.49</v>
      </c>
      <c r="V7" s="38">
        <v>757</v>
      </c>
      <c r="W7" s="38">
        <v>0.35</v>
      </c>
      <c r="X7" s="38">
        <v>2162.86</v>
      </c>
      <c r="Y7" s="38" t="s">
        <v>102</v>
      </c>
      <c r="Z7" s="38" t="s">
        <v>102</v>
      </c>
      <c r="AA7" s="38" t="s">
        <v>102</v>
      </c>
      <c r="AB7" s="38">
        <v>107.76</v>
      </c>
      <c r="AC7" s="38">
        <v>100.37</v>
      </c>
      <c r="AD7" s="38" t="s">
        <v>102</v>
      </c>
      <c r="AE7" s="38" t="s">
        <v>102</v>
      </c>
      <c r="AF7" s="38" t="s">
        <v>102</v>
      </c>
      <c r="AG7" s="38">
        <v>103.6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>
        <v>0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193.99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>
        <v>35.97</v>
      </c>
      <c r="AY7" s="38">
        <v>39.04</v>
      </c>
      <c r="AZ7" s="38" t="s">
        <v>102</v>
      </c>
      <c r="BA7" s="38" t="s">
        <v>102</v>
      </c>
      <c r="BB7" s="38" t="s">
        <v>102</v>
      </c>
      <c r="BC7" s="38">
        <v>26.99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>
        <v>6005.36</v>
      </c>
      <c r="BJ7" s="38">
        <v>4948.91</v>
      </c>
      <c r="BK7" s="38" t="s">
        <v>102</v>
      </c>
      <c r="BL7" s="38" t="s">
        <v>102</v>
      </c>
      <c r="BM7" s="38" t="s">
        <v>102</v>
      </c>
      <c r="BN7" s="38">
        <v>826.83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>
        <v>26.25</v>
      </c>
      <c r="BU7" s="38">
        <v>44.21</v>
      </c>
      <c r="BV7" s="38" t="s">
        <v>102</v>
      </c>
      <c r="BW7" s="38" t="s">
        <v>102</v>
      </c>
      <c r="BX7" s="38" t="s">
        <v>102</v>
      </c>
      <c r="BY7" s="38">
        <v>57.31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>
        <v>501.74</v>
      </c>
      <c r="CF7" s="38">
        <v>303.38</v>
      </c>
      <c r="CG7" s="38" t="s">
        <v>102</v>
      </c>
      <c r="CH7" s="38" t="s">
        <v>102</v>
      </c>
      <c r="CI7" s="38" t="s">
        <v>102</v>
      </c>
      <c r="CJ7" s="38">
        <v>273.52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>
        <v>43.95</v>
      </c>
      <c r="CQ7" s="38">
        <v>46.31</v>
      </c>
      <c r="CR7" s="38" t="s">
        <v>102</v>
      </c>
      <c r="CS7" s="38" t="s">
        <v>102</v>
      </c>
      <c r="CT7" s="38" t="s">
        <v>102</v>
      </c>
      <c r="CU7" s="38">
        <v>50.14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>
        <v>95.32</v>
      </c>
      <c r="DB7" s="38">
        <v>97.09</v>
      </c>
      <c r="DC7" s="38" t="s">
        <v>102</v>
      </c>
      <c r="DD7" s="38" t="s">
        <v>102</v>
      </c>
      <c r="DE7" s="38" t="s">
        <v>102</v>
      </c>
      <c r="DF7" s="38">
        <v>84.98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>
        <v>4.1500000000000004</v>
      </c>
      <c r="DM7" s="38">
        <v>7.59</v>
      </c>
      <c r="DN7" s="38" t="s">
        <v>102</v>
      </c>
      <c r="DO7" s="38" t="s">
        <v>102</v>
      </c>
      <c r="DP7" s="38" t="s">
        <v>102</v>
      </c>
      <c r="DQ7" s="38">
        <v>23.06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鈴木亮</cp:lastModifiedBy>
  <cp:lastPrinted>2022-01-17T04:24:07Z</cp:lastPrinted>
  <dcterms:created xsi:type="dcterms:W3CDTF">2021-12-03T07:29:00Z</dcterms:created>
  <dcterms:modified xsi:type="dcterms:W3CDTF">2022-01-18T00:29:05Z</dcterms:modified>
  <cp:category/>
</cp:coreProperties>
</file>