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3\0005_文化庁\1_ 令和５年度｢文化芸術による子供育成推進事業(芸術教育における芸術担当教員等研修事業)｣ 委託業務\6_マニュアル等（事務局業務）\1_全国研修会\4_開催通知\（最終確認用）令和5年度全国研修会_開催通知等\"/>
    </mc:Choice>
  </mc:AlternateContent>
  <xr:revisionPtr revIDLastSave="0" documentId="13_ncr:1_{232A8C0B-1CD2-4A67-B706-0104A41C841D}" xr6:coauthVersionLast="47" xr6:coauthVersionMax="47" xr10:uidLastSave="{00000000-0000-0000-0000-000000000000}"/>
  <bookViews>
    <workbookView xWindow="-93" yWindow="-93" windowWidth="19386" windowHeight="12986" xr2:uid="{00000000-000D-0000-FFFF-FFFF00000000}"/>
  </bookViews>
  <sheets>
    <sheet name="【令和5年度】第1回名簿" sheetId="4" r:id="rId1"/>
    <sheet name="名簿記入例" sheetId="8" r:id="rId2"/>
    <sheet name="都道府県番号一覧" sheetId="5" r:id="rId3"/>
    <sheet name="研修会一覧" sheetId="7" r:id="rId4"/>
  </sheets>
  <definedNames>
    <definedName name="_xlnm._FilterDatabase" localSheetId="3" hidden="1">研修会一覧!#REF!</definedName>
    <definedName name="_xlnm.Print_Area" localSheetId="0">【令和5年度】第1回名簿!$A$1:$O$53</definedName>
    <definedName name="_xlnm.Print_Area" localSheetId="3">研修会一覧!$A$1:$N$26</definedName>
    <definedName name="_xlnm.Print_Titles" localSheetId="0">【令和5年度】第1回名簿!$8:$9</definedName>
    <definedName name="_xlnm.Print_Titles" localSheetId="3">研修会一覧!$1:$2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5" i="8" l="1"/>
  <c r="L55" i="8"/>
  <c r="K55" i="8"/>
  <c r="J55" i="8"/>
  <c r="C55" i="8"/>
  <c r="D55" i="8" s="1"/>
  <c r="M54" i="8"/>
  <c r="L54" i="8"/>
  <c r="K54" i="8"/>
  <c r="J54" i="8"/>
  <c r="C54" i="8"/>
  <c r="D54" i="8" s="1"/>
  <c r="M53" i="8"/>
  <c r="L53" i="8"/>
  <c r="K53" i="8"/>
  <c r="J53" i="8"/>
  <c r="C53" i="8"/>
  <c r="D53" i="8" s="1"/>
  <c r="M52" i="8"/>
  <c r="L52" i="8"/>
  <c r="K52" i="8"/>
  <c r="J52" i="8"/>
  <c r="C52" i="8"/>
  <c r="D52" i="8" s="1"/>
  <c r="M51" i="8"/>
  <c r="L51" i="8"/>
  <c r="K51" i="8"/>
  <c r="J51" i="8"/>
  <c r="C51" i="8"/>
  <c r="D51" i="8" s="1"/>
  <c r="M50" i="8"/>
  <c r="L50" i="8"/>
  <c r="K50" i="8"/>
  <c r="J50" i="8"/>
  <c r="C50" i="8"/>
  <c r="D50" i="8" s="1"/>
  <c r="M49" i="8"/>
  <c r="L49" i="8"/>
  <c r="K49" i="8"/>
  <c r="J49" i="8"/>
  <c r="C49" i="8"/>
  <c r="D49" i="8" s="1"/>
  <c r="M48" i="8"/>
  <c r="L48" i="8"/>
  <c r="K48" i="8"/>
  <c r="J48" i="8"/>
  <c r="C48" i="8"/>
  <c r="D48" i="8" s="1"/>
  <c r="M47" i="8"/>
  <c r="L47" i="8"/>
  <c r="K47" i="8"/>
  <c r="J47" i="8"/>
  <c r="C47" i="8"/>
  <c r="D47" i="8" s="1"/>
  <c r="M46" i="8"/>
  <c r="L46" i="8"/>
  <c r="K46" i="8"/>
  <c r="J46" i="8"/>
  <c r="C46" i="8"/>
  <c r="D46" i="8" s="1"/>
  <c r="M45" i="8"/>
  <c r="L45" i="8"/>
  <c r="K45" i="8"/>
  <c r="J45" i="8"/>
  <c r="C45" i="8"/>
  <c r="D45" i="8" s="1"/>
  <c r="M44" i="8"/>
  <c r="L44" i="8"/>
  <c r="K44" i="8"/>
  <c r="J44" i="8"/>
  <c r="C44" i="8"/>
  <c r="D44" i="8" s="1"/>
  <c r="M43" i="8"/>
  <c r="L43" i="8"/>
  <c r="K43" i="8"/>
  <c r="J43" i="8"/>
  <c r="C43" i="8"/>
  <c r="D43" i="8" s="1"/>
  <c r="M42" i="8"/>
  <c r="L42" i="8"/>
  <c r="K42" i="8"/>
  <c r="J42" i="8"/>
  <c r="C42" i="8"/>
  <c r="D42" i="8" s="1"/>
  <c r="M41" i="8"/>
  <c r="L41" i="8"/>
  <c r="K41" i="8"/>
  <c r="J41" i="8"/>
  <c r="C41" i="8"/>
  <c r="D41" i="8" s="1"/>
  <c r="M40" i="8"/>
  <c r="L40" i="8"/>
  <c r="K40" i="8"/>
  <c r="J40" i="8"/>
  <c r="C40" i="8"/>
  <c r="D40" i="8" s="1"/>
  <c r="M39" i="8"/>
  <c r="L39" i="8"/>
  <c r="K39" i="8"/>
  <c r="J39" i="8"/>
  <c r="C39" i="8"/>
  <c r="D39" i="8" s="1"/>
  <c r="M38" i="8"/>
  <c r="L38" i="8"/>
  <c r="K38" i="8"/>
  <c r="J38" i="8"/>
  <c r="C38" i="8"/>
  <c r="D38" i="8" s="1"/>
  <c r="M37" i="8"/>
  <c r="L37" i="8"/>
  <c r="K37" i="8"/>
  <c r="J37" i="8"/>
  <c r="C37" i="8"/>
  <c r="D37" i="8" s="1"/>
  <c r="M36" i="8"/>
  <c r="L36" i="8"/>
  <c r="K36" i="8"/>
  <c r="J36" i="8"/>
  <c r="C36" i="8"/>
  <c r="D36" i="8" s="1"/>
  <c r="M35" i="8"/>
  <c r="L35" i="8"/>
  <c r="K35" i="8"/>
  <c r="J35" i="8"/>
  <c r="C35" i="8"/>
  <c r="D35" i="8" s="1"/>
  <c r="M34" i="8"/>
  <c r="L34" i="8"/>
  <c r="K34" i="8"/>
  <c r="J34" i="8"/>
  <c r="C34" i="8"/>
  <c r="D34" i="8" s="1"/>
  <c r="M33" i="8"/>
  <c r="L33" i="8"/>
  <c r="K33" i="8"/>
  <c r="J33" i="8"/>
  <c r="C33" i="8"/>
  <c r="D33" i="8" s="1"/>
  <c r="M32" i="8"/>
  <c r="L32" i="8"/>
  <c r="K32" i="8"/>
  <c r="J32" i="8"/>
  <c r="C32" i="8"/>
  <c r="D32" i="8" s="1"/>
  <c r="M31" i="8"/>
  <c r="L31" i="8"/>
  <c r="K31" i="8"/>
  <c r="J31" i="8"/>
  <c r="C31" i="8"/>
  <c r="D31" i="8" s="1"/>
  <c r="M30" i="8"/>
  <c r="L30" i="8"/>
  <c r="K30" i="8"/>
  <c r="J30" i="8"/>
  <c r="C30" i="8"/>
  <c r="D30" i="8" s="1"/>
  <c r="M29" i="8"/>
  <c r="L29" i="8"/>
  <c r="K29" i="8"/>
  <c r="J29" i="8"/>
  <c r="C29" i="8"/>
  <c r="D29" i="8" s="1"/>
  <c r="M28" i="8"/>
  <c r="L28" i="8"/>
  <c r="K28" i="8"/>
  <c r="J28" i="8"/>
  <c r="C28" i="8"/>
  <c r="D28" i="8" s="1"/>
  <c r="M27" i="8"/>
  <c r="L27" i="8"/>
  <c r="K27" i="8"/>
  <c r="J27" i="8"/>
  <c r="C27" i="8"/>
  <c r="D27" i="8" s="1"/>
  <c r="M26" i="8"/>
  <c r="L26" i="8"/>
  <c r="K26" i="8"/>
  <c r="J26" i="8"/>
  <c r="C26" i="8"/>
  <c r="D26" i="8" s="1"/>
  <c r="M25" i="8"/>
  <c r="L25" i="8"/>
  <c r="K25" i="8"/>
  <c r="J25" i="8"/>
  <c r="C25" i="8"/>
  <c r="D25" i="8" s="1"/>
  <c r="M24" i="8"/>
  <c r="L24" i="8"/>
  <c r="K24" i="8"/>
  <c r="J24" i="8"/>
  <c r="C24" i="8"/>
  <c r="D24" i="8" s="1"/>
  <c r="M23" i="8"/>
  <c r="L23" i="8"/>
  <c r="K23" i="8"/>
  <c r="J23" i="8"/>
  <c r="C23" i="8"/>
  <c r="D23" i="8" s="1"/>
  <c r="M22" i="8"/>
  <c r="L22" i="8"/>
  <c r="K22" i="8"/>
  <c r="J22" i="8"/>
  <c r="C22" i="8"/>
  <c r="D22" i="8" s="1"/>
  <c r="M21" i="8"/>
  <c r="L21" i="8"/>
  <c r="K21" i="8"/>
  <c r="J21" i="8"/>
  <c r="C21" i="8"/>
  <c r="D21" i="8" s="1"/>
  <c r="M20" i="8"/>
  <c r="L20" i="8"/>
  <c r="K20" i="8"/>
  <c r="J20" i="8"/>
  <c r="C20" i="8"/>
  <c r="D20" i="8" s="1"/>
  <c r="M19" i="8"/>
  <c r="L19" i="8"/>
  <c r="K19" i="8"/>
  <c r="J19" i="8"/>
  <c r="C19" i="8"/>
  <c r="D19" i="8" s="1"/>
  <c r="M18" i="8"/>
  <c r="L18" i="8"/>
  <c r="K18" i="8"/>
  <c r="J18" i="8"/>
  <c r="C18" i="8"/>
  <c r="D18" i="8" s="1"/>
  <c r="M17" i="8"/>
  <c r="L17" i="8"/>
  <c r="K17" i="8"/>
  <c r="J17" i="8"/>
  <c r="C17" i="8"/>
  <c r="D17" i="8" s="1"/>
  <c r="M16" i="8"/>
  <c r="L16" i="8"/>
  <c r="K16" i="8"/>
  <c r="J16" i="8"/>
  <c r="C16" i="8"/>
  <c r="D16" i="8" s="1"/>
  <c r="M15" i="8"/>
  <c r="L15" i="8"/>
  <c r="K15" i="8"/>
  <c r="J15" i="8"/>
  <c r="C15" i="8"/>
  <c r="D15" i="8" s="1"/>
  <c r="M14" i="8"/>
  <c r="L14" i="8"/>
  <c r="K14" i="8"/>
  <c r="J14" i="8"/>
  <c r="C14" i="8"/>
  <c r="D14" i="8" s="1"/>
  <c r="M13" i="8"/>
  <c r="L13" i="8"/>
  <c r="K13" i="8"/>
  <c r="J13" i="8"/>
  <c r="C13" i="8"/>
  <c r="D13" i="8" s="1"/>
  <c r="M12" i="8"/>
  <c r="L12" i="8"/>
  <c r="K12" i="8"/>
  <c r="J12" i="8"/>
  <c r="C12" i="8"/>
  <c r="D12" i="8" s="1"/>
  <c r="G2" i="8"/>
  <c r="C10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K10" i="4"/>
  <c r="M10" i="4"/>
  <c r="L10" i="4"/>
  <c r="J10" i="4"/>
  <c r="A24" i="7" l="1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G2" i="4" l="1"/>
  <c r="D10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</calcChain>
</file>

<file path=xl/sharedStrings.xml><?xml version="1.0" encoding="utf-8"?>
<sst xmlns="http://schemas.openxmlformats.org/spreadsheetml/2006/main" count="469" uniqueCount="262">
  <si>
    <t>教諭</t>
    <rPh sb="0" eb="2">
      <t>キョウユ</t>
    </rPh>
    <phoneticPr fontId="1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</si>
  <si>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</si>
  <si>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</si>
  <si>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</si>
  <si>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</si>
  <si>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</si>
  <si>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</si>
  <si>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</si>
  <si>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</si>
  <si>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</si>
  <si>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</si>
  <si>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</si>
  <si>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</si>
  <si>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</si>
  <si>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</si>
  <si>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</si>
  <si>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</si>
  <si>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</si>
  <si>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</si>
  <si>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</si>
  <si>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</si>
  <si>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</si>
  <si>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</si>
  <si>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</si>
  <si>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</si>
  <si>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</si>
  <si>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</si>
  <si>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</si>
  <si>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</si>
  <si>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</si>
  <si>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</si>
  <si>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</si>
  <si>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</si>
  <si>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</si>
  <si>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</si>
  <si>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</si>
  <si>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</si>
  <si>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</si>
  <si>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</si>
  <si>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</si>
  <si>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</si>
  <si>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</si>
  <si>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</si>
  <si>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</si>
  <si>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</si>
  <si>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</si>
  <si>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</si>
  <si>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</si>
  <si>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北海道札幌市</t>
    <rPh sb="0" eb="3">
      <t>ホッカイドウ</t>
    </rPh>
    <rPh sb="3" eb="6">
      <t>サッポロシ</t>
    </rPh>
    <phoneticPr fontId="2"/>
  </si>
  <si>
    <t>宮城県仙台市</t>
    <rPh sb="0" eb="3">
      <t>ミヤギケン</t>
    </rPh>
    <rPh sb="3" eb="6">
      <t>センダイシ</t>
    </rPh>
    <phoneticPr fontId="2"/>
  </si>
  <si>
    <t>埼玉県さいたま市</t>
    <rPh sb="0" eb="3">
      <t>サイタマケン</t>
    </rPh>
    <rPh sb="7" eb="8">
      <t>シ</t>
    </rPh>
    <phoneticPr fontId="2"/>
  </si>
  <si>
    <t>千葉県千葉市</t>
    <rPh sb="0" eb="3">
      <t>チバケン</t>
    </rPh>
    <rPh sb="3" eb="6">
      <t>チバシ</t>
    </rPh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</si>
  <si>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</si>
  <si>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神奈川県横浜市</t>
    <rPh sb="0" eb="4">
      <t>カナガワケン</t>
    </rPh>
    <rPh sb="4" eb="7">
      <t>ヨコハマシ</t>
    </rPh>
    <phoneticPr fontId="2"/>
  </si>
  <si>
    <t>神奈川県相模原市</t>
    <rPh sb="0" eb="4">
      <t>カナガワケン</t>
    </rPh>
    <rPh sb="4" eb="8">
      <t>サガミハラシ</t>
    </rPh>
    <phoneticPr fontId="2"/>
  </si>
  <si>
    <t>新潟県新潟市</t>
    <rPh sb="0" eb="3">
      <t>ニイガタケン</t>
    </rPh>
    <rPh sb="3" eb="6">
      <t>ニイガタシ</t>
    </rPh>
    <phoneticPr fontId="2"/>
  </si>
  <si>
    <t>静岡県静岡市</t>
    <rPh sb="0" eb="3">
      <t>シズオカケン</t>
    </rPh>
    <rPh sb="3" eb="6">
      <t>シズオカシ</t>
    </rPh>
    <phoneticPr fontId="2"/>
  </si>
  <si>
    <t>静岡県浜松市</t>
    <rPh sb="3" eb="6">
      <t>ハママツシ</t>
    </rPh>
    <phoneticPr fontId="2"/>
  </si>
  <si>
    <t>愛知県名古屋市</t>
    <rPh sb="0" eb="3">
      <t>アイチケン</t>
    </rPh>
    <rPh sb="3" eb="7">
      <t>ナゴヤシ</t>
    </rPh>
    <phoneticPr fontId="2"/>
  </si>
  <si>
    <t>京都府京都市</t>
    <rPh sb="0" eb="3">
      <t>キョウトフ</t>
    </rPh>
    <rPh sb="3" eb="6">
      <t>キョウトシ</t>
    </rPh>
    <phoneticPr fontId="2"/>
  </si>
  <si>
    <t>大阪府大阪市</t>
    <rPh sb="0" eb="3">
      <t>オオサカフ</t>
    </rPh>
    <rPh sb="3" eb="6">
      <t>オオサカシ</t>
    </rPh>
    <phoneticPr fontId="2"/>
  </si>
  <si>
    <t>大阪府堺市</t>
    <rPh sb="0" eb="3">
      <t>オオサカフ</t>
    </rPh>
    <rPh sb="3" eb="5">
      <t>サカイシ</t>
    </rPh>
    <phoneticPr fontId="2"/>
  </si>
  <si>
    <t>兵庫県神戸市</t>
    <rPh sb="0" eb="3">
      <t>ヒョウゴケン</t>
    </rPh>
    <rPh sb="3" eb="6">
      <t>コウベシ</t>
    </rPh>
    <phoneticPr fontId="2"/>
  </si>
  <si>
    <t>岡山県岡山市</t>
    <rPh sb="0" eb="3">
      <t>オカヤマケン</t>
    </rPh>
    <rPh sb="3" eb="6">
      <t>オカヤマシ</t>
    </rPh>
    <phoneticPr fontId="2"/>
  </si>
  <si>
    <t>広島県広島市</t>
    <rPh sb="0" eb="3">
      <t>ヒロシマケン</t>
    </rPh>
    <rPh sb="3" eb="6">
      <t>ヒロシマシ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</si>
  <si>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</si>
  <si>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福岡県福岡市</t>
    <rPh sb="0" eb="3">
      <t>フクオカケン</t>
    </rPh>
    <rPh sb="3" eb="6">
      <t>フクオカシ</t>
    </rPh>
    <phoneticPr fontId="2"/>
  </si>
  <si>
    <t>熊本県熊本市</t>
    <rPh sb="0" eb="3">
      <t>クマモトケン</t>
    </rPh>
    <rPh sb="3" eb="6">
      <t>クマモトシ</t>
    </rPh>
    <phoneticPr fontId="2"/>
  </si>
  <si>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</si>
  <si>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</si>
  <si>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</si>
  <si>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</si>
  <si>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</si>
  <si>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</si>
  <si>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</si>
  <si>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</si>
  <si>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</si>
  <si>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</si>
  <si>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</si>
  <si>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</si>
  <si>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</si>
  <si>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</si>
  <si>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</si>
  <si>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</si>
  <si>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ほっかいどう</t>
  </si>
  <si>
    <t>あおもりけん</t>
    <phoneticPr fontId="2"/>
  </si>
  <si>
    <t>いわてけん</t>
    <phoneticPr fontId="2"/>
  </si>
  <si>
    <t>みやぎけん</t>
    <phoneticPr fontId="2"/>
  </si>
  <si>
    <t>あきたけん</t>
    <phoneticPr fontId="2"/>
  </si>
  <si>
    <t>やまがたけん</t>
    <phoneticPr fontId="2"/>
  </si>
  <si>
    <t>ふくしまけん</t>
    <phoneticPr fontId="2"/>
  </si>
  <si>
    <t>いばらきけん</t>
    <phoneticPr fontId="2"/>
  </si>
  <si>
    <t>とちぎけん</t>
    <phoneticPr fontId="2"/>
  </si>
  <si>
    <t>ぐんまけん</t>
    <phoneticPr fontId="2"/>
  </si>
  <si>
    <t>さいたまけん</t>
    <phoneticPr fontId="2"/>
  </si>
  <si>
    <t>ちばけん</t>
    <phoneticPr fontId="2"/>
  </si>
  <si>
    <t>とうきょうと</t>
    <phoneticPr fontId="2"/>
  </si>
  <si>
    <t>かながわけん</t>
    <phoneticPr fontId="2"/>
  </si>
  <si>
    <t>にいがたけん</t>
    <phoneticPr fontId="2"/>
  </si>
  <si>
    <t>とやまけん</t>
    <phoneticPr fontId="2"/>
  </si>
  <si>
    <t>いしかわけん</t>
    <phoneticPr fontId="2"/>
  </si>
  <si>
    <t>ふくいけん</t>
    <phoneticPr fontId="2"/>
  </si>
  <si>
    <t>やまなしけん</t>
    <phoneticPr fontId="2"/>
  </si>
  <si>
    <t>ながのけん</t>
    <phoneticPr fontId="2"/>
  </si>
  <si>
    <t>ぎふけん</t>
    <phoneticPr fontId="2"/>
  </si>
  <si>
    <t>しずおかけん</t>
    <phoneticPr fontId="2"/>
  </si>
  <si>
    <t>あいちけん</t>
    <phoneticPr fontId="2"/>
  </si>
  <si>
    <t>みえけん</t>
    <phoneticPr fontId="2"/>
  </si>
  <si>
    <t>しがけん</t>
    <phoneticPr fontId="2"/>
  </si>
  <si>
    <t>きょうとふ</t>
    <phoneticPr fontId="2"/>
  </si>
  <si>
    <t>おおさかふ</t>
    <phoneticPr fontId="2"/>
  </si>
  <si>
    <t>ひょうごけん</t>
    <phoneticPr fontId="2"/>
  </si>
  <si>
    <t>ならけん</t>
    <phoneticPr fontId="2"/>
  </si>
  <si>
    <t>わかやまけん</t>
    <phoneticPr fontId="2"/>
  </si>
  <si>
    <t>とっとりけん</t>
    <phoneticPr fontId="2"/>
  </si>
  <si>
    <t>しまねけん</t>
    <phoneticPr fontId="2"/>
  </si>
  <si>
    <t>おかやまけん</t>
    <phoneticPr fontId="2"/>
  </si>
  <si>
    <t>ひろしまけん</t>
    <phoneticPr fontId="2"/>
  </si>
  <si>
    <t>やまぐちけん</t>
    <phoneticPr fontId="2"/>
  </si>
  <si>
    <t>とくしまけん</t>
    <phoneticPr fontId="2"/>
  </si>
  <si>
    <t>かがわけん</t>
    <phoneticPr fontId="2"/>
  </si>
  <si>
    <t>えひめけん</t>
    <phoneticPr fontId="2"/>
  </si>
  <si>
    <t>こうちけん</t>
    <phoneticPr fontId="2"/>
  </si>
  <si>
    <t>ふくおかけん</t>
    <phoneticPr fontId="2"/>
  </si>
  <si>
    <t>さがけん</t>
    <phoneticPr fontId="2"/>
  </si>
  <si>
    <t>ながさきけん</t>
    <phoneticPr fontId="2"/>
  </si>
  <si>
    <t>くまもとけん</t>
    <phoneticPr fontId="2"/>
  </si>
  <si>
    <t>おおいたけん</t>
    <phoneticPr fontId="2"/>
  </si>
  <si>
    <t>みやざきけん</t>
    <phoneticPr fontId="2"/>
  </si>
  <si>
    <t>かごしまけん</t>
    <phoneticPr fontId="2"/>
  </si>
  <si>
    <t>おきなわけん</t>
    <phoneticPr fontId="2"/>
  </si>
  <si>
    <t>ほっかいどうさっぽろし</t>
    <phoneticPr fontId="2"/>
  </si>
  <si>
    <t>みやぎけんせんだいし</t>
    <phoneticPr fontId="2"/>
  </si>
  <si>
    <t>さいたまけんさいたまし</t>
    <phoneticPr fontId="2"/>
  </si>
  <si>
    <t>ちばけんちばし</t>
    <phoneticPr fontId="2"/>
  </si>
  <si>
    <t>かながわけんかわさきし</t>
    <phoneticPr fontId="2"/>
  </si>
  <si>
    <t>かながわけんよこはまし</t>
    <phoneticPr fontId="2"/>
  </si>
  <si>
    <t>かながわけんさがみはらし</t>
    <phoneticPr fontId="2"/>
  </si>
  <si>
    <t>にいがたけんにいがたし</t>
    <phoneticPr fontId="2"/>
  </si>
  <si>
    <t>しずおかけんしずおかし</t>
    <phoneticPr fontId="2"/>
  </si>
  <si>
    <t>しずおかけんはままつし</t>
    <phoneticPr fontId="2"/>
  </si>
  <si>
    <t>あいちけんなごやし</t>
    <phoneticPr fontId="2"/>
  </si>
  <si>
    <t>きょうとふきょうとし</t>
    <phoneticPr fontId="2"/>
  </si>
  <si>
    <t>おおさかふおおさかし</t>
    <phoneticPr fontId="2"/>
  </si>
  <si>
    <t>おおさかふさかいし</t>
    <phoneticPr fontId="2"/>
  </si>
  <si>
    <t>ひょうごけんこうべし</t>
    <phoneticPr fontId="2"/>
  </si>
  <si>
    <t>おかやまけんおかやまし</t>
    <phoneticPr fontId="2"/>
  </si>
  <si>
    <t>ひろしまけんひろしまし</t>
    <phoneticPr fontId="2"/>
  </si>
  <si>
    <t>ふくおかけんきたきゅうしゅうし</t>
    <phoneticPr fontId="2"/>
  </si>
  <si>
    <t>ふくおかけんふくおかし</t>
    <phoneticPr fontId="2"/>
  </si>
  <si>
    <t>くまもとけんくまもとし</t>
    <phoneticPr fontId="2"/>
  </si>
  <si>
    <t>小学校音楽</t>
    <rPh sb="0" eb="5">
      <t>ショウガッコウオンガク</t>
    </rPh>
    <phoneticPr fontId="1"/>
  </si>
  <si>
    <t>所属</t>
    <phoneticPr fontId="1"/>
  </si>
  <si>
    <t>職名等</t>
    <rPh sb="0" eb="2">
      <t>ショクメイ</t>
    </rPh>
    <rPh sb="2" eb="3">
      <t>トウ</t>
    </rPh>
    <phoneticPr fontId="2"/>
  </si>
  <si>
    <t>小学校図画工作</t>
    <phoneticPr fontId="1"/>
  </si>
  <si>
    <t>中学校音楽科/
高等学校芸術科(音楽)</t>
    <phoneticPr fontId="1"/>
  </si>
  <si>
    <t>都道府県/
指定都市名</t>
    <rPh sb="0" eb="4">
      <t>トドウフケン</t>
    </rPh>
    <rPh sb="6" eb="8">
      <t>シテイ</t>
    </rPh>
    <rPh sb="8" eb="10">
      <t>トシ</t>
    </rPh>
    <rPh sb="10" eb="11">
      <t>メイ</t>
    </rPh>
    <phoneticPr fontId="2"/>
  </si>
  <si>
    <t>教科・科目</t>
    <rPh sb="0" eb="2">
      <t>キョウカ</t>
    </rPh>
    <rPh sb="3" eb="5">
      <t>カモク</t>
    </rPh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</si>
  <si>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</si>
  <si>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</si>
  <si>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</si>
  <si>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</si>
  <si>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小学校図画工作
（追加申込み）</t>
    <phoneticPr fontId="1"/>
  </si>
  <si>
    <t>中学校音楽科/
高等学校芸術科(音楽)
（追加申込み）</t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</si>
  <si>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</si>
  <si>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▲▲県■■市●●町 1-1-1</t>
    <phoneticPr fontId="1"/>
  </si>
  <si>
    <t>小学校</t>
  </si>
  <si>
    <t>オンライン</t>
  </si>
  <si>
    <t>■■市立■■小学校</t>
    <rPh sb="2" eb="4">
      <t>シリツ</t>
    </rPh>
    <phoneticPr fontId="2"/>
  </si>
  <si>
    <t>■■市立■■特別支援学校</t>
    <rPh sb="2" eb="4">
      <t>シリツ</t>
    </rPh>
    <rPh sb="6" eb="12">
      <t>トクベツシエンガッコウ</t>
    </rPh>
    <phoneticPr fontId="2"/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</si>
  <si>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</si>
  <si>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
（追加申込み）</t>
    <rPh sb="8" eb="10">
      <t>ショドウ</t>
    </rPh>
    <phoneticPr fontId="1"/>
  </si>
  <si>
    <t>追加１</t>
    <rPh sb="0" eb="2">
      <t>ツイカ</t>
    </rPh>
    <phoneticPr fontId="1"/>
  </si>
  <si>
    <t>大学</t>
    <phoneticPr fontId="9"/>
  </si>
  <si>
    <t>校種・教科</t>
    <phoneticPr fontId="9"/>
  </si>
  <si>
    <t>第1回</t>
    <rPh sb="0" eb="1">
      <t xml:space="preserve">ダイ </t>
    </rPh>
    <rPh sb="2" eb="3">
      <t>カイ</t>
    </rPh>
    <phoneticPr fontId="9"/>
  </si>
  <si>
    <t>定員</t>
    <phoneticPr fontId="9"/>
  </si>
  <si>
    <t>実施
方法</t>
    <phoneticPr fontId="9"/>
  </si>
  <si>
    <t>小音1</t>
  </si>
  <si>
    <t>東京藝術大学</t>
  </si>
  <si>
    <t>小・音楽</t>
  </si>
  <si>
    <t>小音2</t>
  </si>
  <si>
    <t>エリザベト音楽大学</t>
  </si>
  <si>
    <t>東京造形大学</t>
  </si>
  <si>
    <t>小図3</t>
  </si>
  <si>
    <t>小・図画工作</t>
  </si>
  <si>
    <t>20名</t>
  </si>
  <si>
    <t>愛知県立芸術大学</t>
    <phoneticPr fontId="9"/>
  </si>
  <si>
    <t>中高・音楽</t>
  </si>
  <si>
    <t>中高・美術</t>
  </si>
  <si>
    <t>武蔵野美術大学</t>
  </si>
  <si>
    <t>京都市立芸術大学</t>
    <rPh sb="0" eb="8">
      <t>キョウトイティ</t>
    </rPh>
    <phoneticPr fontId="9"/>
  </si>
  <si>
    <t>中高・音楽</t>
    <rPh sb="0" eb="2">
      <t>チュウ</t>
    </rPh>
    <rPh sb="3" eb="4">
      <t>オンガク</t>
    </rPh>
    <phoneticPr fontId="9"/>
  </si>
  <si>
    <t>武蔵野美術大学</t>
    <phoneticPr fontId="9"/>
  </si>
  <si>
    <t>40名</t>
  </si>
  <si>
    <t>秋田公立美術大学</t>
    <phoneticPr fontId="9"/>
  </si>
  <si>
    <t>中美・高工芸</t>
  </si>
  <si>
    <t>沖縄県立芸術大学</t>
    <phoneticPr fontId="9"/>
  </si>
  <si>
    <t>東京造形大学</t>
    <phoneticPr fontId="9"/>
  </si>
  <si>
    <t>中高・美術</t>
    <rPh sb="0" eb="1">
      <t>チュウ</t>
    </rPh>
    <rPh sb="2" eb="3">
      <t>・</t>
    </rPh>
    <rPh sb="3" eb="4">
      <t>ビジュテゥ</t>
    </rPh>
    <phoneticPr fontId="9"/>
  </si>
  <si>
    <t>中美・高工芸</t>
    <phoneticPr fontId="9"/>
  </si>
  <si>
    <t>東京学芸大学</t>
  </si>
  <si>
    <t>高・書道</t>
    <phoneticPr fontId="9"/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</si>
  <si>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</si>
  <si>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</si>
  <si>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研修会日程</t>
    <rPh sb="0" eb="3">
      <t>ケンシュウカイ</t>
    </rPh>
    <rPh sb="3" eb="5">
      <t>ニッテイ</t>
    </rPh>
    <phoneticPr fontId="2"/>
  </si>
  <si>
    <t>研修会実施形態</t>
    <rPh sb="0" eb="3">
      <t>ケンシュウカイ</t>
    </rPh>
    <rPh sb="3" eb="7">
      <t>ジッシケイタイ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</si>
  <si>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</si>
  <si>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</si>
  <si>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</si>
  <si>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</si>
  <si>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</si>
  <si>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</si>
  <si>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日付</t>
    <rPh sb="0" eb="2">
      <t>ヒヅケ</t>
    </rPh>
    <phoneticPr fontId="1"/>
  </si>
  <si>
    <t>担当大学</t>
    <rPh sb="0" eb="4">
      <t>タントウダイガク</t>
    </rPh>
    <phoneticPr fontId="1"/>
  </si>
  <si>
    <t>R5年度 全国研修会（実施予定日・実施方法等）一覧</t>
  </si>
  <si>
    <t>通し番号</t>
    <rPh sb="0" eb="1">
      <t>トオ</t>
    </rPh>
    <rPh sb="2" eb="4">
      <t>バンゴウ</t>
    </rPh>
    <phoneticPr fontId="1"/>
  </si>
  <si>
    <t>小図1</t>
    <phoneticPr fontId="1"/>
  </si>
  <si>
    <t>小図2</t>
  </si>
  <si>
    <t>中高音1</t>
    <phoneticPr fontId="1"/>
  </si>
  <si>
    <t>中高音2</t>
  </si>
  <si>
    <t>中高音3</t>
  </si>
  <si>
    <t>中高美1</t>
    <phoneticPr fontId="1"/>
  </si>
  <si>
    <t>中高美2</t>
  </si>
  <si>
    <t>中高美3</t>
  </si>
  <si>
    <t>中高美4</t>
  </si>
  <si>
    <t>中高美5</t>
  </si>
  <si>
    <t>中高美6</t>
  </si>
  <si>
    <t>中高美7</t>
  </si>
  <si>
    <t>中高美8</t>
  </si>
  <si>
    <t>高書道1</t>
    <phoneticPr fontId="1"/>
  </si>
  <si>
    <t>（自動入力）</t>
  </si>
  <si>
    <t>（自動入力）</t>
    <rPh sb="1" eb="3">
      <t>ジドウ</t>
    </rPh>
    <rPh sb="3" eb="5">
      <t>ニュウリョク</t>
    </rPh>
    <phoneticPr fontId="1"/>
  </si>
  <si>
    <t>○○　○○</t>
  </si>
  <si>
    <t>●●市立●●小学校</t>
    <rPh sb="2" eb="4">
      <t>シリツ</t>
    </rPh>
    <phoneticPr fontId="1"/>
  </si>
  <si>
    <t>△△　△△</t>
  </si>
  <si>
    <t>職員</t>
    <rPh sb="0" eb="2">
      <t>ショクイン</t>
    </rPh>
    <phoneticPr fontId="1"/>
  </si>
  <si>
    <t>□□　□□</t>
  </si>
  <si>
    <t>▲▲県教育委員会◆◆課　指導主事</t>
  </si>
  <si>
    <t>◇◇◇　◇◇</t>
  </si>
  <si>
    <t>01-2345-6789</t>
    <phoneticPr fontId="1"/>
  </si>
  <si>
    <t>abcdefg@hijk.pref.jp</t>
  </si>
  <si>
    <t>000-1111-2222</t>
    <phoneticPr fontId="1"/>
  </si>
  <si>
    <t>dummy1@hijk.pref.jp</t>
  </si>
  <si>
    <t>000-1111-2223</t>
  </si>
  <si>
    <t>dummy2@hijk.pref.jp</t>
  </si>
  <si>
    <t>000-1111-2224</t>
  </si>
  <si>
    <t>dummy3@hijk.pref.jp</t>
  </si>
  <si>
    <t>50名</t>
    <rPh sb="2" eb="3">
      <t>メイ</t>
    </rPh>
    <phoneticPr fontId="2"/>
  </si>
  <si>
    <t>20名</t>
    <rPh sb="2" eb="3">
      <t>メイ</t>
    </rPh>
    <phoneticPr fontId="2"/>
  </si>
  <si>
    <t>15名</t>
    <rPh sb="2" eb="3">
      <t>メイ</t>
    </rPh>
    <phoneticPr fontId="2"/>
  </si>
  <si>
    <t>30名</t>
    <rPh sb="2" eb="3">
      <t>メイ</t>
    </rPh>
    <phoneticPr fontId="2"/>
  </si>
  <si>
    <t>15名</t>
    <rPh sb="2" eb="3">
      <t>メイテイ</t>
    </rPh>
    <phoneticPr fontId="2"/>
  </si>
  <si>
    <t>10名</t>
    <rPh sb="2" eb="3">
      <t>メイ</t>
    </rPh>
    <phoneticPr fontId="2"/>
  </si>
  <si>
    <t>25名</t>
    <rPh sb="2" eb="3">
      <t>メイ</t>
    </rPh>
    <phoneticPr fontId="2"/>
  </si>
  <si>
    <t>5～
10名</t>
    <rPh sb="5" eb="6">
      <t>メイ</t>
    </rPh>
    <phoneticPr fontId="2"/>
  </si>
  <si>
    <t>40名</t>
    <rPh sb="2" eb="3">
      <t>メイ</t>
    </rPh>
    <phoneticPr fontId="2"/>
  </si>
  <si>
    <t>参集</t>
  </si>
  <si>
    <t>中美高工1</t>
    <rPh sb="2" eb="3">
      <t>コウ</t>
    </rPh>
    <phoneticPr fontId="1"/>
  </si>
  <si>
    <t>中美高工2</t>
    <phoneticPr fontId="1"/>
  </si>
  <si>
    <t>中美高工3</t>
    <phoneticPr fontId="1"/>
  </si>
  <si>
    <t>参集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</si>
</sst>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m/d;@"/>
    <numFmt numFmtId="178" formatCode="\(m/d\);@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 tint="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FF0000"/>
      <name val="メイリオ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78">
    <xf numFmtId="0" fontId="0" fillId="0" borderId="0" xfId="0">
      <alignment vertical="center"/>
    </xf>
    <xf numFmtId="0" fontId="3" fillId="4" borderId="1" xfId="1" applyFill="1" applyBorder="1" applyAlignment="1">
      <alignment horizontal="left" vertical="center" wrapText="1"/>
    </xf>
    <xf numFmtId="0" fontId="3" fillId="4" borderId="1" xfId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5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7" fillId="0" borderId="0" xfId="3" applyFont="1" applyAlignment="1">
      <alignment vertical="center" wrapText="1"/>
    </xf>
    <xf numFmtId="0" fontId="8" fillId="0" borderId="0" xfId="3" applyFont="1" applyAlignment="1">
      <alignment vertical="center"/>
    </xf>
    <xf numFmtId="177" fontId="10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56" fontId="12" fillId="7" borderId="1" xfId="3" applyNumberFormat="1" applyFont="1" applyFill="1" applyBorder="1" applyAlignment="1">
      <alignment horizontal="center" vertical="center"/>
    </xf>
    <xf numFmtId="177" fontId="10" fillId="0" borderId="0" xfId="3" applyNumberFormat="1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5" xfId="3" applyFont="1" applyBorder="1" applyAlignment="1">
      <alignment vertical="center" wrapText="1"/>
    </xf>
    <xf numFmtId="0" fontId="12" fillId="0" borderId="1" xfId="3" applyFont="1" applyBorder="1" applyAlignment="1">
      <alignment vertical="center" wrapText="1"/>
    </xf>
    <xf numFmtId="0" fontId="12" fillId="8" borderId="1" xfId="3" applyFont="1" applyFill="1" applyBorder="1" applyAlignment="1">
      <alignment vertical="center" wrapText="1"/>
    </xf>
    <xf numFmtId="0" fontId="12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12" fillId="9" borderId="1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vertical="center" wrapText="1"/>
    </xf>
    <xf numFmtId="0" fontId="12" fillId="10" borderId="1" xfId="3" applyFont="1" applyFill="1" applyBorder="1" applyAlignment="1">
      <alignment vertical="center" wrapText="1"/>
    </xf>
    <xf numFmtId="0" fontId="12" fillId="0" borderId="3" xfId="3" applyFont="1" applyBorder="1" applyAlignment="1">
      <alignment vertical="center"/>
    </xf>
    <xf numFmtId="0" fontId="12" fillId="11" borderId="1" xfId="3" applyFont="1" applyFill="1" applyBorder="1" applyAlignment="1">
      <alignment vertical="center" wrapText="1"/>
    </xf>
    <xf numFmtId="0" fontId="12" fillId="12" borderId="1" xfId="3" applyFont="1" applyFill="1" applyBorder="1" applyAlignment="1">
      <alignment vertical="center" wrapText="1"/>
    </xf>
    <xf numFmtId="0" fontId="12" fillId="13" borderId="1" xfId="3" applyFont="1" applyFill="1" applyBorder="1" applyAlignment="1">
      <alignment vertical="center" wrapText="1"/>
    </xf>
    <xf numFmtId="0" fontId="12" fillId="0" borderId="1" xfId="3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7" fillId="0" borderId="0" xfId="3" applyFont="1" applyAlignment="1">
      <alignment horizontal="center" vertical="center" wrapText="1"/>
    </xf>
    <xf numFmtId="178" fontId="12" fillId="0" borderId="1" xfId="3" applyNumberFormat="1" applyFont="1" applyBorder="1" applyAlignment="1">
      <alignment horizontal="center" vertical="center"/>
    </xf>
    <xf numFmtId="178" fontId="12" fillId="9" borderId="4" xfId="3" applyNumberFormat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horizontal="center" vertical="center" shrinkToFit="1"/>
    </xf>
    <xf numFmtId="0" fontId="13" fillId="3" borderId="0" xfId="1" applyFont="1" applyFill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13" fillId="4" borderId="0" xfId="1" applyFont="1" applyFill="1" applyAlignment="1">
      <alignment horizontal="center" vertical="center"/>
    </xf>
    <xf numFmtId="0" fontId="13" fillId="4" borderId="9" xfId="1" applyFont="1" applyFill="1" applyBorder="1" applyAlignment="1">
      <alignment horizontal="center" vertical="center"/>
    </xf>
    <xf numFmtId="0" fontId="13" fillId="4" borderId="9" xfId="1" applyFont="1" applyFill="1" applyBorder="1" applyAlignment="1">
      <alignment horizontal="center" vertical="center" wrapText="1"/>
    </xf>
    <xf numFmtId="0" fontId="13" fillId="0" borderId="10" xfId="1" applyFont="1" applyBorder="1" applyAlignment="1">
      <alignment vertical="center" shrinkToFit="1"/>
    </xf>
    <xf numFmtId="0" fontId="13" fillId="0" borderId="10" xfId="1" applyFont="1" applyBorder="1" applyAlignment="1">
      <alignment horizontal="center" vertical="center" shrinkToFit="1"/>
    </xf>
    <xf numFmtId="0" fontId="13" fillId="0" borderId="10" xfId="1" applyFont="1" applyBorder="1" applyAlignment="1">
      <alignment vertical="center"/>
    </xf>
    <xf numFmtId="0" fontId="13" fillId="6" borderId="10" xfId="1" applyFont="1" applyFill="1" applyBorder="1" applyAlignment="1">
      <alignment vertical="center" wrapText="1" shrinkToFit="1"/>
    </xf>
    <xf numFmtId="0" fontId="13" fillId="6" borderId="10" xfId="1" applyFont="1" applyFill="1" applyBorder="1" applyAlignment="1">
      <alignment vertical="center" wrapText="1"/>
    </xf>
    <xf numFmtId="0" fontId="13" fillId="0" borderId="10" xfId="1" applyFont="1" applyBorder="1" applyAlignment="1">
      <alignment vertical="center" wrapText="1"/>
    </xf>
    <xf numFmtId="0" fontId="13" fillId="6" borderId="11" xfId="1" applyFont="1" applyFill="1" applyBorder="1" applyAlignment="1">
      <alignment vertical="center" wrapText="1"/>
    </xf>
    <xf numFmtId="0" fontId="13" fillId="0" borderId="0" xfId="1" applyFont="1" applyAlignment="1">
      <alignment horizontal="justify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right" vertical="center"/>
    </xf>
    <xf numFmtId="0" fontId="13" fillId="0" borderId="0" xfId="1" applyFont="1" applyAlignment="1">
      <alignment horizontal="justify" vertical="center"/>
    </xf>
    <xf numFmtId="176" fontId="13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0" fontId="13" fillId="0" borderId="10" xfId="1" applyFont="1" applyBorder="1" applyAlignment="1">
      <alignment vertical="center" wrapText="1" shrinkToFit="1"/>
    </xf>
    <xf numFmtId="0" fontId="13" fillId="0" borderId="0" xfId="1" applyFont="1" applyFill="1" applyBorder="1" applyAlignment="1">
      <alignment vertical="center" shrinkToFit="1"/>
    </xf>
    <xf numFmtId="177" fontId="13" fillId="0" borderId="10" xfId="1" applyNumberFormat="1" applyFont="1" applyBorder="1" applyAlignment="1">
      <alignment horizontal="center" vertical="center" shrinkToFi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178" fontId="12" fillId="0" borderId="1" xfId="3" applyNumberFormat="1" applyFont="1" applyFill="1" applyBorder="1" applyAlignment="1">
      <alignment horizontal="center" vertical="center" wrapText="1"/>
    </xf>
    <xf numFmtId="0" fontId="13" fillId="4" borderId="12" xfId="1" applyFont="1" applyFill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shrinkToFit="1"/>
    </xf>
    <xf numFmtId="0" fontId="13" fillId="0" borderId="20" xfId="1" applyFont="1" applyBorder="1" applyAlignment="1">
      <alignment horizontal="center" vertical="center" shrinkToFit="1"/>
    </xf>
    <xf numFmtId="0" fontId="13" fillId="0" borderId="21" xfId="1" applyFont="1" applyBorder="1" applyAlignment="1">
      <alignment horizontal="center" vertical="center" shrinkToFit="1"/>
    </xf>
    <xf numFmtId="0" fontId="13" fillId="0" borderId="10" xfId="1" applyNumberFormat="1" applyFont="1" applyBorder="1" applyAlignment="1">
      <alignment vertical="center"/>
    </xf>
    <xf numFmtId="0" fontId="13" fillId="0" borderId="25" xfId="1" applyFont="1" applyBorder="1" applyAlignment="1">
      <alignment vertical="center"/>
    </xf>
    <xf numFmtId="0" fontId="7" fillId="9" borderId="1" xfId="3" applyFont="1" applyFill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0" fontId="12" fillId="9" borderId="1" xfId="3" applyFont="1" applyFill="1" applyBorder="1" applyAlignment="1">
      <alignment vertical="center" wrapText="1"/>
    </xf>
    <xf numFmtId="0" fontId="16" fillId="14" borderId="17" xfId="1" applyFont="1" applyFill="1" applyBorder="1" applyAlignment="1">
      <alignment horizontal="center" vertical="center" wrapText="1"/>
    </xf>
    <xf numFmtId="0" fontId="16" fillId="14" borderId="18" xfId="1" applyFont="1" applyFill="1" applyBorder="1" applyAlignment="1">
      <alignment horizontal="center" vertical="center" wrapText="1"/>
    </xf>
    <xf numFmtId="0" fontId="16" fillId="14" borderId="18" xfId="1" applyFont="1" applyFill="1" applyBorder="1" applyAlignment="1">
      <alignment horizontal="center" vertical="center" shrinkToFit="1"/>
    </xf>
    <xf numFmtId="0" fontId="16" fillId="14" borderId="19" xfId="1" applyFont="1" applyFill="1" applyBorder="1" applyAlignment="1">
      <alignment horizontal="center" vertical="center" shrinkToFit="1"/>
    </xf>
    <xf numFmtId="0" fontId="13" fillId="6" borderId="10" xfId="1" applyFont="1" applyFill="1" applyBorder="1" applyAlignment="1">
      <alignment horizontal="center" vertical="center" shrinkToFit="1"/>
    </xf>
    <xf numFmtId="0" fontId="13" fillId="6" borderId="10" xfId="1" applyFont="1" applyFill="1" applyBorder="1" applyAlignment="1">
      <alignment vertical="center" shrinkToFit="1"/>
    </xf>
    <xf numFmtId="0" fontId="13" fillId="6" borderId="13" xfId="1" applyFont="1" applyFill="1" applyBorder="1" applyAlignment="1">
      <alignment horizontal="center" vertical="center" shrinkToFit="1"/>
    </xf>
    <xf numFmtId="0" fontId="13" fillId="6" borderId="20" xfId="1" applyFont="1" applyFill="1" applyBorder="1" applyAlignment="1">
      <alignment horizontal="center" vertical="center" shrinkToFit="1"/>
    </xf>
    <xf numFmtId="177" fontId="13" fillId="6" borderId="10" xfId="1" applyNumberFormat="1" applyFont="1" applyFill="1" applyBorder="1" applyAlignment="1">
      <alignment horizontal="center" vertical="center" shrinkToFit="1"/>
    </xf>
    <xf numFmtId="0" fontId="13" fillId="6" borderId="21" xfId="1" applyFont="1" applyFill="1" applyBorder="1" applyAlignment="1">
      <alignment horizontal="center" vertical="center" shrinkToFit="1"/>
    </xf>
    <xf numFmtId="0" fontId="13" fillId="6" borderId="10" xfId="1" applyFont="1" applyFill="1" applyBorder="1" applyAlignment="1">
      <alignment vertical="center"/>
    </xf>
    <xf numFmtId="0" fontId="13" fillId="6" borderId="10" xfId="1" applyFont="1" applyFill="1" applyBorder="1" applyAlignment="1">
      <alignment horizontal="right" vertical="center"/>
    </xf>
    <xf numFmtId="0" fontId="13" fillId="6" borderId="11" xfId="1" applyFont="1" applyFill="1" applyBorder="1" applyAlignment="1">
      <alignment horizontal="right" vertical="center"/>
    </xf>
    <xf numFmtId="0" fontId="13" fillId="6" borderId="22" xfId="1" applyFont="1" applyFill="1" applyBorder="1" applyAlignment="1">
      <alignment horizontal="center" vertical="center" shrinkToFit="1"/>
    </xf>
    <xf numFmtId="0" fontId="13" fillId="6" borderId="23" xfId="1" applyFont="1" applyFill="1" applyBorder="1" applyAlignment="1">
      <alignment horizontal="center" vertical="center" shrinkToFit="1"/>
    </xf>
    <xf numFmtId="177" fontId="13" fillId="6" borderId="23" xfId="1" applyNumberFormat="1" applyFont="1" applyFill="1" applyBorder="1" applyAlignment="1">
      <alignment horizontal="center" vertical="center" shrinkToFit="1"/>
    </xf>
    <xf numFmtId="0" fontId="13" fillId="6" borderId="24" xfId="1" applyFont="1" applyFill="1" applyBorder="1" applyAlignment="1">
      <alignment horizontal="center" vertical="center" shrinkToFit="1"/>
    </xf>
    <xf numFmtId="0" fontId="13" fillId="6" borderId="11" xfId="1" applyFont="1" applyFill="1" applyBorder="1" applyAlignment="1">
      <alignment vertical="center"/>
    </xf>
    <xf numFmtId="0" fontId="13" fillId="0" borderId="3" xfId="1" applyFont="1" applyBorder="1" applyAlignment="1">
      <alignment horizontal="center" vertical="center"/>
    </xf>
    <xf numFmtId="0" fontId="13" fillId="3" borderId="3" xfId="1" applyFont="1" applyFill="1" applyBorder="1" applyAlignment="1">
      <alignment horizontal="center" vertical="center" shrinkToFit="1"/>
    </xf>
    <xf numFmtId="0" fontId="13" fillId="4" borderId="10" xfId="1" applyFont="1" applyFill="1" applyBorder="1" applyAlignment="1">
      <alignment horizontal="center" vertical="center" wrapText="1"/>
    </xf>
    <xf numFmtId="0" fontId="13" fillId="4" borderId="11" xfId="1" applyFont="1" applyFill="1" applyBorder="1" applyAlignment="1">
      <alignment horizontal="center" vertical="center" wrapText="1"/>
    </xf>
    <xf numFmtId="0" fontId="17" fillId="4" borderId="10" xfId="1" applyFont="1" applyFill="1" applyBorder="1" applyAlignment="1">
      <alignment horizontal="center" vertical="center" shrinkToFit="1"/>
    </xf>
    <xf numFmtId="0" fontId="17" fillId="4" borderId="11" xfId="1" applyFont="1" applyFill="1" applyBorder="1" applyAlignment="1">
      <alignment horizontal="center" vertical="center" shrinkToFit="1"/>
    </xf>
    <xf numFmtId="0" fontId="13" fillId="0" borderId="15" xfId="1" applyFont="1" applyBorder="1" applyAlignment="1">
      <alignment horizontal="center" vertical="center"/>
    </xf>
    <xf numFmtId="0" fontId="13" fillId="6" borderId="15" xfId="1" applyFont="1" applyFill="1" applyBorder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49" fontId="13" fillId="4" borderId="14" xfId="1" applyNumberFormat="1" applyFont="1" applyFill="1" applyBorder="1" applyAlignment="1">
      <alignment horizontal="center" vertical="center"/>
    </xf>
    <xf numFmtId="49" fontId="13" fillId="0" borderId="15" xfId="1" applyNumberFormat="1" applyFont="1" applyBorder="1" applyAlignment="1">
      <alignment horizontal="center" vertical="center"/>
    </xf>
    <xf numFmtId="49" fontId="13" fillId="6" borderId="15" xfId="1" applyNumberFormat="1" applyFont="1" applyFill="1" applyBorder="1" applyAlignment="1">
      <alignment horizontal="center" vertical="center"/>
    </xf>
    <xf numFmtId="49" fontId="13" fillId="6" borderId="16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3" fillId="6" borderId="31" xfId="1" applyFont="1" applyFill="1" applyBorder="1" applyAlignment="1">
      <alignment horizontal="right" vertical="center"/>
    </xf>
    <xf numFmtId="0" fontId="13" fillId="6" borderId="31" xfId="1" applyFont="1" applyFill="1" applyBorder="1" applyAlignment="1">
      <alignment vertical="center" wrapText="1"/>
    </xf>
    <xf numFmtId="0" fontId="13" fillId="4" borderId="31" xfId="1" applyFont="1" applyFill="1" applyBorder="1" applyAlignment="1">
      <alignment horizontal="center" vertical="center" wrapText="1"/>
    </xf>
    <xf numFmtId="0" fontId="17" fillId="4" borderId="31" xfId="1" applyFont="1" applyFill="1" applyBorder="1" applyAlignment="1">
      <alignment horizontal="center" vertical="center" shrinkToFit="1"/>
    </xf>
    <xf numFmtId="0" fontId="13" fillId="6" borderId="31" xfId="1" applyFont="1" applyFill="1" applyBorder="1" applyAlignment="1">
      <alignment horizontal="center" vertical="center" shrinkToFit="1"/>
    </xf>
    <xf numFmtId="0" fontId="13" fillId="6" borderId="31" xfId="1" applyFont="1" applyFill="1" applyBorder="1" applyAlignment="1">
      <alignment vertical="center" shrinkToFit="1"/>
    </xf>
    <xf numFmtId="0" fontId="13" fillId="6" borderId="32" xfId="1" applyFont="1" applyFill="1" applyBorder="1" applyAlignment="1">
      <alignment horizontal="center" vertical="center" shrinkToFit="1"/>
    </xf>
    <xf numFmtId="0" fontId="13" fillId="6" borderId="33" xfId="1" applyFont="1" applyFill="1" applyBorder="1" applyAlignment="1">
      <alignment horizontal="center" vertical="center" shrinkToFit="1"/>
    </xf>
    <xf numFmtId="177" fontId="13" fillId="6" borderId="31" xfId="1" applyNumberFormat="1" applyFont="1" applyFill="1" applyBorder="1" applyAlignment="1">
      <alignment horizontal="center" vertical="center" shrinkToFit="1"/>
    </xf>
    <xf numFmtId="0" fontId="13" fillId="6" borderId="34" xfId="1" applyFont="1" applyFill="1" applyBorder="1" applyAlignment="1">
      <alignment horizontal="center" vertical="center" shrinkToFit="1"/>
    </xf>
    <xf numFmtId="49" fontId="13" fillId="6" borderId="35" xfId="1" applyNumberFormat="1" applyFont="1" applyFill="1" applyBorder="1" applyAlignment="1">
      <alignment horizontal="center" vertical="center"/>
    </xf>
    <xf numFmtId="0" fontId="13" fillId="6" borderId="31" xfId="1" applyFont="1" applyFill="1" applyBorder="1" applyAlignment="1">
      <alignment vertical="center"/>
    </xf>
    <xf numFmtId="0" fontId="13" fillId="0" borderId="11" xfId="1" applyNumberFormat="1" applyFont="1" applyBorder="1" applyAlignment="1">
      <alignment vertical="center"/>
    </xf>
    <xf numFmtId="0" fontId="13" fillId="0" borderId="11" xfId="1" applyFont="1" applyBorder="1" applyAlignment="1">
      <alignment vertical="center" wrapText="1"/>
    </xf>
    <xf numFmtId="0" fontId="13" fillId="0" borderId="11" xfId="1" applyFont="1" applyBorder="1" applyAlignment="1">
      <alignment horizontal="center" vertical="center" shrinkToFit="1"/>
    </xf>
    <xf numFmtId="0" fontId="13" fillId="0" borderId="11" xfId="1" applyFont="1" applyBorder="1" applyAlignment="1">
      <alignment vertical="center" shrinkToFit="1"/>
    </xf>
    <xf numFmtId="0" fontId="13" fillId="0" borderId="28" xfId="1" applyFont="1" applyBorder="1" applyAlignment="1">
      <alignment horizontal="center" vertical="center" shrinkToFit="1"/>
    </xf>
    <xf numFmtId="0" fontId="13" fillId="0" borderId="29" xfId="1" applyFont="1" applyBorder="1" applyAlignment="1">
      <alignment horizontal="center" vertical="center" shrinkToFit="1"/>
    </xf>
    <xf numFmtId="177" fontId="13" fillId="0" borderId="11" xfId="1" applyNumberFormat="1" applyFont="1" applyBorder="1" applyAlignment="1">
      <alignment horizontal="center" vertical="center" shrinkToFit="1"/>
    </xf>
    <xf numFmtId="0" fontId="13" fillId="0" borderId="30" xfId="1" applyFont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center" vertical="center"/>
    </xf>
    <xf numFmtId="0" fontId="13" fillId="0" borderId="11" xfId="1" applyFont="1" applyBorder="1" applyAlignment="1">
      <alignment vertical="center"/>
    </xf>
    <xf numFmtId="0" fontId="13" fillId="6" borderId="36" xfId="1" applyFont="1" applyFill="1" applyBorder="1" applyAlignment="1">
      <alignment horizontal="right" vertical="center"/>
    </xf>
    <xf numFmtId="0" fontId="13" fillId="6" borderId="36" xfId="1" applyFont="1" applyFill="1" applyBorder="1" applyAlignment="1">
      <alignment vertical="center" wrapText="1"/>
    </xf>
    <xf numFmtId="0" fontId="13" fillId="4" borderId="36" xfId="1" applyFont="1" applyFill="1" applyBorder="1" applyAlignment="1">
      <alignment horizontal="center" vertical="center" wrapText="1"/>
    </xf>
    <xf numFmtId="0" fontId="17" fillId="4" borderId="36" xfId="1" applyFont="1" applyFill="1" applyBorder="1" applyAlignment="1">
      <alignment horizontal="center" vertical="center" shrinkToFit="1"/>
    </xf>
    <xf numFmtId="0" fontId="13" fillId="6" borderId="36" xfId="1" applyFont="1" applyFill="1" applyBorder="1" applyAlignment="1">
      <alignment horizontal="center" vertical="center" shrinkToFit="1"/>
    </xf>
    <xf numFmtId="0" fontId="13" fillId="6" borderId="36" xfId="1" applyFont="1" applyFill="1" applyBorder="1" applyAlignment="1">
      <alignment vertical="center" shrinkToFit="1"/>
    </xf>
    <xf numFmtId="0" fontId="13" fillId="6" borderId="37" xfId="1" applyFont="1" applyFill="1" applyBorder="1" applyAlignment="1">
      <alignment horizontal="center" vertical="center" shrinkToFit="1"/>
    </xf>
    <xf numFmtId="0" fontId="13" fillId="6" borderId="38" xfId="1" applyFont="1" applyFill="1" applyBorder="1" applyAlignment="1">
      <alignment horizontal="center" vertical="center" shrinkToFit="1"/>
    </xf>
    <xf numFmtId="177" fontId="13" fillId="6" borderId="36" xfId="1" applyNumberFormat="1" applyFont="1" applyFill="1" applyBorder="1" applyAlignment="1">
      <alignment horizontal="center" vertical="center" shrinkToFit="1"/>
    </xf>
    <xf numFmtId="0" fontId="13" fillId="6" borderId="39" xfId="1" applyFont="1" applyFill="1" applyBorder="1" applyAlignment="1">
      <alignment horizontal="center" vertical="center" shrinkToFit="1"/>
    </xf>
    <xf numFmtId="49" fontId="13" fillId="6" borderId="40" xfId="1" applyNumberFormat="1" applyFont="1" applyFill="1" applyBorder="1" applyAlignment="1">
      <alignment horizontal="center" vertical="center"/>
    </xf>
    <xf numFmtId="0" fontId="13" fillId="6" borderId="36" xfId="1" applyFont="1" applyFill="1" applyBorder="1" applyAlignment="1">
      <alignment vertical="center"/>
    </xf>
    <xf numFmtId="0" fontId="13" fillId="0" borderId="9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 wrapText="1"/>
    </xf>
    <xf numFmtId="0" fontId="17" fillId="4" borderId="9" xfId="1" applyFont="1" applyFill="1" applyBorder="1" applyAlignment="1">
      <alignment horizontal="center" vertical="center" shrinkToFit="1"/>
    </xf>
    <xf numFmtId="0" fontId="13" fillId="0" borderId="9" xfId="1" applyFont="1" applyBorder="1" applyAlignment="1">
      <alignment horizontal="center" vertical="center" shrinkToFit="1"/>
    </xf>
    <xf numFmtId="0" fontId="13" fillId="0" borderId="9" xfId="1" applyFont="1" applyBorder="1" applyAlignment="1">
      <alignment vertical="center" shrinkToFit="1"/>
    </xf>
    <xf numFmtId="0" fontId="13" fillId="0" borderId="12" xfId="1" applyFont="1" applyBorder="1" applyAlignment="1">
      <alignment horizontal="center" vertical="center" shrinkToFit="1"/>
    </xf>
    <xf numFmtId="0" fontId="13" fillId="0" borderId="41" xfId="1" applyFont="1" applyBorder="1" applyAlignment="1">
      <alignment horizontal="center" vertical="center" shrinkToFit="1"/>
    </xf>
    <xf numFmtId="177" fontId="13" fillId="0" borderId="9" xfId="1" applyNumberFormat="1" applyFont="1" applyBorder="1" applyAlignment="1">
      <alignment horizontal="center" vertical="center" shrinkToFit="1"/>
    </xf>
    <xf numFmtId="0" fontId="13" fillId="0" borderId="42" xfId="1" applyFont="1" applyBorder="1" applyAlignment="1">
      <alignment horizontal="center" vertical="center" shrinkToFit="1"/>
    </xf>
    <xf numFmtId="49" fontId="13" fillId="0" borderId="14" xfId="1" applyNumberFormat="1" applyFont="1" applyBorder="1" applyAlignment="1">
      <alignment horizontal="center" vertical="center"/>
    </xf>
    <xf numFmtId="0" fontId="13" fillId="0" borderId="9" xfId="1" applyFont="1" applyBorder="1" applyAlignment="1">
      <alignment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shrinkToFit="1"/>
    </xf>
    <xf numFmtId="0" fontId="13" fillId="3" borderId="3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 shrinkToFit="1"/>
    </xf>
    <xf numFmtId="0" fontId="13" fillId="3" borderId="3" xfId="1" applyFont="1" applyFill="1" applyBorder="1" applyAlignment="1">
      <alignment horizontal="center" vertical="center" wrapText="1" shrinkToFit="1"/>
    </xf>
    <xf numFmtId="0" fontId="13" fillId="3" borderId="4" xfId="1" applyFont="1" applyFill="1" applyBorder="1" applyAlignment="1">
      <alignment horizontal="center" vertical="center" shrinkToFit="1"/>
    </xf>
    <xf numFmtId="0" fontId="13" fillId="0" borderId="4" xfId="1" applyFont="1" applyBorder="1" applyAlignment="1">
      <alignment horizontal="center" vertical="center"/>
    </xf>
    <xf numFmtId="0" fontId="13" fillId="14" borderId="26" xfId="1" applyFont="1" applyFill="1" applyBorder="1" applyAlignment="1">
      <alignment horizontal="center" vertical="center"/>
    </xf>
    <xf numFmtId="0" fontId="13" fillId="4" borderId="27" xfId="1" applyFont="1" applyFill="1" applyBorder="1" applyAlignment="1">
      <alignment horizontal="center" vertical="center"/>
    </xf>
    <xf numFmtId="0" fontId="7" fillId="9" borderId="5" xfId="3" applyFont="1" applyFill="1" applyBorder="1" applyAlignment="1">
      <alignment horizontal="center" vertical="center"/>
    </xf>
    <xf numFmtId="0" fontId="7" fillId="9" borderId="6" xfId="3" applyFont="1" applyFill="1" applyBorder="1" applyAlignment="1">
      <alignment horizontal="center" vertical="center"/>
    </xf>
    <xf numFmtId="0" fontId="12" fillId="7" borderId="5" xfId="3" applyFont="1" applyFill="1" applyBorder="1" applyAlignment="1">
      <alignment horizontal="center" vertical="center"/>
    </xf>
    <xf numFmtId="0" fontId="12" fillId="7" borderId="6" xfId="3" applyFont="1" applyFill="1" applyBorder="1" applyAlignment="1">
      <alignment horizontal="center" vertical="center"/>
    </xf>
    <xf numFmtId="0" fontId="12" fillId="7" borderId="5" xfId="3" applyFont="1" applyFill="1" applyBorder="1" applyAlignment="1">
      <alignment horizontal="center" vertical="center" wrapText="1"/>
    </xf>
    <xf numFmtId="0" fontId="12" fillId="7" borderId="6" xfId="3" applyFont="1" applyFill="1" applyBorder="1" applyAlignment="1">
      <alignment horizontal="center" vertical="center" wrapText="1"/>
    </xf>
    <xf numFmtId="0" fontId="12" fillId="7" borderId="2" xfId="3" applyFont="1" applyFill="1" applyBorder="1" applyAlignment="1">
      <alignment horizontal="center" vertical="center"/>
    </xf>
    <xf numFmtId="0" fontId="12" fillId="7" borderId="4" xfId="3" applyFont="1" applyFill="1" applyBorder="1" applyAlignment="1">
      <alignment horizontal="center" vertical="center"/>
    </xf>
    <xf numFmtId="0" fontId="12" fillId="7" borderId="3" xfId="3" applyFont="1" applyFill="1" applyBorder="1" applyAlignment="1">
      <alignment horizontal="center" vertical="center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7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1149047</xdr:colOff>
      <xdr:row>2</xdr:row>
      <xdr:rowOff>66523</xdr:rowOff>
    </xdr:from>
    <xdr:to>
      <xdr:col>7</xdr:col>
      <xdr:colOff>532189</xdr:colOff>
      <xdr:row>4</xdr:row>
      <xdr:rowOff>221269</xdr:rowOff>
    </xdr:to>
    <xdr:sp macro="" textlink="">
      <xdr:nvSpPr>
        <xdr:cNvPr id="7" name="吹き出し: 角を丸めた四角形 2">
          <a:extLst>
            <a:ext uri="{FF2B5EF4-FFF2-40B4-BE49-F238E27FC236}">
              <a16:creationId xmlns:a16="http://schemas.microsoft.com/office/drawing/2014/main" id="{1DCAA931-3CFE-41CA-8293-646E387343DD}"/>
            </a:ext>
          </a:extLst>
        </xdr:cNvPr>
        <xdr:cNvSpPr/>
      </xdr:nvSpPr>
      <xdr:spPr>
        <a:xfrm>
          <a:off x="7317618" y="665237"/>
          <a:ext cx="5581952" cy="711128"/>
        </a:xfrm>
        <a:prstGeom prst="wedgeRoundRectCallout">
          <a:avLst>
            <a:gd name="adj1" fmla="val -45052"/>
            <a:gd name="adj2" fmla="val -82863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都道府県等番号については、別紙１を参照のうえ入力してください。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54428</xdr:colOff>
      <xdr:row>11</xdr:row>
      <xdr:rowOff>644603</xdr:rowOff>
    </xdr:from>
    <xdr:to>
      <xdr:col>4</xdr:col>
      <xdr:colOff>114904</xdr:colOff>
      <xdr:row>12</xdr:row>
      <xdr:rowOff>777651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A8F5A01F-B7F8-4C10-A376-65E1B7233521}"/>
            </a:ext>
          </a:extLst>
        </xdr:cNvPr>
        <xdr:cNvSpPr/>
      </xdr:nvSpPr>
      <xdr:spPr>
        <a:xfrm>
          <a:off x="3054047" y="4121984"/>
          <a:ext cx="3229428" cy="1088571"/>
        </a:xfrm>
        <a:prstGeom prst="round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  <xdr:twoCellAnchor>
    <xdr:from>
      <xdr:col>2</xdr:col>
      <xdr:colOff>85876</xdr:colOff>
      <xdr:row>13</xdr:row>
      <xdr:rowOff>799491</xdr:rowOff>
    </xdr:from>
    <xdr:to>
      <xdr:col>4</xdr:col>
      <xdr:colOff>1100666</xdr:colOff>
      <xdr:row>15</xdr:row>
      <xdr:rowOff>82174</xdr:rowOff>
    </xdr:to>
    <xdr:sp macro="" textlink="">
      <xdr:nvSpPr>
        <xdr:cNvPr id="9" name="吹き出し: 角を丸めた四角形 2">
          <a:extLst>
            <a:ext uri="{FF2B5EF4-FFF2-40B4-BE49-F238E27FC236}">
              <a16:creationId xmlns:a16="http://schemas.microsoft.com/office/drawing/2014/main" id="{AFBDEF83-A4BA-40EF-8F08-7EA6E4935D82}"/>
            </a:ext>
          </a:extLst>
        </xdr:cNvPr>
        <xdr:cNvSpPr/>
      </xdr:nvSpPr>
      <xdr:spPr>
        <a:xfrm>
          <a:off x="3085495" y="6187920"/>
          <a:ext cx="4183742" cy="1193730"/>
        </a:xfrm>
        <a:prstGeom prst="wedgeRoundRectCallout">
          <a:avLst>
            <a:gd name="adj1" fmla="val 45286"/>
            <a:gd name="adj2" fmla="val -73666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教科・科目ごとの募集人数を超える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受講希望者がいる場合は、（追加申込み）の欄に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必要事項を入力してください。</a:t>
          </a:r>
        </a:p>
      </xdr:txBody>
    </xdr:sp>
    <xdr:clientData/>
  </xdr:twoCellAnchor>
  <xdr:twoCellAnchor>
    <xdr:from>
      <xdr:col>5</xdr:col>
      <xdr:colOff>634998</xdr:colOff>
      <xdr:row>11</xdr:row>
      <xdr:rowOff>826031</xdr:rowOff>
    </xdr:from>
    <xdr:to>
      <xdr:col>9</xdr:col>
      <xdr:colOff>18141</xdr:colOff>
      <xdr:row>12</xdr:row>
      <xdr:rowOff>892556</xdr:rowOff>
    </xdr:to>
    <xdr:sp macro="" textlink="">
      <xdr:nvSpPr>
        <xdr:cNvPr id="10" name="吹き出し: 角を丸めた四角形 2">
          <a:extLst>
            <a:ext uri="{FF2B5EF4-FFF2-40B4-BE49-F238E27FC236}">
              <a16:creationId xmlns:a16="http://schemas.microsoft.com/office/drawing/2014/main" id="{70F4A32E-7247-4CE5-8A68-92BCE3EDC0BF}"/>
            </a:ext>
          </a:extLst>
        </xdr:cNvPr>
        <xdr:cNvSpPr/>
      </xdr:nvSpPr>
      <xdr:spPr>
        <a:xfrm>
          <a:off x="8829522" y="4303412"/>
          <a:ext cx="5811762" cy="1022048"/>
        </a:xfrm>
        <a:prstGeom prst="wedgeRoundRectCallout">
          <a:avLst>
            <a:gd name="adj1" fmla="val 42337"/>
            <a:gd name="adj2" fmla="val -7595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研修の通し番号は、別紙２「全国研修会の研修テーマ等について」又は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本データ内「研修会一覧」のシートを参照のうえ、入力してください。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328989</xdr:colOff>
      <xdr:row>8</xdr:row>
      <xdr:rowOff>44748</xdr:rowOff>
    </xdr:from>
    <xdr:to>
      <xdr:col>5</xdr:col>
      <xdr:colOff>2152951</xdr:colOff>
      <xdr:row>9</xdr:row>
      <xdr:rowOff>221269</xdr:rowOff>
    </xdr:to>
    <xdr:sp macro="" textlink="">
      <xdr:nvSpPr>
        <xdr:cNvPr id="11" name="吹き出し: 角を丸めた四角形 2">
          <a:extLst>
            <a:ext uri="{FF2B5EF4-FFF2-40B4-BE49-F238E27FC236}">
              <a16:creationId xmlns:a16="http://schemas.microsoft.com/office/drawing/2014/main" id="{84BB1BF2-004A-463B-88F3-4C7C30DB7480}"/>
            </a:ext>
          </a:extLst>
        </xdr:cNvPr>
        <xdr:cNvSpPr/>
      </xdr:nvSpPr>
      <xdr:spPr>
        <a:xfrm>
          <a:off x="6497560" y="2439605"/>
          <a:ext cx="3849915" cy="442617"/>
        </a:xfrm>
        <a:prstGeom prst="wedgeRoundRectCallout">
          <a:avLst>
            <a:gd name="adj1" fmla="val -8437"/>
            <a:gd name="adj2" fmla="val 99858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002060"/>
  </sheetPr>
  <dimension ref="A2:W69"/>
  <sheetViews>
    <sheetView showGridLines="0" tabSelected="1" view="pageBreakPreview" zoomScale="55" zoomScaleNormal="55" zoomScaleSheetLayoutView="55" zoomScalePageLayoutView="80" workbookViewId="0">
      <selection activeCell="B2" sqref="B2"/>
    </sheetView>
  </sheetViews>
  <sheetFormatPr defaultColWidth="8.44140625" defaultRowHeight="15" customHeight="1" x14ac:dyDescent="0.8"/>
  <cols>
    <col min="1" max="1" width="16.44140625" style="42" bestFit="1" customWidth="1"/>
    <col min="2" max="2" width="22.94140625" style="64" bestFit="1" customWidth="1"/>
    <col min="3" max="3" width="19.5546875" style="42" customWidth="1"/>
    <col min="4" max="4" width="22.0546875" style="42" bestFit="1" customWidth="1"/>
    <col min="5" max="5" width="26.5546875" style="42" customWidth="1"/>
    <col min="6" max="6" width="31.33203125" style="42" customWidth="1"/>
    <col min="7" max="7" width="23.44140625" style="42" customWidth="1"/>
    <col min="8" max="8" width="16.5" style="42" customWidth="1"/>
    <col min="9" max="9" width="13.109375" style="42" customWidth="1"/>
    <col min="10" max="10" width="12.0546875" style="42" bestFit="1" customWidth="1"/>
    <col min="11" max="11" width="20.94140625" style="42" bestFit="1" customWidth="1"/>
    <col min="12" max="12" width="12.0546875" style="42" bestFit="1" customWidth="1"/>
    <col min="13" max="13" width="16.44140625" style="42" bestFit="1" customWidth="1"/>
    <col min="14" max="14" width="22.33203125" style="107" customWidth="1"/>
    <col min="15" max="15" width="37" style="42" customWidth="1"/>
    <col min="16" max="16384" width="8.44140625" style="42"/>
  </cols>
  <sheetData>
    <row r="2" spans="1:23" ht="32.25" customHeight="1" x14ac:dyDescent="0.8">
      <c r="A2" s="41" t="s">
        <v>68</v>
      </c>
      <c r="B2" s="63"/>
      <c r="D2" s="43" t="s">
        <v>69</v>
      </c>
      <c r="E2" s="41"/>
      <c r="F2" s="43" t="s">
        <v>70</v>
      </c>
      <c r="G2" s="158" t="str">
        <f>IFERROR(VLOOKUP(E2,都道府県番号一覧!$A:$B,2,0),"")</f>
        <v/>
      </c>
      <c r="H2" s="159"/>
    </row>
    <row r="3" spans="1:23" ht="21.85" customHeight="1" x14ac:dyDescent="0.8"/>
    <row r="4" spans="1:23" ht="21" customHeight="1" x14ac:dyDescent="0.8">
      <c r="A4" s="44" t="s">
        <v>71</v>
      </c>
      <c r="M4" s="47"/>
    </row>
    <row r="5" spans="1:23" ht="25.5" customHeight="1" x14ac:dyDescent="0.8">
      <c r="A5" s="163" t="s">
        <v>72</v>
      </c>
      <c r="B5" s="164"/>
      <c r="C5" s="100" t="s">
        <v>73</v>
      </c>
      <c r="D5" s="45" t="s">
        <v>74</v>
      </c>
      <c r="E5" s="160" t="s">
        <v>75</v>
      </c>
      <c r="F5" s="161"/>
      <c r="G5" s="160" t="s">
        <v>76</v>
      </c>
      <c r="H5" s="165"/>
      <c r="I5" s="165"/>
      <c r="J5" s="165"/>
      <c r="K5" s="165"/>
      <c r="L5" s="161"/>
      <c r="M5" s="67"/>
    </row>
    <row r="6" spans="1:23" ht="30.85" customHeight="1" x14ac:dyDescent="0.8">
      <c r="A6" s="158"/>
      <c r="B6" s="159"/>
      <c r="C6" s="99"/>
      <c r="D6" s="79"/>
      <c r="E6" s="158"/>
      <c r="F6" s="159"/>
      <c r="G6" s="158"/>
      <c r="H6" s="166"/>
      <c r="I6" s="166"/>
      <c r="J6" s="166"/>
      <c r="K6" s="166"/>
      <c r="L6" s="159"/>
      <c r="M6" s="46"/>
      <c r="P6" s="47"/>
      <c r="Q6" s="47"/>
      <c r="R6" s="47"/>
      <c r="S6" s="47"/>
      <c r="T6" s="47"/>
      <c r="U6" s="47"/>
      <c r="V6" s="47"/>
      <c r="W6" s="47"/>
    </row>
    <row r="7" spans="1:23" ht="21" customHeight="1" x14ac:dyDescent="0.8">
      <c r="M7" s="47"/>
      <c r="P7" s="47"/>
      <c r="Q7" s="47"/>
      <c r="R7" s="47"/>
      <c r="S7" s="47"/>
      <c r="T7" s="47"/>
      <c r="U7" s="47"/>
      <c r="V7" s="47"/>
      <c r="W7" s="47"/>
    </row>
    <row r="8" spans="1:23" ht="21" customHeight="1" thickBot="1" x14ac:dyDescent="0.85">
      <c r="A8" s="48" t="s">
        <v>77</v>
      </c>
      <c r="B8" s="65"/>
      <c r="C8" s="168" t="s">
        <v>231</v>
      </c>
      <c r="D8" s="168"/>
      <c r="J8" s="167" t="s">
        <v>232</v>
      </c>
      <c r="K8" s="167"/>
      <c r="L8" s="167"/>
      <c r="M8" s="167"/>
      <c r="P8" s="47"/>
      <c r="Q8" s="47"/>
      <c r="R8" s="47"/>
      <c r="S8" s="47"/>
      <c r="T8" s="47"/>
      <c r="U8" s="47"/>
      <c r="V8" s="47"/>
      <c r="W8" s="47"/>
    </row>
    <row r="9" spans="1:23" ht="43.5" customHeight="1" x14ac:dyDescent="0.8">
      <c r="A9" s="50"/>
      <c r="B9" s="50" t="s">
        <v>157</v>
      </c>
      <c r="C9" s="50" t="s">
        <v>78</v>
      </c>
      <c r="D9" s="49" t="s">
        <v>156</v>
      </c>
      <c r="E9" s="50" t="s">
        <v>79</v>
      </c>
      <c r="F9" s="50" t="s">
        <v>80</v>
      </c>
      <c r="G9" s="50" t="s">
        <v>152</v>
      </c>
      <c r="H9" s="72" t="s">
        <v>153</v>
      </c>
      <c r="I9" s="81" t="s">
        <v>211</v>
      </c>
      <c r="J9" s="82" t="s">
        <v>212</v>
      </c>
      <c r="K9" s="82" t="s">
        <v>214</v>
      </c>
      <c r="L9" s="83" t="s">
        <v>205</v>
      </c>
      <c r="M9" s="84" t="s">
        <v>206</v>
      </c>
      <c r="N9" s="108" t="s">
        <v>203</v>
      </c>
      <c r="O9" s="49" t="s">
        <v>204</v>
      </c>
      <c r="P9" s="47"/>
      <c r="Q9" s="47"/>
      <c r="R9" s="47"/>
      <c r="S9" s="47"/>
      <c r="T9" s="47"/>
      <c r="U9" s="47"/>
      <c r="V9" s="47"/>
      <c r="W9" s="47"/>
    </row>
    <row r="10" spans="1:23" ht="75" customHeight="1" x14ac:dyDescent="0.8">
      <c r="A10" s="53">
        <v>1</v>
      </c>
      <c r="B10" s="66" t="s">
        <v>151</v>
      </c>
      <c r="C10" s="101" t="str">
        <f>IF(NOT(F10=0),$E$2,"")</f>
        <v/>
      </c>
      <c r="D10" s="103" t="str">
        <f>IFERROR(VLOOKUP(C10,都道府県番号一覧!$A:$B,2,0),"")</f>
        <v/>
      </c>
      <c r="E10" s="52"/>
      <c r="F10" s="52"/>
      <c r="G10" s="51"/>
      <c r="H10" s="73"/>
      <c r="I10" s="74"/>
      <c r="J10" s="52" t="str">
        <f>IFERROR(VLOOKUP($I10,研修会一覧!$B$5:$M$24,2,0),"")</f>
        <v/>
      </c>
      <c r="K10" s="52" t="str">
        <f>IFERROR(VLOOKUP($I10,研修会一覧!$B$5:$D$24,3,0),"")</f>
        <v/>
      </c>
      <c r="L10" s="68" t="str">
        <f>IFERROR(VLOOKUP($I10,研修会一覧!$B$5:$F$24,5,0),"")</f>
        <v/>
      </c>
      <c r="M10" s="75" t="str">
        <f>IFERROR(VLOOKUP($I10,研修会一覧!$B$5:$M$24,12,0),"")</f>
        <v/>
      </c>
      <c r="N10" s="109"/>
      <c r="O10" s="53"/>
      <c r="P10" s="47"/>
      <c r="Q10" s="47"/>
      <c r="R10" s="47"/>
      <c r="S10" s="47"/>
      <c r="T10" s="47"/>
      <c r="U10" s="47"/>
      <c r="V10" s="47"/>
      <c r="W10" s="47"/>
    </row>
    <row r="11" spans="1:23" ht="75" customHeight="1" x14ac:dyDescent="0.8">
      <c r="A11" s="53">
        <v>2</v>
      </c>
      <c r="B11" s="66" t="s">
        <v>151</v>
      </c>
      <c r="C11" s="101" t="str">
        <f t="shared" ref="C11:C53" si="0">IF(NOT(F11=0),$E$2,"")</f>
        <v/>
      </c>
      <c r="D11" s="103" t="str">
        <f>IFERROR(VLOOKUP(C11,都道府県番号一覧!$A:$B,2,0),"")</f>
        <v/>
      </c>
      <c r="E11" s="52"/>
      <c r="F11" s="52"/>
      <c r="G11" s="51"/>
      <c r="H11" s="73"/>
      <c r="I11" s="74"/>
      <c r="J11" s="52" t="str">
        <f>IFERROR(VLOOKUP($I11,研修会一覧!$B$5:$M$24,2,0),"")</f>
        <v/>
      </c>
      <c r="K11" s="52" t="str">
        <f>IFERROR(VLOOKUP($I11,研修会一覧!$B$5:$D$24,3,0),"")</f>
        <v/>
      </c>
      <c r="L11" s="68" t="str">
        <f>IFERROR(VLOOKUP($I11,研修会一覧!$B$5:$F$24,5,0),"")</f>
        <v/>
      </c>
      <c r="M11" s="75" t="str">
        <f>IFERROR(VLOOKUP($I11,研修会一覧!$B$5:$M$24,12,0),"")</f>
        <v/>
      </c>
      <c r="N11" s="109"/>
      <c r="O11" s="53"/>
      <c r="P11" s="47"/>
      <c r="Q11" s="47"/>
      <c r="R11" s="47"/>
      <c r="S11" s="47"/>
      <c r="T11" s="47"/>
      <c r="U11" s="47"/>
      <c r="V11" s="47"/>
      <c r="W11" s="47"/>
    </row>
    <row r="12" spans="1:23" ht="75" customHeight="1" x14ac:dyDescent="0.8">
      <c r="A12" s="92" t="s">
        <v>172</v>
      </c>
      <c r="B12" s="54" t="s">
        <v>161</v>
      </c>
      <c r="C12" s="101" t="str">
        <f t="shared" si="0"/>
        <v/>
      </c>
      <c r="D12" s="103" t="str">
        <f>IFERROR(VLOOKUP(C12,都道府県番号一覧!$A:$B,2,0),"")</f>
        <v/>
      </c>
      <c r="E12" s="85"/>
      <c r="F12" s="85"/>
      <c r="G12" s="86"/>
      <c r="H12" s="87"/>
      <c r="I12" s="88"/>
      <c r="J12" s="85" t="str">
        <f>IFERROR(VLOOKUP($I12,研修会一覧!$B$5:$M$24,2,0),"")</f>
        <v/>
      </c>
      <c r="K12" s="85" t="str">
        <f>IFERROR(VLOOKUP($I12,研修会一覧!$B$5:$D$24,3,0),"")</f>
        <v/>
      </c>
      <c r="L12" s="89" t="str">
        <f>IFERROR(VLOOKUP($I12,研修会一覧!$B$5:$F$24,5,0),"")</f>
        <v/>
      </c>
      <c r="M12" s="90" t="str">
        <f>IFERROR(VLOOKUP($I12,研修会一覧!$B$5:$M$24,12,0),"")</f>
        <v/>
      </c>
      <c r="N12" s="110"/>
      <c r="O12" s="91"/>
    </row>
    <row r="13" spans="1:23" ht="75" customHeight="1" x14ac:dyDescent="0.8">
      <c r="A13" s="92" t="s">
        <v>207</v>
      </c>
      <c r="B13" s="54" t="s">
        <v>161</v>
      </c>
      <c r="C13" s="101" t="str">
        <f t="shared" si="0"/>
        <v/>
      </c>
      <c r="D13" s="103" t="str">
        <f>IFERROR(VLOOKUP(C13,都道府県番号一覧!$A:$B,2,0),"")</f>
        <v/>
      </c>
      <c r="E13" s="85"/>
      <c r="F13" s="85"/>
      <c r="G13" s="86"/>
      <c r="H13" s="87"/>
      <c r="I13" s="88"/>
      <c r="J13" s="85" t="str">
        <f>IFERROR(VLOOKUP($I13,研修会一覧!$B$5:$M$24,2,0),"")</f>
        <v/>
      </c>
      <c r="K13" s="85" t="str">
        <f>IFERROR(VLOOKUP($I13,研修会一覧!$B$5:$D$24,3,0),"")</f>
        <v/>
      </c>
      <c r="L13" s="89" t="str">
        <f>IFERROR(VLOOKUP($I13,研修会一覧!$B$5:$F$24,5,0),"")</f>
        <v/>
      </c>
      <c r="M13" s="90" t="str">
        <f>IFERROR(VLOOKUP($I13,研修会一覧!$B$5:$M$24,12,0),"")</f>
        <v/>
      </c>
      <c r="N13" s="110"/>
      <c r="O13" s="91"/>
    </row>
    <row r="14" spans="1:23" ht="75" customHeight="1" x14ac:dyDescent="0.8">
      <c r="A14" s="92" t="s">
        <v>208</v>
      </c>
      <c r="B14" s="54" t="s">
        <v>161</v>
      </c>
      <c r="C14" s="101" t="str">
        <f t="shared" si="0"/>
        <v/>
      </c>
      <c r="D14" s="103" t="str">
        <f>IFERROR(VLOOKUP(C14,都道府県番号一覧!$A:$B,2,0),"")</f>
        <v/>
      </c>
      <c r="E14" s="85"/>
      <c r="F14" s="85"/>
      <c r="G14" s="86"/>
      <c r="H14" s="87"/>
      <c r="I14" s="88"/>
      <c r="J14" s="85" t="str">
        <f>IFERROR(VLOOKUP($I14,研修会一覧!$B$5:$M$24,2,0),"")</f>
        <v/>
      </c>
      <c r="K14" s="85" t="str">
        <f>IFERROR(VLOOKUP($I14,研修会一覧!$B$5:$D$24,3,0),"")</f>
        <v/>
      </c>
      <c r="L14" s="89" t="str">
        <f>IFERROR(VLOOKUP($I14,研修会一覧!$B$5:$F$24,5,0),"")</f>
        <v/>
      </c>
      <c r="M14" s="90" t="str">
        <f>IFERROR(VLOOKUP($I14,研修会一覧!$B$5:$M$24,12,0),"")</f>
        <v/>
      </c>
      <c r="N14" s="110"/>
      <c r="O14" s="91"/>
    </row>
    <row r="15" spans="1:23" ht="75" customHeight="1" x14ac:dyDescent="0.8">
      <c r="A15" s="92" t="s">
        <v>209</v>
      </c>
      <c r="B15" s="54" t="s">
        <v>161</v>
      </c>
      <c r="C15" s="101" t="str">
        <f t="shared" si="0"/>
        <v/>
      </c>
      <c r="D15" s="103" t="str">
        <f>IFERROR(VLOOKUP(C15,都道府県番号一覧!$A:$B,2,0),"")</f>
        <v/>
      </c>
      <c r="E15" s="85"/>
      <c r="F15" s="85"/>
      <c r="G15" s="86"/>
      <c r="H15" s="87"/>
      <c r="I15" s="88"/>
      <c r="J15" s="85" t="str">
        <f>IFERROR(VLOOKUP($I15,研修会一覧!$B$5:$M$24,2,0),"")</f>
        <v/>
      </c>
      <c r="K15" s="85" t="str">
        <f>IFERROR(VLOOKUP($I15,研修会一覧!$B$5:$D$24,3,0),"")</f>
        <v/>
      </c>
      <c r="L15" s="89" t="str">
        <f>IFERROR(VLOOKUP($I15,研修会一覧!$B$5:$F$24,5,0),"")</f>
        <v/>
      </c>
      <c r="M15" s="90" t="str">
        <f>IFERROR(VLOOKUP($I15,研修会一覧!$B$5:$M$24,12,0),"")</f>
        <v/>
      </c>
      <c r="N15" s="110"/>
      <c r="O15" s="91"/>
    </row>
    <row r="16" spans="1:23" ht="75" customHeight="1" x14ac:dyDescent="0.8">
      <c r="A16" s="92" t="s">
        <v>210</v>
      </c>
      <c r="B16" s="54" t="s">
        <v>161</v>
      </c>
      <c r="C16" s="101" t="str">
        <f t="shared" si="0"/>
        <v/>
      </c>
      <c r="D16" s="103" t="str">
        <f>IFERROR(VLOOKUP(C16,都道府県番号一覧!$A:$B,2,0),"")</f>
        <v/>
      </c>
      <c r="E16" s="85"/>
      <c r="F16" s="85"/>
      <c r="G16" s="86"/>
      <c r="H16" s="87"/>
      <c r="I16" s="88"/>
      <c r="J16" s="85" t="str">
        <f>IFERROR(VLOOKUP($I16,研修会一覧!$B$5:$M$24,2,0),"")</f>
        <v/>
      </c>
      <c r="K16" s="85" t="str">
        <f>IFERROR(VLOOKUP($I16,研修会一覧!$B$5:$D$24,3,0),"")</f>
        <v/>
      </c>
      <c r="L16" s="89" t="str">
        <f>IFERROR(VLOOKUP($I16,研修会一覧!$B$5:$F$24,5,0),"")</f>
        <v/>
      </c>
      <c r="M16" s="90" t="str">
        <f>IFERROR(VLOOKUP($I16,研修会一覧!$B$5:$M$24,12,0),"")</f>
        <v/>
      </c>
      <c r="N16" s="110"/>
      <c r="O16" s="91"/>
    </row>
    <row r="17" spans="1:15" ht="75" customHeight="1" x14ac:dyDescent="0.8">
      <c r="A17" s="76">
        <v>1</v>
      </c>
      <c r="B17" s="56" t="s">
        <v>154</v>
      </c>
      <c r="C17" s="101" t="str">
        <f t="shared" si="0"/>
        <v/>
      </c>
      <c r="D17" s="103" t="str">
        <f>IFERROR(VLOOKUP(C17,都道府県番号一覧!$A:$B,2,0),"")</f>
        <v/>
      </c>
      <c r="E17" s="52"/>
      <c r="F17" s="52"/>
      <c r="G17" s="51"/>
      <c r="H17" s="73"/>
      <c r="I17" s="74"/>
      <c r="J17" s="52" t="str">
        <f>IFERROR(VLOOKUP($I17,研修会一覧!$B$5:$M$24,2,0),"")</f>
        <v/>
      </c>
      <c r="K17" s="52" t="str">
        <f>IFERROR(VLOOKUP($I17,研修会一覧!$B$5:$D$24,3,0),"")</f>
        <v/>
      </c>
      <c r="L17" s="68" t="str">
        <f>IFERROR(VLOOKUP($I17,研修会一覧!$B$5:$F$24,5,0),"")</f>
        <v/>
      </c>
      <c r="M17" s="75" t="str">
        <f>IFERROR(VLOOKUP($I17,研修会一覧!$B$5:$M$24,12,0),"")</f>
        <v/>
      </c>
      <c r="N17" s="109"/>
      <c r="O17" s="53"/>
    </row>
    <row r="18" spans="1:15" ht="75" customHeight="1" x14ac:dyDescent="0.8">
      <c r="A18" s="125">
        <v>2</v>
      </c>
      <c r="B18" s="126" t="s">
        <v>154</v>
      </c>
      <c r="C18" s="102" t="str">
        <f t="shared" si="0"/>
        <v/>
      </c>
      <c r="D18" s="104" t="str">
        <f>IFERROR(VLOOKUP(C18,都道府県番号一覧!$A:$B,2,0),"")</f>
        <v/>
      </c>
      <c r="E18" s="127"/>
      <c r="F18" s="127"/>
      <c r="G18" s="128"/>
      <c r="H18" s="129"/>
      <c r="I18" s="130"/>
      <c r="J18" s="127" t="str">
        <f>IFERROR(VLOOKUP($I18,研修会一覧!$B$5:$M$24,2,0),"")</f>
        <v/>
      </c>
      <c r="K18" s="127" t="str">
        <f>IFERROR(VLOOKUP($I18,研修会一覧!$B$5:$D$24,3,0),"")</f>
        <v/>
      </c>
      <c r="L18" s="131" t="str">
        <f>IFERROR(VLOOKUP($I18,研修会一覧!$B$5:$F$24,5,0),"")</f>
        <v/>
      </c>
      <c r="M18" s="132" t="str">
        <f>IFERROR(VLOOKUP($I18,研修会一覧!$B$5:$M$24,12,0),"")</f>
        <v/>
      </c>
      <c r="N18" s="133"/>
      <c r="O18" s="134"/>
    </row>
    <row r="19" spans="1:15" ht="75" customHeight="1" x14ac:dyDescent="0.8">
      <c r="A19" s="113" t="s">
        <v>172</v>
      </c>
      <c r="B19" s="114" t="s">
        <v>162</v>
      </c>
      <c r="C19" s="115" t="str">
        <f t="shared" si="0"/>
        <v/>
      </c>
      <c r="D19" s="116" t="str">
        <f>IFERROR(VLOOKUP(C19,都道府県番号一覧!$A:$B,2,0),"")</f>
        <v/>
      </c>
      <c r="E19" s="117"/>
      <c r="F19" s="117"/>
      <c r="G19" s="118"/>
      <c r="H19" s="119"/>
      <c r="I19" s="120"/>
      <c r="J19" s="117" t="str">
        <f>IFERROR(VLOOKUP($I19,研修会一覧!$B$5:$M$24,2,0),"")</f>
        <v/>
      </c>
      <c r="K19" s="117" t="str">
        <f>IFERROR(VLOOKUP($I19,研修会一覧!$B$5:$D$24,3,0),"")</f>
        <v/>
      </c>
      <c r="L19" s="121" t="str">
        <f>IFERROR(VLOOKUP($I19,研修会一覧!$B$5:$F$24,5,0),"")</f>
        <v/>
      </c>
      <c r="M19" s="122" t="str">
        <f>IFERROR(VLOOKUP($I19,研修会一覧!$B$5:$M$24,12,0),"")</f>
        <v/>
      </c>
      <c r="N19" s="123"/>
      <c r="O19" s="124"/>
    </row>
    <row r="20" spans="1:15" ht="75" customHeight="1" x14ac:dyDescent="0.8">
      <c r="A20" s="92" t="s">
        <v>207</v>
      </c>
      <c r="B20" s="55" t="s">
        <v>162</v>
      </c>
      <c r="C20" s="101" t="str">
        <f t="shared" si="0"/>
        <v/>
      </c>
      <c r="D20" s="103" t="str">
        <f>IFERROR(VLOOKUP(C20,都道府県番号一覧!$A:$B,2,0),"")</f>
        <v/>
      </c>
      <c r="E20" s="85"/>
      <c r="F20" s="85"/>
      <c r="G20" s="86"/>
      <c r="H20" s="87"/>
      <c r="I20" s="88"/>
      <c r="J20" s="85" t="str">
        <f>IFERROR(VLOOKUP($I20,研修会一覧!$B$5:$M$24,2,0),"")</f>
        <v/>
      </c>
      <c r="K20" s="85" t="str">
        <f>IFERROR(VLOOKUP($I20,研修会一覧!$B$5:$D$24,3,0),"")</f>
        <v/>
      </c>
      <c r="L20" s="89" t="str">
        <f>IFERROR(VLOOKUP($I20,研修会一覧!$B$5:$F$24,5,0),"")</f>
        <v/>
      </c>
      <c r="M20" s="90" t="str">
        <f>IFERROR(VLOOKUP($I20,研修会一覧!$B$5:$M$24,12,0),"")</f>
        <v/>
      </c>
      <c r="N20" s="110"/>
      <c r="O20" s="91"/>
    </row>
    <row r="21" spans="1:15" ht="75" customHeight="1" x14ac:dyDescent="0.8">
      <c r="A21" s="92" t="s">
        <v>208</v>
      </c>
      <c r="B21" s="55" t="s">
        <v>162</v>
      </c>
      <c r="C21" s="101" t="str">
        <f t="shared" si="0"/>
        <v/>
      </c>
      <c r="D21" s="103" t="str">
        <f>IFERROR(VLOOKUP(C21,都道府県番号一覧!$A:$B,2,0),"")</f>
        <v/>
      </c>
      <c r="E21" s="85"/>
      <c r="F21" s="85"/>
      <c r="G21" s="86"/>
      <c r="H21" s="87"/>
      <c r="I21" s="88"/>
      <c r="J21" s="85" t="str">
        <f>IFERROR(VLOOKUP($I21,研修会一覧!$B$5:$M$24,2,0),"")</f>
        <v/>
      </c>
      <c r="K21" s="85" t="str">
        <f>IFERROR(VLOOKUP($I21,研修会一覧!$B$5:$D$24,3,0),"")</f>
        <v/>
      </c>
      <c r="L21" s="89" t="str">
        <f>IFERROR(VLOOKUP($I21,研修会一覧!$B$5:$F$24,5,0),"")</f>
        <v/>
      </c>
      <c r="M21" s="90" t="str">
        <f>IFERROR(VLOOKUP($I21,研修会一覧!$B$5:$M$24,12,0),"")</f>
        <v/>
      </c>
      <c r="N21" s="110"/>
      <c r="O21" s="91"/>
    </row>
    <row r="22" spans="1:15" ht="75" customHeight="1" x14ac:dyDescent="0.8">
      <c r="A22" s="92" t="s">
        <v>209</v>
      </c>
      <c r="B22" s="55" t="s">
        <v>162</v>
      </c>
      <c r="C22" s="101" t="str">
        <f t="shared" si="0"/>
        <v/>
      </c>
      <c r="D22" s="103" t="str">
        <f>IFERROR(VLOOKUP(C22,都道府県番号一覧!$A:$B,2,0),"")</f>
        <v/>
      </c>
      <c r="E22" s="85"/>
      <c r="F22" s="85"/>
      <c r="G22" s="86"/>
      <c r="H22" s="87"/>
      <c r="I22" s="88"/>
      <c r="J22" s="85" t="str">
        <f>IFERROR(VLOOKUP($I22,研修会一覧!$B$5:$M$24,2,0),"")</f>
        <v/>
      </c>
      <c r="K22" s="85" t="str">
        <f>IFERROR(VLOOKUP($I22,研修会一覧!$B$5:$D$24,3,0),"")</f>
        <v/>
      </c>
      <c r="L22" s="89" t="str">
        <f>IFERROR(VLOOKUP($I22,研修会一覧!$B$5:$F$24,5,0),"")</f>
        <v/>
      </c>
      <c r="M22" s="90" t="str">
        <f>IFERROR(VLOOKUP($I22,研修会一覧!$B$5:$M$24,12,0),"")</f>
        <v/>
      </c>
      <c r="N22" s="110"/>
      <c r="O22" s="91"/>
    </row>
    <row r="23" spans="1:15" ht="75" customHeight="1" x14ac:dyDescent="0.8">
      <c r="A23" s="135" t="s">
        <v>210</v>
      </c>
      <c r="B23" s="136" t="s">
        <v>162</v>
      </c>
      <c r="C23" s="137" t="str">
        <f t="shared" si="0"/>
        <v/>
      </c>
      <c r="D23" s="138" t="str">
        <f>IFERROR(VLOOKUP(C23,都道府県番号一覧!$A:$B,2,0),"")</f>
        <v/>
      </c>
      <c r="E23" s="139"/>
      <c r="F23" s="139"/>
      <c r="G23" s="140"/>
      <c r="H23" s="141"/>
      <c r="I23" s="142"/>
      <c r="J23" s="139" t="str">
        <f>IFERROR(VLOOKUP($I23,研修会一覧!$B$5:$M$24,2,0),"")</f>
        <v/>
      </c>
      <c r="K23" s="139" t="str">
        <f>IFERROR(VLOOKUP($I23,研修会一覧!$B$5:$D$24,3,0),"")</f>
        <v/>
      </c>
      <c r="L23" s="143" t="str">
        <f>IFERROR(VLOOKUP($I23,研修会一覧!$B$5:$F$24,5,0),"")</f>
        <v/>
      </c>
      <c r="M23" s="144" t="str">
        <f>IFERROR(VLOOKUP($I23,研修会一覧!$B$5:$M$24,12,0),"")</f>
        <v/>
      </c>
      <c r="N23" s="145"/>
      <c r="O23" s="146"/>
    </row>
    <row r="24" spans="1:15" ht="75" customHeight="1" x14ac:dyDescent="0.8">
      <c r="A24" s="147">
        <v>1</v>
      </c>
      <c r="B24" s="148" t="s">
        <v>155</v>
      </c>
      <c r="C24" s="50" t="str">
        <f t="shared" si="0"/>
        <v/>
      </c>
      <c r="D24" s="149" t="str">
        <f>IFERROR(VLOOKUP(C24,都道府県番号一覧!$A:$B,2,0),"")</f>
        <v/>
      </c>
      <c r="E24" s="150"/>
      <c r="F24" s="150"/>
      <c r="G24" s="151"/>
      <c r="H24" s="152"/>
      <c r="I24" s="153"/>
      <c r="J24" s="150" t="str">
        <f>IFERROR(VLOOKUP($I24,研修会一覧!$B$5:$M$24,2,0),"")</f>
        <v/>
      </c>
      <c r="K24" s="150" t="str">
        <f>IFERROR(VLOOKUP($I24,研修会一覧!$B$5:$D$24,3,0),"")</f>
        <v/>
      </c>
      <c r="L24" s="154" t="str">
        <f>IFERROR(VLOOKUP($I24,研修会一覧!$B$5:$F$24,5,0),"")</f>
        <v/>
      </c>
      <c r="M24" s="155" t="str">
        <f>IFERROR(VLOOKUP($I24,研修会一覧!$B$5:$M$24,12,0),"")</f>
        <v/>
      </c>
      <c r="N24" s="156"/>
      <c r="O24" s="157"/>
    </row>
    <row r="25" spans="1:15" ht="75" customHeight="1" x14ac:dyDescent="0.8">
      <c r="A25" s="76">
        <v>2</v>
      </c>
      <c r="B25" s="56" t="s">
        <v>155</v>
      </c>
      <c r="C25" s="101" t="str">
        <f t="shared" si="0"/>
        <v/>
      </c>
      <c r="D25" s="103" t="str">
        <f>IFERROR(VLOOKUP(C25,都道府県番号一覧!$A:$B,2,0),"")</f>
        <v/>
      </c>
      <c r="E25" s="52"/>
      <c r="F25" s="52"/>
      <c r="G25" s="51"/>
      <c r="H25" s="73"/>
      <c r="I25" s="74"/>
      <c r="J25" s="52" t="str">
        <f>IFERROR(VLOOKUP($I25,研修会一覧!$B$5:$M$24,2,0),"")</f>
        <v/>
      </c>
      <c r="K25" s="52" t="str">
        <f>IFERROR(VLOOKUP($I25,研修会一覧!$B$5:$D$24,3,0),"")</f>
        <v/>
      </c>
      <c r="L25" s="68" t="str">
        <f>IFERROR(VLOOKUP($I25,研修会一覧!$B$5:$F$24,5,0),"")</f>
        <v/>
      </c>
      <c r="M25" s="75" t="str">
        <f>IFERROR(VLOOKUP($I25,研修会一覧!$B$5:$M$24,12,0),"")</f>
        <v/>
      </c>
      <c r="N25" s="109"/>
      <c r="O25" s="53"/>
    </row>
    <row r="26" spans="1:15" ht="75" customHeight="1" x14ac:dyDescent="0.8">
      <c r="A26" s="76">
        <v>3</v>
      </c>
      <c r="B26" s="56" t="s">
        <v>155</v>
      </c>
      <c r="C26" s="101" t="str">
        <f t="shared" si="0"/>
        <v/>
      </c>
      <c r="D26" s="103" t="str">
        <f>IFERROR(VLOOKUP(C26,都道府県番号一覧!$A:$B,2,0),"")</f>
        <v/>
      </c>
      <c r="E26" s="52"/>
      <c r="F26" s="52"/>
      <c r="G26" s="51"/>
      <c r="H26" s="73"/>
      <c r="I26" s="74"/>
      <c r="J26" s="52" t="str">
        <f>IFERROR(VLOOKUP($I26,研修会一覧!$B$5:$M$24,2,0),"")</f>
        <v/>
      </c>
      <c r="K26" s="52" t="str">
        <f>IFERROR(VLOOKUP($I26,研修会一覧!$B$5:$D$24,3,0),"")</f>
        <v/>
      </c>
      <c r="L26" s="68" t="str">
        <f>IFERROR(VLOOKUP($I26,研修会一覧!$B$5:$F$24,5,0),"")</f>
        <v/>
      </c>
      <c r="M26" s="75" t="str">
        <f>IFERROR(VLOOKUP($I26,研修会一覧!$B$5:$M$24,12,0),"")</f>
        <v/>
      </c>
      <c r="N26" s="109"/>
      <c r="O26" s="53"/>
    </row>
    <row r="27" spans="1:15" ht="75" customHeight="1" x14ac:dyDescent="0.8">
      <c r="A27" s="92" t="s">
        <v>172</v>
      </c>
      <c r="B27" s="55" t="s">
        <v>163</v>
      </c>
      <c r="C27" s="101" t="str">
        <f t="shared" si="0"/>
        <v/>
      </c>
      <c r="D27" s="103" t="str">
        <f>IFERROR(VLOOKUP(C27,都道府県番号一覧!$A:$B,2,0),"")</f>
        <v/>
      </c>
      <c r="E27" s="85"/>
      <c r="F27" s="85"/>
      <c r="G27" s="86"/>
      <c r="H27" s="87"/>
      <c r="I27" s="88"/>
      <c r="J27" s="85" t="str">
        <f>IFERROR(VLOOKUP($I27,研修会一覧!$B$5:$M$24,2,0),"")</f>
        <v/>
      </c>
      <c r="K27" s="85" t="str">
        <f>IFERROR(VLOOKUP($I27,研修会一覧!$B$5:$D$24,3,0),"")</f>
        <v/>
      </c>
      <c r="L27" s="89" t="str">
        <f>IFERROR(VLOOKUP($I27,研修会一覧!$B$5:$F$24,5,0),"")</f>
        <v/>
      </c>
      <c r="M27" s="90" t="str">
        <f>IFERROR(VLOOKUP($I27,研修会一覧!$B$5:$M$24,12,0),"")</f>
        <v/>
      </c>
      <c r="N27" s="110"/>
      <c r="O27" s="91"/>
    </row>
    <row r="28" spans="1:15" ht="75" customHeight="1" x14ac:dyDescent="0.8">
      <c r="A28" s="92" t="s">
        <v>207</v>
      </c>
      <c r="B28" s="55" t="s">
        <v>163</v>
      </c>
      <c r="C28" s="101" t="str">
        <f t="shared" si="0"/>
        <v/>
      </c>
      <c r="D28" s="103" t="str">
        <f>IFERROR(VLOOKUP(C28,都道府県番号一覧!$A:$B,2,0),"")</f>
        <v/>
      </c>
      <c r="E28" s="85"/>
      <c r="F28" s="85"/>
      <c r="G28" s="86"/>
      <c r="H28" s="87"/>
      <c r="I28" s="88"/>
      <c r="J28" s="85" t="str">
        <f>IFERROR(VLOOKUP($I28,研修会一覧!$B$5:$M$24,2,0),"")</f>
        <v/>
      </c>
      <c r="K28" s="85" t="str">
        <f>IFERROR(VLOOKUP($I28,研修会一覧!$B$5:$D$24,3,0),"")</f>
        <v/>
      </c>
      <c r="L28" s="89" t="str">
        <f>IFERROR(VLOOKUP($I28,研修会一覧!$B$5:$F$24,5,0),"")</f>
        <v/>
      </c>
      <c r="M28" s="90" t="str">
        <f>IFERROR(VLOOKUP($I28,研修会一覧!$B$5:$M$24,12,0),"")</f>
        <v/>
      </c>
      <c r="N28" s="110"/>
      <c r="O28" s="91"/>
    </row>
    <row r="29" spans="1:15" ht="75" customHeight="1" x14ac:dyDescent="0.8">
      <c r="A29" s="92" t="s">
        <v>208</v>
      </c>
      <c r="B29" s="55" t="s">
        <v>163</v>
      </c>
      <c r="C29" s="101" t="str">
        <f t="shared" si="0"/>
        <v/>
      </c>
      <c r="D29" s="103" t="str">
        <f>IFERROR(VLOOKUP(C29,都道府県番号一覧!$A:$B,2,0),"")</f>
        <v/>
      </c>
      <c r="E29" s="85"/>
      <c r="F29" s="85"/>
      <c r="G29" s="86"/>
      <c r="H29" s="87"/>
      <c r="I29" s="88"/>
      <c r="J29" s="85" t="str">
        <f>IFERROR(VLOOKUP($I29,研修会一覧!$B$5:$M$24,2,0),"")</f>
        <v/>
      </c>
      <c r="K29" s="85" t="str">
        <f>IFERROR(VLOOKUP($I29,研修会一覧!$B$5:$D$24,3,0),"")</f>
        <v/>
      </c>
      <c r="L29" s="89" t="str">
        <f>IFERROR(VLOOKUP($I29,研修会一覧!$B$5:$F$24,5,0),"")</f>
        <v/>
      </c>
      <c r="M29" s="90" t="str">
        <f>IFERROR(VLOOKUP($I29,研修会一覧!$B$5:$M$24,12,0),"")</f>
        <v/>
      </c>
      <c r="N29" s="110"/>
      <c r="O29" s="91"/>
    </row>
    <row r="30" spans="1:15" ht="75" customHeight="1" x14ac:dyDescent="0.8">
      <c r="A30" s="92" t="s">
        <v>209</v>
      </c>
      <c r="B30" s="55" t="s">
        <v>163</v>
      </c>
      <c r="C30" s="101" t="str">
        <f t="shared" si="0"/>
        <v/>
      </c>
      <c r="D30" s="103" t="str">
        <f>IFERROR(VLOOKUP(C30,都道府県番号一覧!$A:$B,2,0),"")</f>
        <v/>
      </c>
      <c r="E30" s="85"/>
      <c r="F30" s="85"/>
      <c r="G30" s="86"/>
      <c r="H30" s="87"/>
      <c r="I30" s="88"/>
      <c r="J30" s="85" t="str">
        <f>IFERROR(VLOOKUP($I30,研修会一覧!$B$5:$M$24,2,0),"")</f>
        <v/>
      </c>
      <c r="K30" s="85" t="str">
        <f>IFERROR(VLOOKUP($I30,研修会一覧!$B$5:$D$24,3,0),"")</f>
        <v/>
      </c>
      <c r="L30" s="89" t="str">
        <f>IFERROR(VLOOKUP($I30,研修会一覧!$B$5:$F$24,5,0),"")</f>
        <v/>
      </c>
      <c r="M30" s="90" t="str">
        <f>IFERROR(VLOOKUP($I30,研修会一覧!$B$5:$M$24,12,0),"")</f>
        <v/>
      </c>
      <c r="N30" s="110"/>
      <c r="O30" s="91"/>
    </row>
    <row r="31" spans="1:15" ht="75" customHeight="1" x14ac:dyDescent="0.8">
      <c r="A31" s="92" t="s">
        <v>210</v>
      </c>
      <c r="B31" s="55" t="s">
        <v>163</v>
      </c>
      <c r="C31" s="101" t="str">
        <f t="shared" si="0"/>
        <v/>
      </c>
      <c r="D31" s="103" t="str">
        <f>IFERROR(VLOOKUP(C31,都道府県番号一覧!$A:$B,2,0),"")</f>
        <v/>
      </c>
      <c r="E31" s="85"/>
      <c r="F31" s="85"/>
      <c r="G31" s="86"/>
      <c r="H31" s="87"/>
      <c r="I31" s="88"/>
      <c r="J31" s="85" t="str">
        <f>IFERROR(VLOOKUP($I31,研修会一覧!$B$5:$M$24,2,0),"")</f>
        <v/>
      </c>
      <c r="K31" s="85" t="str">
        <f>IFERROR(VLOOKUP($I31,研修会一覧!$B$5:$D$24,3,0),"")</f>
        <v/>
      </c>
      <c r="L31" s="89" t="str">
        <f>IFERROR(VLOOKUP($I31,研修会一覧!$B$5:$F$24,5,0),"")</f>
        <v/>
      </c>
      <c r="M31" s="90" t="str">
        <f>IFERROR(VLOOKUP($I31,研修会一覧!$B$5:$M$24,12,0),"")</f>
        <v/>
      </c>
      <c r="N31" s="110"/>
      <c r="O31" s="91"/>
    </row>
    <row r="32" spans="1:15" ht="75" customHeight="1" x14ac:dyDescent="0.8">
      <c r="A32" s="76">
        <v>1</v>
      </c>
      <c r="B32" s="56" t="s">
        <v>158</v>
      </c>
      <c r="C32" s="101" t="str">
        <f t="shared" si="0"/>
        <v/>
      </c>
      <c r="D32" s="103" t="str">
        <f>IFERROR(VLOOKUP(C32,都道府県番号一覧!$A:$B,2,0),"")</f>
        <v/>
      </c>
      <c r="E32" s="52"/>
      <c r="F32" s="52"/>
      <c r="G32" s="51"/>
      <c r="H32" s="73"/>
      <c r="I32" s="74"/>
      <c r="J32" s="52" t="str">
        <f>IFERROR(VLOOKUP($I32,研修会一覧!$B$5:$M$24,2,0),"")</f>
        <v/>
      </c>
      <c r="K32" s="52" t="str">
        <f>IFERROR(VLOOKUP($I32,研修会一覧!$B$5:$D$24,3,0),"")</f>
        <v/>
      </c>
      <c r="L32" s="68" t="str">
        <f>IFERROR(VLOOKUP($I32,研修会一覧!$B$5:$F$24,5,0),"")</f>
        <v/>
      </c>
      <c r="M32" s="75" t="str">
        <f>IFERROR(VLOOKUP($I32,研修会一覧!$B$5:$M$24,12,0),"")</f>
        <v/>
      </c>
      <c r="N32" s="109"/>
      <c r="O32" s="53"/>
    </row>
    <row r="33" spans="1:15" ht="75" customHeight="1" x14ac:dyDescent="0.8">
      <c r="A33" s="76">
        <v>2</v>
      </c>
      <c r="B33" s="56" t="s">
        <v>158</v>
      </c>
      <c r="C33" s="101" t="str">
        <f t="shared" si="0"/>
        <v/>
      </c>
      <c r="D33" s="103" t="str">
        <f>IFERROR(VLOOKUP(C33,都道府県番号一覧!$A:$B,2,0),"")</f>
        <v/>
      </c>
      <c r="E33" s="52"/>
      <c r="F33" s="52"/>
      <c r="G33" s="51"/>
      <c r="H33" s="73"/>
      <c r="I33" s="74"/>
      <c r="J33" s="52" t="str">
        <f>IFERROR(VLOOKUP($I33,研修会一覧!$B$5:$M$24,2,0),"")</f>
        <v/>
      </c>
      <c r="K33" s="52" t="str">
        <f>IFERROR(VLOOKUP($I33,研修会一覧!$B$5:$D$24,3,0),"")</f>
        <v/>
      </c>
      <c r="L33" s="68" t="str">
        <f>IFERROR(VLOOKUP($I33,研修会一覧!$B$5:$F$24,5,0),"")</f>
        <v/>
      </c>
      <c r="M33" s="75" t="str">
        <f>IFERROR(VLOOKUP($I33,研修会一覧!$B$5:$M$24,12,0),"")</f>
        <v/>
      </c>
      <c r="N33" s="109"/>
      <c r="O33" s="53"/>
    </row>
    <row r="34" spans="1:15" ht="75" customHeight="1" x14ac:dyDescent="0.8">
      <c r="A34" s="125">
        <v>3</v>
      </c>
      <c r="B34" s="126" t="s">
        <v>158</v>
      </c>
      <c r="C34" s="102" t="str">
        <f t="shared" si="0"/>
        <v/>
      </c>
      <c r="D34" s="104" t="str">
        <f>IFERROR(VLOOKUP(C34,都道府県番号一覧!$A:$B,2,0),"")</f>
        <v/>
      </c>
      <c r="E34" s="127"/>
      <c r="F34" s="127"/>
      <c r="G34" s="128"/>
      <c r="H34" s="129"/>
      <c r="I34" s="130"/>
      <c r="J34" s="127" t="str">
        <f>IFERROR(VLOOKUP($I34,研修会一覧!$B$5:$M$24,2,0),"")</f>
        <v/>
      </c>
      <c r="K34" s="127" t="str">
        <f>IFERROR(VLOOKUP($I34,研修会一覧!$B$5:$D$24,3,0),"")</f>
        <v/>
      </c>
      <c r="L34" s="131" t="str">
        <f>IFERROR(VLOOKUP($I34,研修会一覧!$B$5:$F$24,5,0),"")</f>
        <v/>
      </c>
      <c r="M34" s="132" t="str">
        <f>IFERROR(VLOOKUP($I34,研修会一覧!$B$5:$M$24,12,0),"")</f>
        <v/>
      </c>
      <c r="N34" s="133"/>
      <c r="O34" s="134"/>
    </row>
    <row r="35" spans="1:15" ht="75" customHeight="1" x14ac:dyDescent="0.8">
      <c r="A35" s="113" t="s">
        <v>172</v>
      </c>
      <c r="B35" s="114" t="s">
        <v>164</v>
      </c>
      <c r="C35" s="115" t="str">
        <f t="shared" si="0"/>
        <v/>
      </c>
      <c r="D35" s="116" t="str">
        <f>IFERROR(VLOOKUP(C35,都道府県番号一覧!$A:$B,2,0),"")</f>
        <v/>
      </c>
      <c r="E35" s="117"/>
      <c r="F35" s="117"/>
      <c r="G35" s="118"/>
      <c r="H35" s="119"/>
      <c r="I35" s="120"/>
      <c r="J35" s="117" t="str">
        <f>IFERROR(VLOOKUP($I35,研修会一覧!$B$5:$M$24,2,0),"")</f>
        <v/>
      </c>
      <c r="K35" s="117" t="str">
        <f>IFERROR(VLOOKUP($I35,研修会一覧!$B$5:$D$24,3,0),"")</f>
        <v/>
      </c>
      <c r="L35" s="121" t="str">
        <f>IFERROR(VLOOKUP($I35,研修会一覧!$B$5:$F$24,5,0),"")</f>
        <v/>
      </c>
      <c r="M35" s="122" t="str">
        <f>IFERROR(VLOOKUP($I35,研修会一覧!$B$5:$M$24,12,0),"")</f>
        <v/>
      </c>
      <c r="N35" s="123"/>
      <c r="O35" s="124"/>
    </row>
    <row r="36" spans="1:15" ht="75" customHeight="1" x14ac:dyDescent="0.8">
      <c r="A36" s="92" t="s">
        <v>207</v>
      </c>
      <c r="B36" s="55" t="s">
        <v>164</v>
      </c>
      <c r="C36" s="101" t="str">
        <f t="shared" si="0"/>
        <v/>
      </c>
      <c r="D36" s="103" t="str">
        <f>IFERROR(VLOOKUP(C36,都道府県番号一覧!$A:$B,2,0),"")</f>
        <v/>
      </c>
      <c r="E36" s="85"/>
      <c r="F36" s="85"/>
      <c r="G36" s="86"/>
      <c r="H36" s="87"/>
      <c r="I36" s="88"/>
      <c r="J36" s="85" t="str">
        <f>IFERROR(VLOOKUP($I36,研修会一覧!$B$5:$M$24,2,0),"")</f>
        <v/>
      </c>
      <c r="K36" s="85" t="str">
        <f>IFERROR(VLOOKUP($I36,研修会一覧!$B$5:$D$24,3,0),"")</f>
        <v/>
      </c>
      <c r="L36" s="89" t="str">
        <f>IFERROR(VLOOKUP($I36,研修会一覧!$B$5:$F$24,5,0),"")</f>
        <v/>
      </c>
      <c r="M36" s="90" t="str">
        <f>IFERROR(VLOOKUP($I36,研修会一覧!$B$5:$M$24,12,0),"")</f>
        <v/>
      </c>
      <c r="N36" s="110"/>
      <c r="O36" s="91"/>
    </row>
    <row r="37" spans="1:15" ht="75" customHeight="1" x14ac:dyDescent="0.8">
      <c r="A37" s="92" t="s">
        <v>208</v>
      </c>
      <c r="B37" s="55" t="s">
        <v>164</v>
      </c>
      <c r="C37" s="101" t="str">
        <f t="shared" si="0"/>
        <v/>
      </c>
      <c r="D37" s="103" t="str">
        <f>IFERROR(VLOOKUP(C37,都道府県番号一覧!$A:$B,2,0),"")</f>
        <v/>
      </c>
      <c r="E37" s="85"/>
      <c r="F37" s="85"/>
      <c r="G37" s="86"/>
      <c r="H37" s="87"/>
      <c r="I37" s="88"/>
      <c r="J37" s="85" t="str">
        <f>IFERROR(VLOOKUP($I37,研修会一覧!$B$5:$M$24,2,0),"")</f>
        <v/>
      </c>
      <c r="K37" s="85" t="str">
        <f>IFERROR(VLOOKUP($I37,研修会一覧!$B$5:$D$24,3,0),"")</f>
        <v/>
      </c>
      <c r="L37" s="89" t="str">
        <f>IFERROR(VLOOKUP($I37,研修会一覧!$B$5:$F$24,5,0),"")</f>
        <v/>
      </c>
      <c r="M37" s="90" t="str">
        <f>IFERROR(VLOOKUP($I37,研修会一覧!$B$5:$M$24,12,0),"")</f>
        <v/>
      </c>
      <c r="N37" s="110"/>
      <c r="O37" s="91"/>
    </row>
    <row r="38" spans="1:15" ht="75" customHeight="1" x14ac:dyDescent="0.8">
      <c r="A38" s="92" t="s">
        <v>209</v>
      </c>
      <c r="B38" s="55" t="s">
        <v>164</v>
      </c>
      <c r="C38" s="101" t="str">
        <f t="shared" si="0"/>
        <v/>
      </c>
      <c r="D38" s="103" t="str">
        <f>IFERROR(VLOOKUP(C38,都道府県番号一覧!$A:$B,2,0),"")</f>
        <v/>
      </c>
      <c r="E38" s="85"/>
      <c r="F38" s="85"/>
      <c r="G38" s="86"/>
      <c r="H38" s="87"/>
      <c r="I38" s="88"/>
      <c r="J38" s="85" t="str">
        <f>IFERROR(VLOOKUP($I38,研修会一覧!$B$5:$M$24,2,0),"")</f>
        <v/>
      </c>
      <c r="K38" s="85" t="str">
        <f>IFERROR(VLOOKUP($I38,研修会一覧!$B$5:$D$24,3,0),"")</f>
        <v/>
      </c>
      <c r="L38" s="89" t="str">
        <f>IFERROR(VLOOKUP($I38,研修会一覧!$B$5:$F$24,5,0),"")</f>
        <v/>
      </c>
      <c r="M38" s="90" t="str">
        <f>IFERROR(VLOOKUP($I38,研修会一覧!$B$5:$M$24,12,0),"")</f>
        <v/>
      </c>
      <c r="N38" s="110"/>
      <c r="O38" s="91"/>
    </row>
    <row r="39" spans="1:15" ht="75" customHeight="1" x14ac:dyDescent="0.8">
      <c r="A39" s="135" t="s">
        <v>210</v>
      </c>
      <c r="B39" s="136" t="s">
        <v>164</v>
      </c>
      <c r="C39" s="137" t="str">
        <f t="shared" si="0"/>
        <v/>
      </c>
      <c r="D39" s="138" t="str">
        <f>IFERROR(VLOOKUP(C39,都道府県番号一覧!$A:$B,2,0),"")</f>
        <v/>
      </c>
      <c r="E39" s="139"/>
      <c r="F39" s="139"/>
      <c r="G39" s="140"/>
      <c r="H39" s="141"/>
      <c r="I39" s="142"/>
      <c r="J39" s="139" t="str">
        <f>IFERROR(VLOOKUP($I39,研修会一覧!$B$5:$M$24,2,0),"")</f>
        <v/>
      </c>
      <c r="K39" s="139" t="str">
        <f>IFERROR(VLOOKUP($I39,研修会一覧!$B$5:$D$24,3,0),"")</f>
        <v/>
      </c>
      <c r="L39" s="143" t="str">
        <f>IFERROR(VLOOKUP($I39,研修会一覧!$B$5:$F$24,5,0),"")</f>
        <v/>
      </c>
      <c r="M39" s="144" t="str">
        <f>IFERROR(VLOOKUP($I39,研修会一覧!$B$5:$M$24,12,0),"")</f>
        <v/>
      </c>
      <c r="N39" s="145"/>
      <c r="O39" s="146"/>
    </row>
    <row r="40" spans="1:15" ht="75" customHeight="1" x14ac:dyDescent="0.8">
      <c r="A40" s="147">
        <v>1</v>
      </c>
      <c r="B40" s="148" t="s">
        <v>159</v>
      </c>
      <c r="C40" s="50" t="str">
        <f t="shared" si="0"/>
        <v/>
      </c>
      <c r="D40" s="149" t="str">
        <f>IFERROR(VLOOKUP(C40,都道府県番号一覧!$A:$B,2,0),"")</f>
        <v/>
      </c>
      <c r="E40" s="150"/>
      <c r="F40" s="150"/>
      <c r="G40" s="151"/>
      <c r="H40" s="152"/>
      <c r="I40" s="153"/>
      <c r="J40" s="150" t="str">
        <f>IFERROR(VLOOKUP($I40,研修会一覧!$B$5:$M$24,2,0),"")</f>
        <v/>
      </c>
      <c r="K40" s="150" t="str">
        <f>IFERROR(VLOOKUP($I40,研修会一覧!$B$5:$D$24,3,0),"")</f>
        <v/>
      </c>
      <c r="L40" s="154" t="str">
        <f>IFERROR(VLOOKUP($I40,研修会一覧!$B$5:$F$24,5,0),"")</f>
        <v/>
      </c>
      <c r="M40" s="155" t="str">
        <f>IFERROR(VLOOKUP($I40,研修会一覧!$B$5:$M$24,12,0),"")</f>
        <v/>
      </c>
      <c r="N40" s="156"/>
      <c r="O40" s="157"/>
    </row>
    <row r="41" spans="1:15" ht="75" customHeight="1" x14ac:dyDescent="0.8">
      <c r="A41" s="76">
        <v>2</v>
      </c>
      <c r="B41" s="56" t="s">
        <v>159</v>
      </c>
      <c r="C41" s="101" t="str">
        <f t="shared" si="0"/>
        <v/>
      </c>
      <c r="D41" s="103" t="str">
        <f>IFERROR(VLOOKUP(C41,都道府県番号一覧!$A:$B,2,0),"")</f>
        <v/>
      </c>
      <c r="E41" s="52"/>
      <c r="F41" s="52"/>
      <c r="G41" s="51"/>
      <c r="H41" s="73"/>
      <c r="I41" s="74"/>
      <c r="J41" s="52" t="str">
        <f>IFERROR(VLOOKUP($I41,研修会一覧!$B$5:$M$24,2,0),"")</f>
        <v/>
      </c>
      <c r="K41" s="52" t="str">
        <f>IFERROR(VLOOKUP($I41,研修会一覧!$B$5:$D$24,3,0),"")</f>
        <v/>
      </c>
      <c r="L41" s="68" t="str">
        <f>IFERROR(VLOOKUP($I41,研修会一覧!$B$5:$F$24,5,0),"")</f>
        <v/>
      </c>
      <c r="M41" s="75" t="str">
        <f>IFERROR(VLOOKUP($I41,研修会一覧!$B$5:$M$24,12,0),"")</f>
        <v/>
      </c>
      <c r="N41" s="109"/>
      <c r="O41" s="53"/>
    </row>
    <row r="42" spans="1:15" ht="75" customHeight="1" x14ac:dyDescent="0.8">
      <c r="A42" s="92" t="s">
        <v>172</v>
      </c>
      <c r="B42" s="55" t="s">
        <v>170</v>
      </c>
      <c r="C42" s="101" t="str">
        <f t="shared" si="0"/>
        <v/>
      </c>
      <c r="D42" s="103" t="str">
        <f>IFERROR(VLOOKUP(C42,都道府県番号一覧!$A:$B,2,0),"")</f>
        <v/>
      </c>
      <c r="E42" s="85"/>
      <c r="F42" s="85"/>
      <c r="G42" s="86"/>
      <c r="H42" s="87"/>
      <c r="I42" s="88"/>
      <c r="J42" s="85" t="str">
        <f>IFERROR(VLOOKUP($I42,研修会一覧!$B$5:$M$24,2,0),"")</f>
        <v/>
      </c>
      <c r="K42" s="85" t="str">
        <f>IFERROR(VLOOKUP($I42,研修会一覧!$B$5:$D$24,3,0),"")</f>
        <v/>
      </c>
      <c r="L42" s="89" t="str">
        <f>IFERROR(VLOOKUP($I42,研修会一覧!$B$5:$F$24,5,0),"")</f>
        <v/>
      </c>
      <c r="M42" s="90" t="str">
        <f>IFERROR(VLOOKUP($I42,研修会一覧!$B$5:$M$24,12,0),"")</f>
        <v/>
      </c>
      <c r="N42" s="110"/>
      <c r="O42" s="91"/>
    </row>
    <row r="43" spans="1:15" ht="75" customHeight="1" x14ac:dyDescent="0.8">
      <c r="A43" s="92" t="s">
        <v>207</v>
      </c>
      <c r="B43" s="55" t="s">
        <v>170</v>
      </c>
      <c r="C43" s="101" t="str">
        <f t="shared" si="0"/>
        <v/>
      </c>
      <c r="D43" s="103" t="str">
        <f>IFERROR(VLOOKUP(C43,都道府県番号一覧!$A:$B,2,0),"")</f>
        <v/>
      </c>
      <c r="E43" s="85"/>
      <c r="F43" s="85"/>
      <c r="G43" s="86"/>
      <c r="H43" s="87"/>
      <c r="I43" s="88"/>
      <c r="J43" s="85" t="str">
        <f>IFERROR(VLOOKUP($I43,研修会一覧!$B$5:$M$24,2,0),"")</f>
        <v/>
      </c>
      <c r="K43" s="85" t="str">
        <f>IFERROR(VLOOKUP($I43,研修会一覧!$B$5:$D$24,3,0),"")</f>
        <v/>
      </c>
      <c r="L43" s="89" t="str">
        <f>IFERROR(VLOOKUP($I43,研修会一覧!$B$5:$F$24,5,0),"")</f>
        <v/>
      </c>
      <c r="M43" s="90" t="str">
        <f>IFERROR(VLOOKUP($I43,研修会一覧!$B$5:$M$24,12,0),"")</f>
        <v/>
      </c>
      <c r="N43" s="110"/>
      <c r="O43" s="91"/>
    </row>
    <row r="44" spans="1:15" ht="75" customHeight="1" x14ac:dyDescent="0.8">
      <c r="A44" s="92" t="s">
        <v>208</v>
      </c>
      <c r="B44" s="55" t="s">
        <v>170</v>
      </c>
      <c r="C44" s="101" t="str">
        <f t="shared" si="0"/>
        <v/>
      </c>
      <c r="D44" s="103" t="str">
        <f>IFERROR(VLOOKUP(C44,都道府県番号一覧!$A:$B,2,0),"")</f>
        <v/>
      </c>
      <c r="E44" s="85"/>
      <c r="F44" s="85"/>
      <c r="G44" s="86"/>
      <c r="H44" s="87"/>
      <c r="I44" s="88"/>
      <c r="J44" s="85" t="str">
        <f>IFERROR(VLOOKUP($I44,研修会一覧!$B$5:$M$24,2,0),"")</f>
        <v/>
      </c>
      <c r="K44" s="85" t="str">
        <f>IFERROR(VLOOKUP($I44,研修会一覧!$B$5:$D$24,3,0),"")</f>
        <v/>
      </c>
      <c r="L44" s="89" t="str">
        <f>IFERROR(VLOOKUP($I44,研修会一覧!$B$5:$F$24,5,0),"")</f>
        <v/>
      </c>
      <c r="M44" s="90" t="str">
        <f>IFERROR(VLOOKUP($I44,研修会一覧!$B$5:$M$24,12,0),"")</f>
        <v/>
      </c>
      <c r="N44" s="110"/>
      <c r="O44" s="91"/>
    </row>
    <row r="45" spans="1:15" ht="75" customHeight="1" x14ac:dyDescent="0.8">
      <c r="A45" s="92" t="s">
        <v>209</v>
      </c>
      <c r="B45" s="55" t="s">
        <v>170</v>
      </c>
      <c r="C45" s="101" t="str">
        <f t="shared" si="0"/>
        <v/>
      </c>
      <c r="D45" s="103" t="str">
        <f>IFERROR(VLOOKUP(C45,都道府県番号一覧!$A:$B,2,0),"")</f>
        <v/>
      </c>
      <c r="E45" s="85"/>
      <c r="F45" s="85"/>
      <c r="G45" s="86"/>
      <c r="H45" s="87"/>
      <c r="I45" s="88"/>
      <c r="J45" s="85" t="str">
        <f>IFERROR(VLOOKUP($I45,研修会一覧!$B$5:$M$24,2,0),"")</f>
        <v/>
      </c>
      <c r="K45" s="85" t="str">
        <f>IFERROR(VLOOKUP($I45,研修会一覧!$B$5:$D$24,3,0),"")</f>
        <v/>
      </c>
      <c r="L45" s="89" t="str">
        <f>IFERROR(VLOOKUP($I45,研修会一覧!$B$5:$F$24,5,0),"")</f>
        <v/>
      </c>
      <c r="M45" s="90" t="str">
        <f>IFERROR(VLOOKUP($I45,研修会一覧!$B$5:$M$24,12,0),"")</f>
        <v/>
      </c>
      <c r="N45" s="110"/>
      <c r="O45" s="91"/>
    </row>
    <row r="46" spans="1:15" ht="75" customHeight="1" x14ac:dyDescent="0.8">
      <c r="A46" s="92" t="s">
        <v>210</v>
      </c>
      <c r="B46" s="55" t="s">
        <v>170</v>
      </c>
      <c r="C46" s="101" t="str">
        <f t="shared" si="0"/>
        <v/>
      </c>
      <c r="D46" s="103" t="str">
        <f>IFERROR(VLOOKUP(C46,都道府県番号一覧!$A:$B,2,0),"")</f>
        <v/>
      </c>
      <c r="E46" s="85"/>
      <c r="F46" s="85"/>
      <c r="G46" s="86"/>
      <c r="H46" s="87"/>
      <c r="I46" s="88"/>
      <c r="J46" s="85" t="str">
        <f>IFERROR(VLOOKUP($I46,研修会一覧!$B$5:$M$24,2,0),"")</f>
        <v/>
      </c>
      <c r="K46" s="85" t="str">
        <f>IFERROR(VLOOKUP($I46,研修会一覧!$B$5:$D$24,3,0),"")</f>
        <v/>
      </c>
      <c r="L46" s="89" t="str">
        <f>IFERROR(VLOOKUP($I46,研修会一覧!$B$5:$F$24,5,0),"")</f>
        <v/>
      </c>
      <c r="M46" s="90" t="str">
        <f>IFERROR(VLOOKUP($I46,研修会一覧!$B$5:$M$24,12,0),"")</f>
        <v/>
      </c>
      <c r="N46" s="110"/>
      <c r="O46" s="91"/>
    </row>
    <row r="47" spans="1:15" ht="75" customHeight="1" x14ac:dyDescent="0.8">
      <c r="A47" s="76">
        <v>1</v>
      </c>
      <c r="B47" s="56" t="s">
        <v>160</v>
      </c>
      <c r="C47" s="101" t="str">
        <f t="shared" si="0"/>
        <v/>
      </c>
      <c r="D47" s="103" t="str">
        <f>IFERROR(VLOOKUP(C47,都道府県番号一覧!$A:$B,2,0),"")</f>
        <v/>
      </c>
      <c r="E47" s="52"/>
      <c r="F47" s="52"/>
      <c r="G47" s="51"/>
      <c r="H47" s="73"/>
      <c r="I47" s="74"/>
      <c r="J47" s="52" t="str">
        <f>IFERROR(VLOOKUP($I47,研修会一覧!$B$5:$M$24,2,0),"")</f>
        <v/>
      </c>
      <c r="K47" s="52" t="str">
        <f>IFERROR(VLOOKUP($I47,研修会一覧!$B$5:$D$24,3,0),"")</f>
        <v/>
      </c>
      <c r="L47" s="68" t="str">
        <f>IFERROR(VLOOKUP($I47,研修会一覧!$B$5:$F$24,5,0),"")</f>
        <v/>
      </c>
      <c r="M47" s="75" t="str">
        <f>IFERROR(VLOOKUP($I47,研修会一覧!$B$5:$M$24,12,0),"")</f>
        <v/>
      </c>
      <c r="N47" s="109"/>
      <c r="O47" s="53"/>
    </row>
    <row r="48" spans="1:15" ht="75" customHeight="1" x14ac:dyDescent="0.8">
      <c r="A48" s="76">
        <v>2</v>
      </c>
      <c r="B48" s="56" t="s">
        <v>160</v>
      </c>
      <c r="C48" s="101" t="str">
        <f t="shared" si="0"/>
        <v/>
      </c>
      <c r="D48" s="103" t="str">
        <f>IFERROR(VLOOKUP(C48,都道府県番号一覧!$A:$B,2,0),"")</f>
        <v/>
      </c>
      <c r="E48" s="52"/>
      <c r="F48" s="52"/>
      <c r="G48" s="51"/>
      <c r="H48" s="73"/>
      <c r="I48" s="74"/>
      <c r="J48" s="52" t="str">
        <f>IFERROR(VLOOKUP($I48,研修会一覧!$B$5:$M$24,2,0),"")</f>
        <v/>
      </c>
      <c r="K48" s="52" t="str">
        <f>IFERROR(VLOOKUP($I48,研修会一覧!$B$5:$D$24,3,0),"")</f>
        <v/>
      </c>
      <c r="L48" s="68" t="str">
        <f>IFERROR(VLOOKUP($I48,研修会一覧!$B$5:$F$24,5,0),"")</f>
        <v/>
      </c>
      <c r="M48" s="75" t="str">
        <f>IFERROR(VLOOKUP($I48,研修会一覧!$B$5:$M$24,12,0),"")</f>
        <v/>
      </c>
      <c r="N48" s="109"/>
      <c r="O48" s="53"/>
    </row>
    <row r="49" spans="1:15" ht="75" customHeight="1" x14ac:dyDescent="0.8">
      <c r="A49" s="92" t="s">
        <v>172</v>
      </c>
      <c r="B49" s="55" t="s">
        <v>171</v>
      </c>
      <c r="C49" s="101" t="str">
        <f t="shared" si="0"/>
        <v/>
      </c>
      <c r="D49" s="103" t="str">
        <f>IFERROR(VLOOKUP(C49,都道府県番号一覧!$A:$B,2,0),"")</f>
        <v/>
      </c>
      <c r="E49" s="85"/>
      <c r="F49" s="85"/>
      <c r="G49" s="86"/>
      <c r="H49" s="87"/>
      <c r="I49" s="88"/>
      <c r="J49" s="85" t="str">
        <f>IFERROR(VLOOKUP($I49,研修会一覧!$B$5:$M$24,2,0),"")</f>
        <v/>
      </c>
      <c r="K49" s="85" t="str">
        <f>IFERROR(VLOOKUP($I49,研修会一覧!$B$5:$D$24,3,0),"")</f>
        <v/>
      </c>
      <c r="L49" s="89" t="str">
        <f>IFERROR(VLOOKUP($I49,研修会一覧!$B$5:$F$24,5,0),"")</f>
        <v/>
      </c>
      <c r="M49" s="90" t="str">
        <f>IFERROR(VLOOKUP($I49,研修会一覧!$B$5:$M$24,12,0),"")</f>
        <v/>
      </c>
      <c r="N49" s="110"/>
      <c r="O49" s="91"/>
    </row>
    <row r="50" spans="1:15" ht="75" customHeight="1" x14ac:dyDescent="0.8">
      <c r="A50" s="92" t="s">
        <v>207</v>
      </c>
      <c r="B50" s="55" t="s">
        <v>171</v>
      </c>
      <c r="C50" s="101" t="str">
        <f t="shared" si="0"/>
        <v/>
      </c>
      <c r="D50" s="103" t="str">
        <f>IFERROR(VLOOKUP(C50,都道府県番号一覧!$A:$B,2,0),"")</f>
        <v/>
      </c>
      <c r="E50" s="85"/>
      <c r="F50" s="85"/>
      <c r="G50" s="86"/>
      <c r="H50" s="87"/>
      <c r="I50" s="88"/>
      <c r="J50" s="85" t="str">
        <f>IFERROR(VLOOKUP($I50,研修会一覧!$B$5:$M$24,2,0),"")</f>
        <v/>
      </c>
      <c r="K50" s="85" t="str">
        <f>IFERROR(VLOOKUP($I50,研修会一覧!$B$5:$D$24,3,0),"")</f>
        <v/>
      </c>
      <c r="L50" s="89" t="str">
        <f>IFERROR(VLOOKUP($I50,研修会一覧!$B$5:$F$24,5,0),"")</f>
        <v/>
      </c>
      <c r="M50" s="90" t="str">
        <f>IFERROR(VLOOKUP($I50,研修会一覧!$B$5:$M$24,12,0),"")</f>
        <v/>
      </c>
      <c r="N50" s="110"/>
      <c r="O50" s="91"/>
    </row>
    <row r="51" spans="1:15" ht="75" customHeight="1" x14ac:dyDescent="0.8">
      <c r="A51" s="92" t="s">
        <v>208</v>
      </c>
      <c r="B51" s="55" t="s">
        <v>171</v>
      </c>
      <c r="C51" s="101" t="str">
        <f t="shared" si="0"/>
        <v/>
      </c>
      <c r="D51" s="103" t="str">
        <f>IFERROR(VLOOKUP(C51,都道府県番号一覧!$A:$B,2,0),"")</f>
        <v/>
      </c>
      <c r="E51" s="85"/>
      <c r="F51" s="85"/>
      <c r="G51" s="86"/>
      <c r="H51" s="87"/>
      <c r="I51" s="88"/>
      <c r="J51" s="85" t="str">
        <f>IFERROR(VLOOKUP($I51,研修会一覧!$B$5:$M$24,2,0),"")</f>
        <v/>
      </c>
      <c r="K51" s="85" t="str">
        <f>IFERROR(VLOOKUP($I51,研修会一覧!$B$5:$D$24,3,0),"")</f>
        <v/>
      </c>
      <c r="L51" s="89" t="str">
        <f>IFERROR(VLOOKUP($I51,研修会一覧!$B$5:$F$24,5,0),"")</f>
        <v/>
      </c>
      <c r="M51" s="90" t="str">
        <f>IFERROR(VLOOKUP($I51,研修会一覧!$B$5:$M$24,12,0),"")</f>
        <v/>
      </c>
      <c r="N51" s="110"/>
      <c r="O51" s="91"/>
    </row>
    <row r="52" spans="1:15" ht="75" customHeight="1" x14ac:dyDescent="0.8">
      <c r="A52" s="92" t="s">
        <v>209</v>
      </c>
      <c r="B52" s="55" t="s">
        <v>171</v>
      </c>
      <c r="C52" s="101" t="str">
        <f t="shared" si="0"/>
        <v/>
      </c>
      <c r="D52" s="103" t="str">
        <f>IFERROR(VLOOKUP(C52,都道府県番号一覧!$A:$B,2,0),"")</f>
        <v/>
      </c>
      <c r="E52" s="85"/>
      <c r="F52" s="85"/>
      <c r="G52" s="86"/>
      <c r="H52" s="87"/>
      <c r="I52" s="88"/>
      <c r="J52" s="85" t="str">
        <f>IFERROR(VLOOKUP($I52,研修会一覧!$B$5:$M$24,2,0),"")</f>
        <v/>
      </c>
      <c r="K52" s="85" t="str">
        <f>IFERROR(VLOOKUP($I52,研修会一覧!$B$5:$D$24,3,0),"")</f>
        <v/>
      </c>
      <c r="L52" s="89" t="str">
        <f>IFERROR(VLOOKUP($I52,研修会一覧!$B$5:$F$24,5,0),"")</f>
        <v/>
      </c>
      <c r="M52" s="90" t="str">
        <f>IFERROR(VLOOKUP($I52,研修会一覧!$B$5:$M$24,12,0),"")</f>
        <v/>
      </c>
      <c r="N52" s="110"/>
      <c r="O52" s="91"/>
    </row>
    <row r="53" spans="1:15" ht="75" customHeight="1" thickBot="1" x14ac:dyDescent="0.85">
      <c r="A53" s="93" t="s">
        <v>210</v>
      </c>
      <c r="B53" s="57" t="s">
        <v>171</v>
      </c>
      <c r="C53" s="102" t="str">
        <f t="shared" si="0"/>
        <v/>
      </c>
      <c r="D53" s="104" t="str">
        <f>IFERROR(VLOOKUP(C53,都道府県番号一覧!$A:$B,2,0),"")</f>
        <v/>
      </c>
      <c r="E53" s="85"/>
      <c r="F53" s="85"/>
      <c r="G53" s="86"/>
      <c r="H53" s="87"/>
      <c r="I53" s="94"/>
      <c r="J53" s="95" t="str">
        <f>IFERROR(VLOOKUP($I53,研修会一覧!$B$5:$M$24,2,0),"")</f>
        <v/>
      </c>
      <c r="K53" s="95" t="str">
        <f>IFERROR(VLOOKUP($I53,研修会一覧!$B$5:$D$24,3,0),"")</f>
        <v/>
      </c>
      <c r="L53" s="96" t="str">
        <f>IFERROR(VLOOKUP($I53,研修会一覧!$B$5:$F$24,5,0),"")</f>
        <v/>
      </c>
      <c r="M53" s="97" t="str">
        <f>IFERROR(VLOOKUP($I53,研修会一覧!$B$5:$M$24,12,0),"")</f>
        <v/>
      </c>
      <c r="N53" s="111"/>
      <c r="O53" s="98"/>
    </row>
    <row r="54" spans="1:15" ht="30.85" customHeight="1" x14ac:dyDescent="0.8">
      <c r="A54" s="162"/>
      <c r="B54" s="58"/>
      <c r="C54" s="58"/>
      <c r="D54" s="58"/>
      <c r="E54" s="58"/>
      <c r="F54" s="58"/>
      <c r="G54" s="58"/>
      <c r="H54" s="59"/>
      <c r="I54" s="59"/>
      <c r="J54" s="59"/>
      <c r="K54" s="59"/>
      <c r="L54" s="60"/>
      <c r="M54" s="60"/>
      <c r="N54" s="112"/>
      <c r="O54" s="61"/>
    </row>
    <row r="55" spans="1:15" ht="30.85" customHeight="1" x14ac:dyDescent="0.8">
      <c r="A55" s="162"/>
      <c r="B55" s="58"/>
      <c r="C55" s="58"/>
      <c r="D55" s="58"/>
      <c r="E55" s="62"/>
      <c r="F55" s="62"/>
      <c r="G55" s="58"/>
      <c r="H55" s="59"/>
      <c r="I55" s="59"/>
      <c r="J55" s="59"/>
      <c r="K55" s="59"/>
      <c r="L55" s="60"/>
      <c r="M55" s="60"/>
      <c r="N55" s="112"/>
      <c r="O55" s="61"/>
    </row>
    <row r="56" spans="1:15" ht="30.85" customHeight="1" x14ac:dyDescent="0.8">
      <c r="A56" s="162"/>
      <c r="B56" s="58"/>
      <c r="C56" s="58"/>
      <c r="D56" s="58"/>
      <c r="E56" s="58"/>
      <c r="F56" s="58"/>
      <c r="G56" s="58"/>
      <c r="H56" s="59"/>
      <c r="I56" s="59"/>
      <c r="J56" s="59"/>
      <c r="K56" s="59"/>
      <c r="L56" s="60"/>
      <c r="M56" s="60"/>
      <c r="N56" s="112"/>
      <c r="O56" s="61"/>
    </row>
    <row r="57" spans="1:15" ht="15" customHeight="1" x14ac:dyDescent="0.8">
      <c r="A57" s="162"/>
      <c r="B57" s="58"/>
      <c r="C57" s="58"/>
      <c r="D57" s="58"/>
      <c r="E57" s="58"/>
      <c r="F57" s="58"/>
      <c r="G57" s="58"/>
      <c r="H57" s="59"/>
      <c r="I57" s="59"/>
      <c r="J57" s="59"/>
      <c r="K57" s="59"/>
      <c r="L57" s="60"/>
      <c r="M57" s="60"/>
      <c r="N57" s="112"/>
      <c r="O57" s="61"/>
    </row>
    <row r="58" spans="1:15" ht="15" customHeight="1" x14ac:dyDescent="0.8">
      <c r="L58" s="60"/>
      <c r="M58" s="60"/>
      <c r="N58" s="112"/>
      <c r="O58" s="61"/>
    </row>
    <row r="59" spans="1:15" ht="15" customHeight="1" x14ac:dyDescent="0.8">
      <c r="L59" s="60"/>
      <c r="M59" s="60"/>
      <c r="N59" s="112"/>
      <c r="O59" s="60"/>
    </row>
    <row r="60" spans="1:15" ht="15" customHeight="1" x14ac:dyDescent="0.8">
      <c r="L60" s="60"/>
      <c r="M60" s="60"/>
      <c r="N60" s="112"/>
      <c r="O60" s="60"/>
    </row>
    <row r="61" spans="1:15" ht="15" customHeight="1" x14ac:dyDescent="0.8">
      <c r="L61" s="60"/>
      <c r="M61" s="60"/>
      <c r="N61" s="112"/>
      <c r="O61" s="60"/>
    </row>
    <row r="62" spans="1:15" ht="15" customHeight="1" x14ac:dyDescent="0.8">
      <c r="L62" s="60"/>
      <c r="M62" s="60"/>
      <c r="N62" s="112"/>
      <c r="O62" s="60"/>
    </row>
    <row r="63" spans="1:15" ht="15" customHeight="1" x14ac:dyDescent="0.8">
      <c r="L63" s="60"/>
      <c r="M63" s="60"/>
      <c r="N63" s="112"/>
      <c r="O63" s="60"/>
    </row>
    <row r="64" spans="1:15" ht="15" customHeight="1" x14ac:dyDescent="0.8">
      <c r="L64" s="60"/>
      <c r="M64" s="60"/>
      <c r="N64" s="112"/>
      <c r="O64" s="60"/>
    </row>
    <row r="65" spans="12:15" ht="15" customHeight="1" x14ac:dyDescent="0.8">
      <c r="L65" s="60"/>
      <c r="M65" s="60"/>
      <c r="N65" s="112"/>
      <c r="O65" s="60"/>
    </row>
    <row r="66" spans="12:15" ht="15" customHeight="1" x14ac:dyDescent="0.8">
      <c r="L66" s="60"/>
      <c r="M66" s="60"/>
      <c r="N66" s="112"/>
      <c r="O66" s="60"/>
    </row>
    <row r="67" spans="12:15" ht="15" customHeight="1" x14ac:dyDescent="0.8">
      <c r="L67" s="60"/>
      <c r="M67" s="60"/>
      <c r="N67" s="112"/>
      <c r="O67" s="60"/>
    </row>
    <row r="68" spans="12:15" ht="15" customHeight="1" x14ac:dyDescent="0.8">
      <c r="O68" s="61"/>
    </row>
    <row r="69" spans="12:15" ht="15" customHeight="1" x14ac:dyDescent="0.8">
      <c r="O69" s="61"/>
    </row>
  </sheetData>
  <mergeCells count="11">
    <mergeCell ref="G2:H2"/>
    <mergeCell ref="E6:F6"/>
    <mergeCell ref="E5:F5"/>
    <mergeCell ref="A54:A55"/>
    <mergeCell ref="A56:A57"/>
    <mergeCell ref="A5:B5"/>
    <mergeCell ref="A6:B6"/>
    <mergeCell ref="G5:L5"/>
    <mergeCell ref="G6:L6"/>
    <mergeCell ref="J8:M8"/>
    <mergeCell ref="C8:D8"/>
  </mergeCells>
  <phoneticPr fontId="1"/>
  <conditionalFormatting sqref="D9:O17 C10:C17 A19:O33 A35:O53 A9:B17">
    <cfRule type="expression" dxfId="6" priority="3">
      <formula>$B9&lt;&gt;$B10</formula>
    </cfRule>
  </conditionalFormatting>
  <conditionalFormatting sqref="C9">
    <cfRule type="expression" dxfId="5" priority="2">
      <formula>$B9&lt;&gt;$B10</formula>
    </cfRule>
  </conditionalFormatting>
  <conditionalFormatting sqref="A18:O18 A34:O34">
    <cfRule type="expression" dxfId="4" priority="7">
      <formula>$B18&lt;&gt;#REF!</formula>
    </cfRule>
  </conditionalFormatting>
  <dataValidations count="1">
    <dataValidation type="list" allowBlank="1" showInputMessage="1" sqref="E10:E53" xr:uid="{41EA4E11-28B1-4CA5-8FAA-DAA678F218AB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Ｐゴシック,太字"令和５年度　芸術系教科等担当教員等全国研修会　受講希望者名簿</oddHeader>
    <oddFooter>&amp;C&amp;P</oddFooter>
  </headerFooter>
  <rowBreaks count="2" manualBreakCount="2">
    <brk id="23" max="14" man="1"/>
    <brk id="3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A6D3F-3F6A-4CA3-87B9-CF56C25C4199}">
  <sheetPr>
    <tabColor rgb="FFFFFF00"/>
    <pageSetUpPr fitToPage="1"/>
  </sheetPr>
  <dimension ref="A2:W71"/>
  <sheetViews>
    <sheetView showGridLines="0" zoomScale="70" zoomScaleNormal="70" zoomScaleSheetLayoutView="90" zoomScalePageLayoutView="80" workbookViewId="0">
      <selection activeCell="B4" sqref="B4"/>
    </sheetView>
  </sheetViews>
  <sheetFormatPr defaultColWidth="8.44140625" defaultRowHeight="15" customHeight="1" x14ac:dyDescent="0.8"/>
  <cols>
    <col min="1" max="1" width="16.44140625" style="42" bestFit="1" customWidth="1"/>
    <col min="2" max="2" width="22.94140625" style="64" bestFit="1" customWidth="1"/>
    <col min="3" max="3" width="19.5546875" style="42" customWidth="1"/>
    <col min="4" max="4" width="22.0546875" style="42" bestFit="1" customWidth="1"/>
    <col min="5" max="5" width="26.5546875" style="42" customWidth="1"/>
    <col min="6" max="6" width="31.33203125" style="42" customWidth="1"/>
    <col min="7" max="7" width="23.44140625" style="42" customWidth="1"/>
    <col min="8" max="8" width="16.5" style="42" customWidth="1"/>
    <col min="9" max="9" width="13.109375" style="42" customWidth="1"/>
    <col min="10" max="10" width="12.0546875" style="42" bestFit="1" customWidth="1"/>
    <col min="11" max="11" width="20.94140625" style="42" bestFit="1" customWidth="1"/>
    <col min="12" max="12" width="12.0546875" style="42" bestFit="1" customWidth="1"/>
    <col min="13" max="13" width="16.44140625" style="42" bestFit="1" customWidth="1"/>
    <col min="14" max="14" width="22.33203125" style="107" customWidth="1"/>
    <col min="15" max="15" width="37" style="42" customWidth="1"/>
    <col min="16" max="16384" width="8.44140625" style="42"/>
  </cols>
  <sheetData>
    <row r="2" spans="1:23" ht="32.25" customHeight="1" x14ac:dyDescent="0.8">
      <c r="A2" s="41" t="s">
        <v>68</v>
      </c>
      <c r="B2" s="63">
        <v>45209</v>
      </c>
      <c r="D2" s="43" t="s">
        <v>69</v>
      </c>
      <c r="E2" s="41">
        <v>13</v>
      </c>
      <c r="F2" s="43" t="s">
        <v>70</v>
      </c>
      <c r="G2" s="158" t="str">
        <f>IFERROR(VLOOKUP(E2,都道府県番号一覧!$A:$B,2,0),"")</f>
        <v>東京都</v>
      </c>
      <c r="H2" s="159"/>
    </row>
    <row r="3" spans="1:23" ht="21.85" customHeight="1" x14ac:dyDescent="0.8"/>
    <row r="4" spans="1:23" ht="21.85" customHeight="1" x14ac:dyDescent="0.8"/>
    <row r="5" spans="1:23" ht="21" customHeight="1" x14ac:dyDescent="0.8">
      <c r="A5" s="44" t="s">
        <v>71</v>
      </c>
      <c r="M5" s="47"/>
    </row>
    <row r="6" spans="1:23" ht="25.5" customHeight="1" x14ac:dyDescent="0.8">
      <c r="A6" s="163" t="s">
        <v>72</v>
      </c>
      <c r="B6" s="164"/>
      <c r="C6" s="100" t="s">
        <v>73</v>
      </c>
      <c r="D6" s="45" t="s">
        <v>74</v>
      </c>
      <c r="E6" s="160" t="s">
        <v>75</v>
      </c>
      <c r="F6" s="161"/>
      <c r="G6" s="160" t="s">
        <v>76</v>
      </c>
      <c r="H6" s="165"/>
      <c r="I6" s="165"/>
      <c r="J6" s="165"/>
      <c r="K6" s="165"/>
      <c r="L6" s="161"/>
      <c r="M6" s="67"/>
    </row>
    <row r="7" spans="1:23" ht="30.85" customHeight="1" x14ac:dyDescent="0.8">
      <c r="A7" s="158" t="s">
        <v>238</v>
      </c>
      <c r="B7" s="159"/>
      <c r="C7" s="99" t="s">
        <v>239</v>
      </c>
      <c r="D7" s="79" t="s">
        <v>240</v>
      </c>
      <c r="E7" s="158" t="s">
        <v>241</v>
      </c>
      <c r="F7" s="159"/>
      <c r="G7" s="158" t="s">
        <v>165</v>
      </c>
      <c r="H7" s="166"/>
      <c r="I7" s="166"/>
      <c r="J7" s="166"/>
      <c r="K7" s="166"/>
      <c r="L7" s="159"/>
      <c r="M7" s="46"/>
      <c r="P7" s="47"/>
      <c r="Q7" s="47"/>
      <c r="R7" s="47"/>
      <c r="S7" s="47"/>
      <c r="T7" s="47"/>
      <c r="U7" s="47"/>
      <c r="V7" s="47"/>
      <c r="W7" s="47"/>
    </row>
    <row r="8" spans="1:23" ht="21" customHeight="1" x14ac:dyDescent="0.8">
      <c r="M8" s="47"/>
      <c r="P8" s="47"/>
      <c r="Q8" s="47"/>
      <c r="R8" s="47"/>
      <c r="S8" s="47"/>
      <c r="T8" s="47"/>
      <c r="U8" s="47"/>
      <c r="V8" s="47"/>
      <c r="W8" s="47"/>
    </row>
    <row r="9" spans="1:23" ht="21" customHeight="1" x14ac:dyDescent="0.8">
      <c r="M9" s="47"/>
      <c r="P9" s="47"/>
      <c r="Q9" s="47"/>
      <c r="R9" s="47"/>
      <c r="S9" s="47"/>
      <c r="T9" s="47"/>
      <c r="U9" s="47"/>
      <c r="V9" s="47"/>
      <c r="W9" s="47"/>
    </row>
    <row r="10" spans="1:23" ht="21" customHeight="1" thickBot="1" x14ac:dyDescent="0.85">
      <c r="A10" s="48" t="s">
        <v>77</v>
      </c>
      <c r="B10" s="65"/>
      <c r="C10" s="168" t="s">
        <v>231</v>
      </c>
      <c r="D10" s="168"/>
      <c r="J10" s="167" t="s">
        <v>232</v>
      </c>
      <c r="K10" s="167"/>
      <c r="L10" s="167"/>
      <c r="M10" s="167"/>
      <c r="P10" s="47"/>
      <c r="Q10" s="47"/>
      <c r="R10" s="47"/>
      <c r="S10" s="47"/>
      <c r="T10" s="47"/>
      <c r="U10" s="47"/>
      <c r="V10" s="47"/>
      <c r="W10" s="47"/>
    </row>
    <row r="11" spans="1:23" ht="43.5" customHeight="1" x14ac:dyDescent="0.8">
      <c r="A11" s="77"/>
      <c r="B11" s="50" t="s">
        <v>157</v>
      </c>
      <c r="C11" s="50" t="s">
        <v>78</v>
      </c>
      <c r="D11" s="49" t="s">
        <v>156</v>
      </c>
      <c r="E11" s="50" t="s">
        <v>79</v>
      </c>
      <c r="F11" s="50" t="s">
        <v>80</v>
      </c>
      <c r="G11" s="50" t="s">
        <v>152</v>
      </c>
      <c r="H11" s="72" t="s">
        <v>153</v>
      </c>
      <c r="I11" s="81" t="s">
        <v>211</v>
      </c>
      <c r="J11" s="82" t="s">
        <v>212</v>
      </c>
      <c r="K11" s="82" t="s">
        <v>214</v>
      </c>
      <c r="L11" s="83" t="s">
        <v>205</v>
      </c>
      <c r="M11" s="84" t="s">
        <v>206</v>
      </c>
      <c r="N11" s="108" t="s">
        <v>203</v>
      </c>
      <c r="O11" s="49" t="s">
        <v>204</v>
      </c>
      <c r="P11" s="47"/>
      <c r="Q11" s="47"/>
      <c r="R11" s="47"/>
      <c r="S11" s="47"/>
      <c r="T11" s="47"/>
      <c r="U11" s="47"/>
      <c r="V11" s="47"/>
      <c r="W11" s="47"/>
    </row>
    <row r="12" spans="1:23" ht="75" customHeight="1" x14ac:dyDescent="0.8">
      <c r="A12" s="53">
        <v>1</v>
      </c>
      <c r="B12" s="66" t="s">
        <v>151</v>
      </c>
      <c r="C12" s="101">
        <f>IF(NOT(F12=0),$E$2,"")</f>
        <v>13</v>
      </c>
      <c r="D12" s="103" t="str">
        <f>IFERROR(VLOOKUP(C12,都道府県番号一覧!$A:$B,2,0),"")</f>
        <v>東京都</v>
      </c>
      <c r="E12" s="52" t="s">
        <v>166</v>
      </c>
      <c r="F12" s="52" t="s">
        <v>233</v>
      </c>
      <c r="G12" s="51" t="s">
        <v>234</v>
      </c>
      <c r="H12" s="73" t="s">
        <v>0</v>
      </c>
      <c r="I12" s="74">
        <v>1</v>
      </c>
      <c r="J12" s="52" t="str">
        <f>IFERROR(VLOOKUP($I12,研修会一覧!$B$5:$M$24,2,0),"")</f>
        <v>小音1</v>
      </c>
      <c r="K12" s="52" t="str">
        <f>IFERROR(VLOOKUP($I12,研修会一覧!$B$5:$D$24,3,0),"")</f>
        <v>東京藝術大学</v>
      </c>
      <c r="L12" s="68">
        <f>IFERROR(VLOOKUP($I12,研修会一覧!$B$5:$F$24,5,0),"")</f>
        <v>45271</v>
      </c>
      <c r="M12" s="75" t="str">
        <f>IFERROR(VLOOKUP($I12,研修会一覧!$B$5:$M$24,12,0),"")</f>
        <v>参集</v>
      </c>
      <c r="N12" s="105" t="s">
        <v>242</v>
      </c>
      <c r="O12" s="53" t="s">
        <v>243</v>
      </c>
      <c r="P12" s="47"/>
      <c r="Q12" s="47"/>
      <c r="R12" s="47"/>
      <c r="S12" s="47"/>
      <c r="T12" s="47"/>
      <c r="U12" s="47"/>
      <c r="V12" s="47"/>
      <c r="W12" s="47"/>
    </row>
    <row r="13" spans="1:23" ht="75" customHeight="1" x14ac:dyDescent="0.8">
      <c r="A13" s="53">
        <v>2</v>
      </c>
      <c r="B13" s="66" t="s">
        <v>151</v>
      </c>
      <c r="C13" s="101">
        <f t="shared" ref="C13:C55" si="0">IF(NOT(F13=0),$E$2,"")</f>
        <v>13</v>
      </c>
      <c r="D13" s="103" t="str">
        <f>IFERROR(VLOOKUP(C13,都道府県番号一覧!$A:$B,2,0),"")</f>
        <v>東京都</v>
      </c>
      <c r="E13" s="52" t="s">
        <v>166</v>
      </c>
      <c r="F13" s="52" t="s">
        <v>235</v>
      </c>
      <c r="G13" s="51" t="s">
        <v>169</v>
      </c>
      <c r="H13" s="73" t="s">
        <v>236</v>
      </c>
      <c r="I13" s="74">
        <v>2</v>
      </c>
      <c r="J13" s="52" t="str">
        <f>IFERROR(VLOOKUP($I13,研修会一覧!$B$5:$M$24,2,0),"")</f>
        <v>小音2</v>
      </c>
      <c r="K13" s="52" t="str">
        <f>IFERROR(VLOOKUP($I13,研修会一覧!$B$5:$D$24,3,0),"")</f>
        <v>エリザベト音楽大学</v>
      </c>
      <c r="L13" s="68">
        <f>IFERROR(VLOOKUP($I13,研修会一覧!$B$5:$F$24,5,0),"")</f>
        <v>45273</v>
      </c>
      <c r="M13" s="75" t="str">
        <f>IFERROR(VLOOKUP($I13,研修会一覧!$B$5:$M$24,12,0),"")</f>
        <v>オンライン</v>
      </c>
      <c r="N13" s="105" t="s">
        <v>244</v>
      </c>
      <c r="O13" s="53" t="s">
        <v>245</v>
      </c>
      <c r="P13" s="47"/>
      <c r="Q13" s="47"/>
      <c r="R13" s="47"/>
      <c r="S13" s="47"/>
      <c r="T13" s="47"/>
      <c r="U13" s="47"/>
      <c r="V13" s="47"/>
      <c r="W13" s="47"/>
    </row>
    <row r="14" spans="1:23" ht="75" customHeight="1" x14ac:dyDescent="0.8">
      <c r="A14" s="92" t="s">
        <v>172</v>
      </c>
      <c r="B14" s="54" t="s">
        <v>161</v>
      </c>
      <c r="C14" s="101">
        <f t="shared" si="0"/>
        <v>13</v>
      </c>
      <c r="D14" s="103" t="str">
        <f>IFERROR(VLOOKUP(C14,都道府県番号一覧!$A:$B,2,0),"")</f>
        <v>東京都</v>
      </c>
      <c r="E14" s="85" t="s">
        <v>166</v>
      </c>
      <c r="F14" s="85" t="s">
        <v>237</v>
      </c>
      <c r="G14" s="86" t="s">
        <v>168</v>
      </c>
      <c r="H14" s="87" t="s">
        <v>0</v>
      </c>
      <c r="I14" s="88">
        <v>1</v>
      </c>
      <c r="J14" s="85" t="str">
        <f>IFERROR(VLOOKUP($I14,研修会一覧!$B$5:$M$24,2,0),"")</f>
        <v>小音1</v>
      </c>
      <c r="K14" s="85" t="str">
        <f>IFERROR(VLOOKUP($I14,研修会一覧!$B$5:$D$24,3,0),"")</f>
        <v>東京藝術大学</v>
      </c>
      <c r="L14" s="89">
        <f>IFERROR(VLOOKUP($I14,研修会一覧!$B$5:$F$24,5,0),"")</f>
        <v>45271</v>
      </c>
      <c r="M14" s="90" t="str">
        <f>IFERROR(VLOOKUP($I14,研修会一覧!$B$5:$M$24,12,0),"")</f>
        <v>参集</v>
      </c>
      <c r="N14" s="106" t="s">
        <v>246</v>
      </c>
      <c r="O14" s="91" t="s">
        <v>247</v>
      </c>
    </row>
    <row r="15" spans="1:23" ht="75" customHeight="1" x14ac:dyDescent="0.8">
      <c r="A15" s="92" t="s">
        <v>207</v>
      </c>
      <c r="B15" s="54" t="s">
        <v>161</v>
      </c>
      <c r="C15" s="101" t="str">
        <f t="shared" si="0"/>
        <v/>
      </c>
      <c r="D15" s="103" t="str">
        <f>IFERROR(VLOOKUP(C15,都道府県番号一覧!$A:$B,2,0),"")</f>
        <v/>
      </c>
      <c r="E15" s="85"/>
      <c r="F15" s="85"/>
      <c r="G15" s="86"/>
      <c r="H15" s="87"/>
      <c r="I15" s="88"/>
      <c r="J15" s="85" t="str">
        <f>IFERROR(VLOOKUP($I15,研修会一覧!$B$5:$M$24,2,0),"")</f>
        <v/>
      </c>
      <c r="K15" s="85" t="str">
        <f>IFERROR(VLOOKUP($I15,研修会一覧!$B$5:$D$24,3,0),"")</f>
        <v/>
      </c>
      <c r="L15" s="89" t="str">
        <f>IFERROR(VLOOKUP($I15,研修会一覧!$B$5:$F$24,5,0),"")</f>
        <v/>
      </c>
      <c r="M15" s="90" t="str">
        <f>IFERROR(VLOOKUP($I15,研修会一覧!$B$5:$M$24,12,0),"")</f>
        <v/>
      </c>
      <c r="N15" s="110"/>
      <c r="O15" s="91"/>
    </row>
    <row r="16" spans="1:23" ht="75" customHeight="1" x14ac:dyDescent="0.8">
      <c r="A16" s="92" t="s">
        <v>208</v>
      </c>
      <c r="B16" s="54" t="s">
        <v>161</v>
      </c>
      <c r="C16" s="101" t="str">
        <f t="shared" si="0"/>
        <v/>
      </c>
      <c r="D16" s="103" t="str">
        <f>IFERROR(VLOOKUP(C16,都道府県番号一覧!$A:$B,2,0),"")</f>
        <v/>
      </c>
      <c r="E16" s="85"/>
      <c r="F16" s="85"/>
      <c r="G16" s="86"/>
      <c r="H16" s="87"/>
      <c r="I16" s="88"/>
      <c r="J16" s="85" t="str">
        <f>IFERROR(VLOOKUP($I16,研修会一覧!$B$5:$M$24,2,0),"")</f>
        <v/>
      </c>
      <c r="K16" s="85" t="str">
        <f>IFERROR(VLOOKUP($I16,研修会一覧!$B$5:$D$24,3,0),"")</f>
        <v/>
      </c>
      <c r="L16" s="89" t="str">
        <f>IFERROR(VLOOKUP($I16,研修会一覧!$B$5:$F$24,5,0),"")</f>
        <v/>
      </c>
      <c r="M16" s="90" t="str">
        <f>IFERROR(VLOOKUP($I16,研修会一覧!$B$5:$M$24,12,0),"")</f>
        <v/>
      </c>
      <c r="N16" s="110"/>
      <c r="O16" s="91"/>
    </row>
    <row r="17" spans="1:15" ht="75" customHeight="1" x14ac:dyDescent="0.8">
      <c r="A17" s="92" t="s">
        <v>209</v>
      </c>
      <c r="B17" s="54" t="s">
        <v>161</v>
      </c>
      <c r="C17" s="101" t="str">
        <f t="shared" si="0"/>
        <v/>
      </c>
      <c r="D17" s="103" t="str">
        <f>IFERROR(VLOOKUP(C17,都道府県番号一覧!$A:$B,2,0),"")</f>
        <v/>
      </c>
      <c r="E17" s="85"/>
      <c r="F17" s="85"/>
      <c r="G17" s="86"/>
      <c r="H17" s="87"/>
      <c r="I17" s="88"/>
      <c r="J17" s="85" t="str">
        <f>IFERROR(VLOOKUP($I17,研修会一覧!$B$5:$M$24,2,0),"")</f>
        <v/>
      </c>
      <c r="K17" s="85" t="str">
        <f>IFERROR(VLOOKUP($I17,研修会一覧!$B$5:$D$24,3,0),"")</f>
        <v/>
      </c>
      <c r="L17" s="89" t="str">
        <f>IFERROR(VLOOKUP($I17,研修会一覧!$B$5:$F$24,5,0),"")</f>
        <v/>
      </c>
      <c r="M17" s="90" t="str">
        <f>IFERROR(VLOOKUP($I17,研修会一覧!$B$5:$M$24,12,0),"")</f>
        <v/>
      </c>
      <c r="N17" s="110"/>
      <c r="O17" s="91"/>
    </row>
    <row r="18" spans="1:15" ht="75" customHeight="1" x14ac:dyDescent="0.8">
      <c r="A18" s="92" t="s">
        <v>210</v>
      </c>
      <c r="B18" s="54" t="s">
        <v>161</v>
      </c>
      <c r="C18" s="101" t="str">
        <f t="shared" si="0"/>
        <v/>
      </c>
      <c r="D18" s="103" t="str">
        <f>IFERROR(VLOOKUP(C18,都道府県番号一覧!$A:$B,2,0),"")</f>
        <v/>
      </c>
      <c r="E18" s="85"/>
      <c r="F18" s="85"/>
      <c r="G18" s="86"/>
      <c r="H18" s="87"/>
      <c r="I18" s="88"/>
      <c r="J18" s="85" t="str">
        <f>IFERROR(VLOOKUP($I18,研修会一覧!$B$5:$M$24,2,0),"")</f>
        <v/>
      </c>
      <c r="K18" s="85" t="str">
        <f>IFERROR(VLOOKUP($I18,研修会一覧!$B$5:$D$24,3,0),"")</f>
        <v/>
      </c>
      <c r="L18" s="89" t="str">
        <f>IFERROR(VLOOKUP($I18,研修会一覧!$B$5:$F$24,5,0),"")</f>
        <v/>
      </c>
      <c r="M18" s="90" t="str">
        <f>IFERROR(VLOOKUP($I18,研修会一覧!$B$5:$M$24,12,0),"")</f>
        <v/>
      </c>
      <c r="N18" s="110"/>
      <c r="O18" s="91"/>
    </row>
    <row r="19" spans="1:15" ht="75" customHeight="1" x14ac:dyDescent="0.8">
      <c r="A19" s="76">
        <v>1</v>
      </c>
      <c r="B19" s="56" t="s">
        <v>154</v>
      </c>
      <c r="C19" s="101" t="str">
        <f t="shared" si="0"/>
        <v/>
      </c>
      <c r="D19" s="103" t="str">
        <f>IFERROR(VLOOKUP(C19,都道府県番号一覧!$A:$B,2,0),"")</f>
        <v/>
      </c>
      <c r="E19" s="52"/>
      <c r="F19" s="52"/>
      <c r="G19" s="51"/>
      <c r="H19" s="73"/>
      <c r="I19" s="74"/>
      <c r="J19" s="52" t="str">
        <f>IFERROR(VLOOKUP($I19,研修会一覧!$B$5:$M$24,2,0),"")</f>
        <v/>
      </c>
      <c r="K19" s="52" t="str">
        <f>IFERROR(VLOOKUP($I19,研修会一覧!$B$5:$D$24,3,0),"")</f>
        <v/>
      </c>
      <c r="L19" s="68" t="str">
        <f>IFERROR(VLOOKUP($I19,研修会一覧!$B$5:$F$24,5,0),"")</f>
        <v/>
      </c>
      <c r="M19" s="75" t="str">
        <f>IFERROR(VLOOKUP($I19,研修会一覧!$B$5:$M$24,12,0),"")</f>
        <v/>
      </c>
      <c r="N19" s="109"/>
      <c r="O19" s="53"/>
    </row>
    <row r="20" spans="1:15" ht="75" customHeight="1" x14ac:dyDescent="0.8">
      <c r="A20" s="76">
        <v>2</v>
      </c>
      <c r="B20" s="56" t="s">
        <v>154</v>
      </c>
      <c r="C20" s="101" t="str">
        <f t="shared" si="0"/>
        <v/>
      </c>
      <c r="D20" s="103" t="str">
        <f>IFERROR(VLOOKUP(C20,都道府県番号一覧!$A:$B,2,0),"")</f>
        <v/>
      </c>
      <c r="E20" s="52"/>
      <c r="F20" s="52"/>
      <c r="G20" s="51"/>
      <c r="H20" s="73"/>
      <c r="I20" s="74"/>
      <c r="J20" s="52" t="str">
        <f>IFERROR(VLOOKUP($I20,研修会一覧!$B$5:$M$24,2,0),"")</f>
        <v/>
      </c>
      <c r="K20" s="52" t="str">
        <f>IFERROR(VLOOKUP($I20,研修会一覧!$B$5:$D$24,3,0),"")</f>
        <v/>
      </c>
      <c r="L20" s="68" t="str">
        <f>IFERROR(VLOOKUP($I20,研修会一覧!$B$5:$F$24,5,0),"")</f>
        <v/>
      </c>
      <c r="M20" s="75" t="str">
        <f>IFERROR(VLOOKUP($I20,研修会一覧!$B$5:$M$24,12,0),"")</f>
        <v/>
      </c>
      <c r="N20" s="109"/>
      <c r="O20" s="53"/>
    </row>
    <row r="21" spans="1:15" ht="75" customHeight="1" x14ac:dyDescent="0.8">
      <c r="A21" s="92" t="s">
        <v>172</v>
      </c>
      <c r="B21" s="55" t="s">
        <v>162</v>
      </c>
      <c r="C21" s="101" t="str">
        <f t="shared" si="0"/>
        <v/>
      </c>
      <c r="D21" s="103" t="str">
        <f>IFERROR(VLOOKUP(C21,都道府県番号一覧!$A:$B,2,0),"")</f>
        <v/>
      </c>
      <c r="E21" s="85"/>
      <c r="F21" s="85"/>
      <c r="G21" s="86"/>
      <c r="H21" s="87"/>
      <c r="I21" s="88"/>
      <c r="J21" s="85" t="str">
        <f>IFERROR(VLOOKUP($I21,研修会一覧!$B$5:$M$24,2,0),"")</f>
        <v/>
      </c>
      <c r="K21" s="85" t="str">
        <f>IFERROR(VLOOKUP($I21,研修会一覧!$B$5:$D$24,3,0),"")</f>
        <v/>
      </c>
      <c r="L21" s="89" t="str">
        <f>IFERROR(VLOOKUP($I21,研修会一覧!$B$5:$F$24,5,0),"")</f>
        <v/>
      </c>
      <c r="M21" s="90" t="str">
        <f>IFERROR(VLOOKUP($I21,研修会一覧!$B$5:$M$24,12,0),"")</f>
        <v/>
      </c>
      <c r="N21" s="110"/>
      <c r="O21" s="91"/>
    </row>
    <row r="22" spans="1:15" ht="75" customHeight="1" x14ac:dyDescent="0.8">
      <c r="A22" s="92" t="s">
        <v>207</v>
      </c>
      <c r="B22" s="55" t="s">
        <v>162</v>
      </c>
      <c r="C22" s="101" t="str">
        <f t="shared" si="0"/>
        <v/>
      </c>
      <c r="D22" s="103" t="str">
        <f>IFERROR(VLOOKUP(C22,都道府県番号一覧!$A:$B,2,0),"")</f>
        <v/>
      </c>
      <c r="E22" s="85"/>
      <c r="F22" s="85"/>
      <c r="G22" s="86"/>
      <c r="H22" s="87"/>
      <c r="I22" s="88"/>
      <c r="J22" s="85" t="str">
        <f>IFERROR(VLOOKUP($I22,研修会一覧!$B$5:$M$24,2,0),"")</f>
        <v/>
      </c>
      <c r="K22" s="85" t="str">
        <f>IFERROR(VLOOKUP($I22,研修会一覧!$B$5:$D$24,3,0),"")</f>
        <v/>
      </c>
      <c r="L22" s="89" t="str">
        <f>IFERROR(VLOOKUP($I22,研修会一覧!$B$5:$F$24,5,0),"")</f>
        <v/>
      </c>
      <c r="M22" s="90" t="str">
        <f>IFERROR(VLOOKUP($I22,研修会一覧!$B$5:$M$24,12,0),"")</f>
        <v/>
      </c>
      <c r="N22" s="110"/>
      <c r="O22" s="91"/>
    </row>
    <row r="23" spans="1:15" ht="75" customHeight="1" x14ac:dyDescent="0.8">
      <c r="A23" s="92" t="s">
        <v>208</v>
      </c>
      <c r="B23" s="55" t="s">
        <v>162</v>
      </c>
      <c r="C23" s="101" t="str">
        <f t="shared" si="0"/>
        <v/>
      </c>
      <c r="D23" s="103" t="str">
        <f>IFERROR(VLOOKUP(C23,都道府県番号一覧!$A:$B,2,0),"")</f>
        <v/>
      </c>
      <c r="E23" s="85"/>
      <c r="F23" s="85"/>
      <c r="G23" s="86"/>
      <c r="H23" s="87"/>
      <c r="I23" s="88"/>
      <c r="J23" s="85" t="str">
        <f>IFERROR(VLOOKUP($I23,研修会一覧!$B$5:$M$24,2,0),"")</f>
        <v/>
      </c>
      <c r="K23" s="85" t="str">
        <f>IFERROR(VLOOKUP($I23,研修会一覧!$B$5:$D$24,3,0),"")</f>
        <v/>
      </c>
      <c r="L23" s="89" t="str">
        <f>IFERROR(VLOOKUP($I23,研修会一覧!$B$5:$F$24,5,0),"")</f>
        <v/>
      </c>
      <c r="M23" s="90" t="str">
        <f>IFERROR(VLOOKUP($I23,研修会一覧!$B$5:$M$24,12,0),"")</f>
        <v/>
      </c>
      <c r="N23" s="110"/>
      <c r="O23" s="91"/>
    </row>
    <row r="24" spans="1:15" ht="75" customHeight="1" x14ac:dyDescent="0.8">
      <c r="A24" s="92" t="s">
        <v>209</v>
      </c>
      <c r="B24" s="55" t="s">
        <v>162</v>
      </c>
      <c r="C24" s="101" t="str">
        <f t="shared" si="0"/>
        <v/>
      </c>
      <c r="D24" s="103" t="str">
        <f>IFERROR(VLOOKUP(C24,都道府県番号一覧!$A:$B,2,0),"")</f>
        <v/>
      </c>
      <c r="E24" s="85"/>
      <c r="F24" s="85"/>
      <c r="G24" s="86"/>
      <c r="H24" s="87"/>
      <c r="I24" s="88"/>
      <c r="J24" s="85" t="str">
        <f>IFERROR(VLOOKUP($I24,研修会一覧!$B$5:$M$24,2,0),"")</f>
        <v/>
      </c>
      <c r="K24" s="85" t="str">
        <f>IFERROR(VLOOKUP($I24,研修会一覧!$B$5:$D$24,3,0),"")</f>
        <v/>
      </c>
      <c r="L24" s="89" t="str">
        <f>IFERROR(VLOOKUP($I24,研修会一覧!$B$5:$F$24,5,0),"")</f>
        <v/>
      </c>
      <c r="M24" s="90" t="str">
        <f>IFERROR(VLOOKUP($I24,研修会一覧!$B$5:$M$24,12,0),"")</f>
        <v/>
      </c>
      <c r="N24" s="110"/>
      <c r="O24" s="91"/>
    </row>
    <row r="25" spans="1:15" ht="75" customHeight="1" x14ac:dyDescent="0.8">
      <c r="A25" s="92" t="s">
        <v>210</v>
      </c>
      <c r="B25" s="55" t="s">
        <v>162</v>
      </c>
      <c r="C25" s="101" t="str">
        <f t="shared" si="0"/>
        <v/>
      </c>
      <c r="D25" s="103" t="str">
        <f>IFERROR(VLOOKUP(C25,都道府県番号一覧!$A:$B,2,0),"")</f>
        <v/>
      </c>
      <c r="E25" s="85"/>
      <c r="F25" s="85"/>
      <c r="G25" s="86"/>
      <c r="H25" s="87"/>
      <c r="I25" s="88"/>
      <c r="J25" s="85" t="str">
        <f>IFERROR(VLOOKUP($I25,研修会一覧!$B$5:$M$24,2,0),"")</f>
        <v/>
      </c>
      <c r="K25" s="85" t="str">
        <f>IFERROR(VLOOKUP($I25,研修会一覧!$B$5:$D$24,3,0),"")</f>
        <v/>
      </c>
      <c r="L25" s="89" t="str">
        <f>IFERROR(VLOOKUP($I25,研修会一覧!$B$5:$F$24,5,0),"")</f>
        <v/>
      </c>
      <c r="M25" s="90" t="str">
        <f>IFERROR(VLOOKUP($I25,研修会一覧!$B$5:$M$24,12,0),"")</f>
        <v/>
      </c>
      <c r="N25" s="110"/>
      <c r="O25" s="91"/>
    </row>
    <row r="26" spans="1:15" ht="75" customHeight="1" x14ac:dyDescent="0.8">
      <c r="A26" s="76">
        <v>1</v>
      </c>
      <c r="B26" s="56" t="s">
        <v>155</v>
      </c>
      <c r="C26" s="101" t="str">
        <f t="shared" si="0"/>
        <v/>
      </c>
      <c r="D26" s="103" t="str">
        <f>IFERROR(VLOOKUP(C26,都道府県番号一覧!$A:$B,2,0),"")</f>
        <v/>
      </c>
      <c r="E26" s="52"/>
      <c r="F26" s="52"/>
      <c r="G26" s="51"/>
      <c r="H26" s="73"/>
      <c r="I26" s="74"/>
      <c r="J26" s="52" t="str">
        <f>IFERROR(VLOOKUP($I26,研修会一覧!$B$5:$M$24,2,0),"")</f>
        <v/>
      </c>
      <c r="K26" s="52" t="str">
        <f>IFERROR(VLOOKUP($I26,研修会一覧!$B$5:$D$24,3,0),"")</f>
        <v/>
      </c>
      <c r="L26" s="68" t="str">
        <f>IFERROR(VLOOKUP($I26,研修会一覧!$B$5:$F$24,5,0),"")</f>
        <v/>
      </c>
      <c r="M26" s="75" t="str">
        <f>IFERROR(VLOOKUP($I26,研修会一覧!$B$5:$M$24,12,0),"")</f>
        <v/>
      </c>
      <c r="N26" s="109"/>
      <c r="O26" s="53"/>
    </row>
    <row r="27" spans="1:15" ht="75" customHeight="1" x14ac:dyDescent="0.8">
      <c r="A27" s="76">
        <v>2</v>
      </c>
      <c r="B27" s="56" t="s">
        <v>155</v>
      </c>
      <c r="C27" s="101" t="str">
        <f t="shared" si="0"/>
        <v/>
      </c>
      <c r="D27" s="103" t="str">
        <f>IFERROR(VLOOKUP(C27,都道府県番号一覧!$A:$B,2,0),"")</f>
        <v/>
      </c>
      <c r="E27" s="52"/>
      <c r="F27" s="52"/>
      <c r="G27" s="51"/>
      <c r="H27" s="73"/>
      <c r="I27" s="74"/>
      <c r="J27" s="52" t="str">
        <f>IFERROR(VLOOKUP($I27,研修会一覧!$B$5:$M$24,2,0),"")</f>
        <v/>
      </c>
      <c r="K27" s="52" t="str">
        <f>IFERROR(VLOOKUP($I27,研修会一覧!$B$5:$D$24,3,0),"")</f>
        <v/>
      </c>
      <c r="L27" s="68" t="str">
        <f>IFERROR(VLOOKUP($I27,研修会一覧!$B$5:$F$24,5,0),"")</f>
        <v/>
      </c>
      <c r="M27" s="75" t="str">
        <f>IFERROR(VLOOKUP($I27,研修会一覧!$B$5:$M$24,12,0),"")</f>
        <v/>
      </c>
      <c r="N27" s="109"/>
      <c r="O27" s="53"/>
    </row>
    <row r="28" spans="1:15" ht="75" customHeight="1" x14ac:dyDescent="0.8">
      <c r="A28" s="76">
        <v>3</v>
      </c>
      <c r="B28" s="56" t="s">
        <v>155</v>
      </c>
      <c r="C28" s="101" t="str">
        <f t="shared" si="0"/>
        <v/>
      </c>
      <c r="D28" s="103" t="str">
        <f>IFERROR(VLOOKUP(C28,都道府県番号一覧!$A:$B,2,0),"")</f>
        <v/>
      </c>
      <c r="E28" s="52"/>
      <c r="F28" s="52"/>
      <c r="G28" s="51"/>
      <c r="H28" s="73"/>
      <c r="I28" s="74"/>
      <c r="J28" s="52" t="str">
        <f>IFERROR(VLOOKUP($I28,研修会一覧!$B$5:$M$24,2,0),"")</f>
        <v/>
      </c>
      <c r="K28" s="52" t="str">
        <f>IFERROR(VLOOKUP($I28,研修会一覧!$B$5:$D$24,3,0),"")</f>
        <v/>
      </c>
      <c r="L28" s="68" t="str">
        <f>IFERROR(VLOOKUP($I28,研修会一覧!$B$5:$F$24,5,0),"")</f>
        <v/>
      </c>
      <c r="M28" s="75" t="str">
        <f>IFERROR(VLOOKUP($I28,研修会一覧!$B$5:$M$24,12,0),"")</f>
        <v/>
      </c>
      <c r="N28" s="109"/>
      <c r="O28" s="53"/>
    </row>
    <row r="29" spans="1:15" ht="75" customHeight="1" x14ac:dyDescent="0.8">
      <c r="A29" s="92" t="s">
        <v>172</v>
      </c>
      <c r="B29" s="55" t="s">
        <v>163</v>
      </c>
      <c r="C29" s="101" t="str">
        <f t="shared" si="0"/>
        <v/>
      </c>
      <c r="D29" s="103" t="str">
        <f>IFERROR(VLOOKUP(C29,都道府県番号一覧!$A:$B,2,0),"")</f>
        <v/>
      </c>
      <c r="E29" s="85"/>
      <c r="F29" s="85"/>
      <c r="G29" s="86"/>
      <c r="H29" s="87"/>
      <c r="I29" s="88"/>
      <c r="J29" s="85" t="str">
        <f>IFERROR(VLOOKUP($I29,研修会一覧!$B$5:$M$24,2,0),"")</f>
        <v/>
      </c>
      <c r="K29" s="85" t="str">
        <f>IFERROR(VLOOKUP($I29,研修会一覧!$B$5:$D$24,3,0),"")</f>
        <v/>
      </c>
      <c r="L29" s="89" t="str">
        <f>IFERROR(VLOOKUP($I29,研修会一覧!$B$5:$F$24,5,0),"")</f>
        <v/>
      </c>
      <c r="M29" s="90" t="str">
        <f>IFERROR(VLOOKUP($I29,研修会一覧!$B$5:$M$24,12,0),"")</f>
        <v/>
      </c>
      <c r="N29" s="110"/>
      <c r="O29" s="91"/>
    </row>
    <row r="30" spans="1:15" ht="75" customHeight="1" x14ac:dyDescent="0.8">
      <c r="A30" s="92" t="s">
        <v>207</v>
      </c>
      <c r="B30" s="55" t="s">
        <v>163</v>
      </c>
      <c r="C30" s="101" t="str">
        <f t="shared" si="0"/>
        <v/>
      </c>
      <c r="D30" s="103" t="str">
        <f>IFERROR(VLOOKUP(C30,都道府県番号一覧!$A:$B,2,0),"")</f>
        <v/>
      </c>
      <c r="E30" s="85"/>
      <c r="F30" s="85"/>
      <c r="G30" s="86"/>
      <c r="H30" s="87"/>
      <c r="I30" s="88"/>
      <c r="J30" s="85" t="str">
        <f>IFERROR(VLOOKUP($I30,研修会一覧!$B$5:$M$24,2,0),"")</f>
        <v/>
      </c>
      <c r="K30" s="85" t="str">
        <f>IFERROR(VLOOKUP($I30,研修会一覧!$B$5:$D$24,3,0),"")</f>
        <v/>
      </c>
      <c r="L30" s="89" t="str">
        <f>IFERROR(VLOOKUP($I30,研修会一覧!$B$5:$F$24,5,0),"")</f>
        <v/>
      </c>
      <c r="M30" s="90" t="str">
        <f>IFERROR(VLOOKUP($I30,研修会一覧!$B$5:$M$24,12,0),"")</f>
        <v/>
      </c>
      <c r="N30" s="110"/>
      <c r="O30" s="91"/>
    </row>
    <row r="31" spans="1:15" ht="75" customHeight="1" x14ac:dyDescent="0.8">
      <c r="A31" s="92" t="s">
        <v>208</v>
      </c>
      <c r="B31" s="55" t="s">
        <v>163</v>
      </c>
      <c r="C31" s="101" t="str">
        <f t="shared" si="0"/>
        <v/>
      </c>
      <c r="D31" s="103" t="str">
        <f>IFERROR(VLOOKUP(C31,都道府県番号一覧!$A:$B,2,0),"")</f>
        <v/>
      </c>
      <c r="E31" s="85"/>
      <c r="F31" s="85"/>
      <c r="G31" s="86"/>
      <c r="H31" s="87"/>
      <c r="I31" s="88"/>
      <c r="J31" s="85" t="str">
        <f>IFERROR(VLOOKUP($I31,研修会一覧!$B$5:$M$24,2,0),"")</f>
        <v/>
      </c>
      <c r="K31" s="85" t="str">
        <f>IFERROR(VLOOKUP($I31,研修会一覧!$B$5:$D$24,3,0),"")</f>
        <v/>
      </c>
      <c r="L31" s="89" t="str">
        <f>IFERROR(VLOOKUP($I31,研修会一覧!$B$5:$F$24,5,0),"")</f>
        <v/>
      </c>
      <c r="M31" s="90" t="str">
        <f>IFERROR(VLOOKUP($I31,研修会一覧!$B$5:$M$24,12,0),"")</f>
        <v/>
      </c>
      <c r="N31" s="110"/>
      <c r="O31" s="91"/>
    </row>
    <row r="32" spans="1:15" ht="75" customHeight="1" x14ac:dyDescent="0.8">
      <c r="A32" s="92" t="s">
        <v>209</v>
      </c>
      <c r="B32" s="55" t="s">
        <v>163</v>
      </c>
      <c r="C32" s="101" t="str">
        <f t="shared" si="0"/>
        <v/>
      </c>
      <c r="D32" s="103" t="str">
        <f>IFERROR(VLOOKUP(C32,都道府県番号一覧!$A:$B,2,0),"")</f>
        <v/>
      </c>
      <c r="E32" s="85"/>
      <c r="F32" s="85"/>
      <c r="G32" s="86"/>
      <c r="H32" s="87"/>
      <c r="I32" s="88"/>
      <c r="J32" s="85" t="str">
        <f>IFERROR(VLOOKUP($I32,研修会一覧!$B$5:$M$24,2,0),"")</f>
        <v/>
      </c>
      <c r="K32" s="85" t="str">
        <f>IFERROR(VLOOKUP($I32,研修会一覧!$B$5:$D$24,3,0),"")</f>
        <v/>
      </c>
      <c r="L32" s="89" t="str">
        <f>IFERROR(VLOOKUP($I32,研修会一覧!$B$5:$F$24,5,0),"")</f>
        <v/>
      </c>
      <c r="M32" s="90" t="str">
        <f>IFERROR(VLOOKUP($I32,研修会一覧!$B$5:$M$24,12,0),"")</f>
        <v/>
      </c>
      <c r="N32" s="110"/>
      <c r="O32" s="91"/>
    </row>
    <row r="33" spans="1:15" ht="75" customHeight="1" x14ac:dyDescent="0.8">
      <c r="A33" s="92" t="s">
        <v>210</v>
      </c>
      <c r="B33" s="55" t="s">
        <v>163</v>
      </c>
      <c r="C33" s="101" t="str">
        <f t="shared" si="0"/>
        <v/>
      </c>
      <c r="D33" s="103" t="str">
        <f>IFERROR(VLOOKUP(C33,都道府県番号一覧!$A:$B,2,0),"")</f>
        <v/>
      </c>
      <c r="E33" s="85"/>
      <c r="F33" s="85"/>
      <c r="G33" s="86"/>
      <c r="H33" s="87"/>
      <c r="I33" s="88"/>
      <c r="J33" s="85" t="str">
        <f>IFERROR(VLOOKUP($I33,研修会一覧!$B$5:$M$24,2,0),"")</f>
        <v/>
      </c>
      <c r="K33" s="85" t="str">
        <f>IFERROR(VLOOKUP($I33,研修会一覧!$B$5:$D$24,3,0),"")</f>
        <v/>
      </c>
      <c r="L33" s="89" t="str">
        <f>IFERROR(VLOOKUP($I33,研修会一覧!$B$5:$F$24,5,0),"")</f>
        <v/>
      </c>
      <c r="M33" s="90" t="str">
        <f>IFERROR(VLOOKUP($I33,研修会一覧!$B$5:$M$24,12,0),"")</f>
        <v/>
      </c>
      <c r="N33" s="110"/>
      <c r="O33" s="91"/>
    </row>
    <row r="34" spans="1:15" ht="75" customHeight="1" x14ac:dyDescent="0.8">
      <c r="A34" s="76">
        <v>1</v>
      </c>
      <c r="B34" s="56" t="s">
        <v>158</v>
      </c>
      <c r="C34" s="101" t="str">
        <f t="shared" si="0"/>
        <v/>
      </c>
      <c r="D34" s="103" t="str">
        <f>IFERROR(VLOOKUP(C34,都道府県番号一覧!$A:$B,2,0),"")</f>
        <v/>
      </c>
      <c r="E34" s="52"/>
      <c r="F34" s="52"/>
      <c r="G34" s="51"/>
      <c r="H34" s="73"/>
      <c r="I34" s="74"/>
      <c r="J34" s="52" t="str">
        <f>IFERROR(VLOOKUP($I34,研修会一覧!$B$5:$M$24,2,0),"")</f>
        <v/>
      </c>
      <c r="K34" s="52" t="str">
        <f>IFERROR(VLOOKUP($I34,研修会一覧!$B$5:$D$24,3,0),"")</f>
        <v/>
      </c>
      <c r="L34" s="68" t="str">
        <f>IFERROR(VLOOKUP($I34,研修会一覧!$B$5:$F$24,5,0),"")</f>
        <v/>
      </c>
      <c r="M34" s="75" t="str">
        <f>IFERROR(VLOOKUP($I34,研修会一覧!$B$5:$M$24,12,0),"")</f>
        <v/>
      </c>
      <c r="N34" s="109"/>
      <c r="O34" s="53"/>
    </row>
    <row r="35" spans="1:15" ht="75" customHeight="1" x14ac:dyDescent="0.8">
      <c r="A35" s="76">
        <v>2</v>
      </c>
      <c r="B35" s="56" t="s">
        <v>158</v>
      </c>
      <c r="C35" s="101" t="str">
        <f t="shared" si="0"/>
        <v/>
      </c>
      <c r="D35" s="103" t="str">
        <f>IFERROR(VLOOKUP(C35,都道府県番号一覧!$A:$B,2,0),"")</f>
        <v/>
      </c>
      <c r="E35" s="52"/>
      <c r="F35" s="52"/>
      <c r="G35" s="51"/>
      <c r="H35" s="73"/>
      <c r="I35" s="74"/>
      <c r="J35" s="52" t="str">
        <f>IFERROR(VLOOKUP($I35,研修会一覧!$B$5:$M$24,2,0),"")</f>
        <v/>
      </c>
      <c r="K35" s="52" t="str">
        <f>IFERROR(VLOOKUP($I35,研修会一覧!$B$5:$D$24,3,0),"")</f>
        <v/>
      </c>
      <c r="L35" s="68" t="str">
        <f>IFERROR(VLOOKUP($I35,研修会一覧!$B$5:$F$24,5,0),"")</f>
        <v/>
      </c>
      <c r="M35" s="75" t="str">
        <f>IFERROR(VLOOKUP($I35,研修会一覧!$B$5:$M$24,12,0),"")</f>
        <v/>
      </c>
      <c r="N35" s="109"/>
      <c r="O35" s="53"/>
    </row>
    <row r="36" spans="1:15" ht="75" customHeight="1" x14ac:dyDescent="0.8">
      <c r="A36" s="76">
        <v>3</v>
      </c>
      <c r="B36" s="56" t="s">
        <v>158</v>
      </c>
      <c r="C36" s="101" t="str">
        <f t="shared" si="0"/>
        <v/>
      </c>
      <c r="D36" s="103" t="str">
        <f>IFERROR(VLOOKUP(C36,都道府県番号一覧!$A:$B,2,0),"")</f>
        <v/>
      </c>
      <c r="E36" s="52"/>
      <c r="F36" s="52"/>
      <c r="G36" s="51"/>
      <c r="H36" s="73"/>
      <c r="I36" s="74"/>
      <c r="J36" s="52" t="str">
        <f>IFERROR(VLOOKUP($I36,研修会一覧!$B$5:$M$24,2,0),"")</f>
        <v/>
      </c>
      <c r="K36" s="52" t="str">
        <f>IFERROR(VLOOKUP($I36,研修会一覧!$B$5:$D$24,3,0),"")</f>
        <v/>
      </c>
      <c r="L36" s="68" t="str">
        <f>IFERROR(VLOOKUP($I36,研修会一覧!$B$5:$F$24,5,0),"")</f>
        <v/>
      </c>
      <c r="M36" s="75" t="str">
        <f>IFERROR(VLOOKUP($I36,研修会一覧!$B$5:$M$24,12,0),"")</f>
        <v/>
      </c>
      <c r="N36" s="109"/>
      <c r="O36" s="53"/>
    </row>
    <row r="37" spans="1:15" ht="75" customHeight="1" x14ac:dyDescent="0.8">
      <c r="A37" s="92" t="s">
        <v>172</v>
      </c>
      <c r="B37" s="55" t="s">
        <v>164</v>
      </c>
      <c r="C37" s="101" t="str">
        <f t="shared" si="0"/>
        <v/>
      </c>
      <c r="D37" s="103" t="str">
        <f>IFERROR(VLOOKUP(C37,都道府県番号一覧!$A:$B,2,0),"")</f>
        <v/>
      </c>
      <c r="E37" s="85"/>
      <c r="F37" s="85"/>
      <c r="G37" s="86"/>
      <c r="H37" s="87"/>
      <c r="I37" s="88"/>
      <c r="J37" s="85" t="str">
        <f>IFERROR(VLOOKUP($I37,研修会一覧!$B$5:$M$24,2,0),"")</f>
        <v/>
      </c>
      <c r="K37" s="85" t="str">
        <f>IFERROR(VLOOKUP($I37,研修会一覧!$B$5:$D$24,3,0),"")</f>
        <v/>
      </c>
      <c r="L37" s="89" t="str">
        <f>IFERROR(VLOOKUP($I37,研修会一覧!$B$5:$F$24,5,0),"")</f>
        <v/>
      </c>
      <c r="M37" s="90" t="str">
        <f>IFERROR(VLOOKUP($I37,研修会一覧!$B$5:$M$24,12,0),"")</f>
        <v/>
      </c>
      <c r="N37" s="110"/>
      <c r="O37" s="91"/>
    </row>
    <row r="38" spans="1:15" ht="75" customHeight="1" x14ac:dyDescent="0.8">
      <c r="A38" s="92" t="s">
        <v>207</v>
      </c>
      <c r="B38" s="55" t="s">
        <v>164</v>
      </c>
      <c r="C38" s="101" t="str">
        <f t="shared" si="0"/>
        <v/>
      </c>
      <c r="D38" s="103" t="str">
        <f>IFERROR(VLOOKUP(C38,都道府県番号一覧!$A:$B,2,0),"")</f>
        <v/>
      </c>
      <c r="E38" s="85"/>
      <c r="F38" s="85"/>
      <c r="G38" s="86"/>
      <c r="H38" s="87"/>
      <c r="I38" s="88"/>
      <c r="J38" s="85" t="str">
        <f>IFERROR(VLOOKUP($I38,研修会一覧!$B$5:$M$24,2,0),"")</f>
        <v/>
      </c>
      <c r="K38" s="85" t="str">
        <f>IFERROR(VLOOKUP($I38,研修会一覧!$B$5:$D$24,3,0),"")</f>
        <v/>
      </c>
      <c r="L38" s="89" t="str">
        <f>IFERROR(VLOOKUP($I38,研修会一覧!$B$5:$F$24,5,0),"")</f>
        <v/>
      </c>
      <c r="M38" s="90" t="str">
        <f>IFERROR(VLOOKUP($I38,研修会一覧!$B$5:$M$24,12,0),"")</f>
        <v/>
      </c>
      <c r="N38" s="110"/>
      <c r="O38" s="91"/>
    </row>
    <row r="39" spans="1:15" ht="75" customHeight="1" x14ac:dyDescent="0.8">
      <c r="A39" s="92" t="s">
        <v>208</v>
      </c>
      <c r="B39" s="55" t="s">
        <v>164</v>
      </c>
      <c r="C39" s="101" t="str">
        <f t="shared" si="0"/>
        <v/>
      </c>
      <c r="D39" s="103" t="str">
        <f>IFERROR(VLOOKUP(C39,都道府県番号一覧!$A:$B,2,0),"")</f>
        <v/>
      </c>
      <c r="E39" s="85"/>
      <c r="F39" s="85"/>
      <c r="G39" s="86"/>
      <c r="H39" s="87"/>
      <c r="I39" s="88"/>
      <c r="J39" s="85" t="str">
        <f>IFERROR(VLOOKUP($I39,研修会一覧!$B$5:$M$24,2,0),"")</f>
        <v/>
      </c>
      <c r="K39" s="85" t="str">
        <f>IFERROR(VLOOKUP($I39,研修会一覧!$B$5:$D$24,3,0),"")</f>
        <v/>
      </c>
      <c r="L39" s="89" t="str">
        <f>IFERROR(VLOOKUP($I39,研修会一覧!$B$5:$F$24,5,0),"")</f>
        <v/>
      </c>
      <c r="M39" s="90" t="str">
        <f>IFERROR(VLOOKUP($I39,研修会一覧!$B$5:$M$24,12,0),"")</f>
        <v/>
      </c>
      <c r="N39" s="110"/>
      <c r="O39" s="91"/>
    </row>
    <row r="40" spans="1:15" ht="75" customHeight="1" x14ac:dyDescent="0.8">
      <c r="A40" s="92" t="s">
        <v>209</v>
      </c>
      <c r="B40" s="55" t="s">
        <v>164</v>
      </c>
      <c r="C40" s="101" t="str">
        <f t="shared" si="0"/>
        <v/>
      </c>
      <c r="D40" s="103" t="str">
        <f>IFERROR(VLOOKUP(C40,都道府県番号一覧!$A:$B,2,0),"")</f>
        <v/>
      </c>
      <c r="E40" s="85"/>
      <c r="F40" s="85"/>
      <c r="G40" s="86"/>
      <c r="H40" s="87"/>
      <c r="I40" s="88"/>
      <c r="J40" s="85" t="str">
        <f>IFERROR(VLOOKUP($I40,研修会一覧!$B$5:$M$24,2,0),"")</f>
        <v/>
      </c>
      <c r="K40" s="85" t="str">
        <f>IFERROR(VLOOKUP($I40,研修会一覧!$B$5:$D$24,3,0),"")</f>
        <v/>
      </c>
      <c r="L40" s="89" t="str">
        <f>IFERROR(VLOOKUP($I40,研修会一覧!$B$5:$F$24,5,0),"")</f>
        <v/>
      </c>
      <c r="M40" s="90" t="str">
        <f>IFERROR(VLOOKUP($I40,研修会一覧!$B$5:$M$24,12,0),"")</f>
        <v/>
      </c>
      <c r="N40" s="110"/>
      <c r="O40" s="91"/>
    </row>
    <row r="41" spans="1:15" ht="75" customHeight="1" x14ac:dyDescent="0.8">
      <c r="A41" s="92" t="s">
        <v>210</v>
      </c>
      <c r="B41" s="55" t="s">
        <v>164</v>
      </c>
      <c r="C41" s="101" t="str">
        <f t="shared" si="0"/>
        <v/>
      </c>
      <c r="D41" s="103" t="str">
        <f>IFERROR(VLOOKUP(C41,都道府県番号一覧!$A:$B,2,0),"")</f>
        <v/>
      </c>
      <c r="E41" s="85"/>
      <c r="F41" s="85"/>
      <c r="G41" s="86"/>
      <c r="H41" s="87"/>
      <c r="I41" s="88"/>
      <c r="J41" s="85" t="str">
        <f>IFERROR(VLOOKUP($I41,研修会一覧!$B$5:$M$24,2,0),"")</f>
        <v/>
      </c>
      <c r="K41" s="85" t="str">
        <f>IFERROR(VLOOKUP($I41,研修会一覧!$B$5:$D$24,3,0),"")</f>
        <v/>
      </c>
      <c r="L41" s="89" t="str">
        <f>IFERROR(VLOOKUP($I41,研修会一覧!$B$5:$F$24,5,0),"")</f>
        <v/>
      </c>
      <c r="M41" s="90" t="str">
        <f>IFERROR(VLOOKUP($I41,研修会一覧!$B$5:$M$24,12,0),"")</f>
        <v/>
      </c>
      <c r="N41" s="110"/>
      <c r="O41" s="91"/>
    </row>
    <row r="42" spans="1:15" ht="75" customHeight="1" x14ac:dyDescent="0.8">
      <c r="A42" s="76">
        <v>1</v>
      </c>
      <c r="B42" s="56" t="s">
        <v>159</v>
      </c>
      <c r="C42" s="101" t="str">
        <f t="shared" si="0"/>
        <v/>
      </c>
      <c r="D42" s="103" t="str">
        <f>IFERROR(VLOOKUP(C42,都道府県番号一覧!$A:$B,2,0),"")</f>
        <v/>
      </c>
      <c r="E42" s="52"/>
      <c r="F42" s="52"/>
      <c r="G42" s="51"/>
      <c r="H42" s="73"/>
      <c r="I42" s="74"/>
      <c r="J42" s="52" t="str">
        <f>IFERROR(VLOOKUP($I42,研修会一覧!$B$5:$M$24,2,0),"")</f>
        <v/>
      </c>
      <c r="K42" s="52" t="str">
        <f>IFERROR(VLOOKUP($I42,研修会一覧!$B$5:$D$24,3,0),"")</f>
        <v/>
      </c>
      <c r="L42" s="68" t="str">
        <f>IFERROR(VLOOKUP($I42,研修会一覧!$B$5:$F$24,5,0),"")</f>
        <v/>
      </c>
      <c r="M42" s="75" t="str">
        <f>IFERROR(VLOOKUP($I42,研修会一覧!$B$5:$M$24,12,0),"")</f>
        <v/>
      </c>
      <c r="N42" s="109"/>
      <c r="O42" s="53"/>
    </row>
    <row r="43" spans="1:15" ht="75" customHeight="1" x14ac:dyDescent="0.8">
      <c r="A43" s="76">
        <v>2</v>
      </c>
      <c r="B43" s="56" t="s">
        <v>159</v>
      </c>
      <c r="C43" s="101" t="str">
        <f t="shared" si="0"/>
        <v/>
      </c>
      <c r="D43" s="103" t="str">
        <f>IFERROR(VLOOKUP(C43,都道府県番号一覧!$A:$B,2,0),"")</f>
        <v/>
      </c>
      <c r="E43" s="52"/>
      <c r="F43" s="52"/>
      <c r="G43" s="51"/>
      <c r="H43" s="73"/>
      <c r="I43" s="74"/>
      <c r="J43" s="52" t="str">
        <f>IFERROR(VLOOKUP($I43,研修会一覧!$B$5:$M$24,2,0),"")</f>
        <v/>
      </c>
      <c r="K43" s="52" t="str">
        <f>IFERROR(VLOOKUP($I43,研修会一覧!$B$5:$D$24,3,0),"")</f>
        <v/>
      </c>
      <c r="L43" s="68" t="str">
        <f>IFERROR(VLOOKUP($I43,研修会一覧!$B$5:$F$24,5,0),"")</f>
        <v/>
      </c>
      <c r="M43" s="75" t="str">
        <f>IFERROR(VLOOKUP($I43,研修会一覧!$B$5:$M$24,12,0),"")</f>
        <v/>
      </c>
      <c r="N43" s="109"/>
      <c r="O43" s="53"/>
    </row>
    <row r="44" spans="1:15" ht="75" customHeight="1" x14ac:dyDescent="0.8">
      <c r="A44" s="92" t="s">
        <v>172</v>
      </c>
      <c r="B44" s="55" t="s">
        <v>170</v>
      </c>
      <c r="C44" s="101" t="str">
        <f t="shared" si="0"/>
        <v/>
      </c>
      <c r="D44" s="103" t="str">
        <f>IFERROR(VLOOKUP(C44,都道府県番号一覧!$A:$B,2,0),"")</f>
        <v/>
      </c>
      <c r="E44" s="85"/>
      <c r="F44" s="85"/>
      <c r="G44" s="86"/>
      <c r="H44" s="87"/>
      <c r="I44" s="88"/>
      <c r="J44" s="85" t="str">
        <f>IFERROR(VLOOKUP($I44,研修会一覧!$B$5:$M$24,2,0),"")</f>
        <v/>
      </c>
      <c r="K44" s="85" t="str">
        <f>IFERROR(VLOOKUP($I44,研修会一覧!$B$5:$D$24,3,0),"")</f>
        <v/>
      </c>
      <c r="L44" s="89" t="str">
        <f>IFERROR(VLOOKUP($I44,研修会一覧!$B$5:$F$24,5,0),"")</f>
        <v/>
      </c>
      <c r="M44" s="90" t="str">
        <f>IFERROR(VLOOKUP($I44,研修会一覧!$B$5:$M$24,12,0),"")</f>
        <v/>
      </c>
      <c r="N44" s="110"/>
      <c r="O44" s="91"/>
    </row>
    <row r="45" spans="1:15" ht="75" customHeight="1" x14ac:dyDescent="0.8">
      <c r="A45" s="92" t="s">
        <v>207</v>
      </c>
      <c r="B45" s="55" t="s">
        <v>170</v>
      </c>
      <c r="C45" s="101" t="str">
        <f t="shared" si="0"/>
        <v/>
      </c>
      <c r="D45" s="103" t="str">
        <f>IFERROR(VLOOKUP(C45,都道府県番号一覧!$A:$B,2,0),"")</f>
        <v/>
      </c>
      <c r="E45" s="85"/>
      <c r="F45" s="85"/>
      <c r="G45" s="86"/>
      <c r="H45" s="87"/>
      <c r="I45" s="88"/>
      <c r="J45" s="85" t="str">
        <f>IFERROR(VLOOKUP($I45,研修会一覧!$B$5:$M$24,2,0),"")</f>
        <v/>
      </c>
      <c r="K45" s="85" t="str">
        <f>IFERROR(VLOOKUP($I45,研修会一覧!$B$5:$D$24,3,0),"")</f>
        <v/>
      </c>
      <c r="L45" s="89" t="str">
        <f>IFERROR(VLOOKUP($I45,研修会一覧!$B$5:$F$24,5,0),"")</f>
        <v/>
      </c>
      <c r="M45" s="90" t="str">
        <f>IFERROR(VLOOKUP($I45,研修会一覧!$B$5:$M$24,12,0),"")</f>
        <v/>
      </c>
      <c r="N45" s="110"/>
      <c r="O45" s="91"/>
    </row>
    <row r="46" spans="1:15" ht="75" customHeight="1" x14ac:dyDescent="0.8">
      <c r="A46" s="92" t="s">
        <v>208</v>
      </c>
      <c r="B46" s="55" t="s">
        <v>170</v>
      </c>
      <c r="C46" s="101" t="str">
        <f t="shared" si="0"/>
        <v/>
      </c>
      <c r="D46" s="103" t="str">
        <f>IFERROR(VLOOKUP(C46,都道府県番号一覧!$A:$B,2,0),"")</f>
        <v/>
      </c>
      <c r="E46" s="85"/>
      <c r="F46" s="85"/>
      <c r="G46" s="86"/>
      <c r="H46" s="87"/>
      <c r="I46" s="88"/>
      <c r="J46" s="85" t="str">
        <f>IFERROR(VLOOKUP($I46,研修会一覧!$B$5:$M$24,2,0),"")</f>
        <v/>
      </c>
      <c r="K46" s="85" t="str">
        <f>IFERROR(VLOOKUP($I46,研修会一覧!$B$5:$D$24,3,0),"")</f>
        <v/>
      </c>
      <c r="L46" s="89" t="str">
        <f>IFERROR(VLOOKUP($I46,研修会一覧!$B$5:$F$24,5,0),"")</f>
        <v/>
      </c>
      <c r="M46" s="90" t="str">
        <f>IFERROR(VLOOKUP($I46,研修会一覧!$B$5:$M$24,12,0),"")</f>
        <v/>
      </c>
      <c r="N46" s="110"/>
      <c r="O46" s="91"/>
    </row>
    <row r="47" spans="1:15" ht="75" customHeight="1" x14ac:dyDescent="0.8">
      <c r="A47" s="92" t="s">
        <v>209</v>
      </c>
      <c r="B47" s="55" t="s">
        <v>170</v>
      </c>
      <c r="C47" s="101" t="str">
        <f t="shared" si="0"/>
        <v/>
      </c>
      <c r="D47" s="103" t="str">
        <f>IFERROR(VLOOKUP(C47,都道府県番号一覧!$A:$B,2,0),"")</f>
        <v/>
      </c>
      <c r="E47" s="85"/>
      <c r="F47" s="85"/>
      <c r="G47" s="86"/>
      <c r="H47" s="87"/>
      <c r="I47" s="88"/>
      <c r="J47" s="85" t="str">
        <f>IFERROR(VLOOKUP($I47,研修会一覧!$B$5:$M$24,2,0),"")</f>
        <v/>
      </c>
      <c r="K47" s="85" t="str">
        <f>IFERROR(VLOOKUP($I47,研修会一覧!$B$5:$D$24,3,0),"")</f>
        <v/>
      </c>
      <c r="L47" s="89" t="str">
        <f>IFERROR(VLOOKUP($I47,研修会一覧!$B$5:$F$24,5,0),"")</f>
        <v/>
      </c>
      <c r="M47" s="90" t="str">
        <f>IFERROR(VLOOKUP($I47,研修会一覧!$B$5:$M$24,12,0),"")</f>
        <v/>
      </c>
      <c r="N47" s="110"/>
      <c r="O47" s="91"/>
    </row>
    <row r="48" spans="1:15" ht="75" customHeight="1" x14ac:dyDescent="0.8">
      <c r="A48" s="92" t="s">
        <v>210</v>
      </c>
      <c r="B48" s="55" t="s">
        <v>170</v>
      </c>
      <c r="C48" s="101" t="str">
        <f t="shared" si="0"/>
        <v/>
      </c>
      <c r="D48" s="103" t="str">
        <f>IFERROR(VLOOKUP(C48,都道府県番号一覧!$A:$B,2,0),"")</f>
        <v/>
      </c>
      <c r="E48" s="85"/>
      <c r="F48" s="85"/>
      <c r="G48" s="86"/>
      <c r="H48" s="87"/>
      <c r="I48" s="88"/>
      <c r="J48" s="85" t="str">
        <f>IFERROR(VLOOKUP($I48,研修会一覧!$B$5:$M$24,2,0),"")</f>
        <v/>
      </c>
      <c r="K48" s="85" t="str">
        <f>IFERROR(VLOOKUP($I48,研修会一覧!$B$5:$D$24,3,0),"")</f>
        <v/>
      </c>
      <c r="L48" s="89" t="str">
        <f>IFERROR(VLOOKUP($I48,研修会一覧!$B$5:$F$24,5,0),"")</f>
        <v/>
      </c>
      <c r="M48" s="90" t="str">
        <f>IFERROR(VLOOKUP($I48,研修会一覧!$B$5:$M$24,12,0),"")</f>
        <v/>
      </c>
      <c r="N48" s="110"/>
      <c r="O48" s="91"/>
    </row>
    <row r="49" spans="1:15" ht="75" customHeight="1" x14ac:dyDescent="0.8">
      <c r="A49" s="76">
        <v>1</v>
      </c>
      <c r="B49" s="56" t="s">
        <v>160</v>
      </c>
      <c r="C49" s="101" t="str">
        <f t="shared" si="0"/>
        <v/>
      </c>
      <c r="D49" s="103" t="str">
        <f>IFERROR(VLOOKUP(C49,都道府県番号一覧!$A:$B,2,0),"")</f>
        <v/>
      </c>
      <c r="E49" s="52"/>
      <c r="F49" s="52"/>
      <c r="G49" s="51"/>
      <c r="H49" s="73"/>
      <c r="I49" s="74"/>
      <c r="J49" s="52" t="str">
        <f>IFERROR(VLOOKUP($I49,研修会一覧!$B$5:$M$24,2,0),"")</f>
        <v/>
      </c>
      <c r="K49" s="52" t="str">
        <f>IFERROR(VLOOKUP($I49,研修会一覧!$B$5:$D$24,3,0),"")</f>
        <v/>
      </c>
      <c r="L49" s="68" t="str">
        <f>IFERROR(VLOOKUP($I49,研修会一覧!$B$5:$F$24,5,0),"")</f>
        <v/>
      </c>
      <c r="M49" s="75" t="str">
        <f>IFERROR(VLOOKUP($I49,研修会一覧!$B$5:$M$24,12,0),"")</f>
        <v/>
      </c>
      <c r="N49" s="109"/>
      <c r="O49" s="53"/>
    </row>
    <row r="50" spans="1:15" ht="75" customHeight="1" x14ac:dyDescent="0.8">
      <c r="A50" s="76">
        <v>2</v>
      </c>
      <c r="B50" s="56" t="s">
        <v>160</v>
      </c>
      <c r="C50" s="101" t="str">
        <f t="shared" si="0"/>
        <v/>
      </c>
      <c r="D50" s="103" t="str">
        <f>IFERROR(VLOOKUP(C50,都道府県番号一覧!$A:$B,2,0),"")</f>
        <v/>
      </c>
      <c r="E50" s="52"/>
      <c r="F50" s="52"/>
      <c r="G50" s="51"/>
      <c r="H50" s="73"/>
      <c r="I50" s="74"/>
      <c r="J50" s="52" t="str">
        <f>IFERROR(VLOOKUP($I50,研修会一覧!$B$5:$M$24,2,0),"")</f>
        <v/>
      </c>
      <c r="K50" s="52" t="str">
        <f>IFERROR(VLOOKUP($I50,研修会一覧!$B$5:$D$24,3,0),"")</f>
        <v/>
      </c>
      <c r="L50" s="68" t="str">
        <f>IFERROR(VLOOKUP($I50,研修会一覧!$B$5:$F$24,5,0),"")</f>
        <v/>
      </c>
      <c r="M50" s="75" t="str">
        <f>IFERROR(VLOOKUP($I50,研修会一覧!$B$5:$M$24,12,0),"")</f>
        <v/>
      </c>
      <c r="N50" s="109"/>
      <c r="O50" s="53"/>
    </row>
    <row r="51" spans="1:15" ht="75" customHeight="1" x14ac:dyDescent="0.8">
      <c r="A51" s="92" t="s">
        <v>172</v>
      </c>
      <c r="B51" s="55" t="s">
        <v>171</v>
      </c>
      <c r="C51" s="101" t="str">
        <f t="shared" si="0"/>
        <v/>
      </c>
      <c r="D51" s="103" t="str">
        <f>IFERROR(VLOOKUP(C51,都道府県番号一覧!$A:$B,2,0),"")</f>
        <v/>
      </c>
      <c r="E51" s="85"/>
      <c r="F51" s="85"/>
      <c r="G51" s="86"/>
      <c r="H51" s="87"/>
      <c r="I51" s="88"/>
      <c r="J51" s="85" t="str">
        <f>IFERROR(VLOOKUP($I51,研修会一覧!$B$5:$M$24,2,0),"")</f>
        <v/>
      </c>
      <c r="K51" s="85" t="str">
        <f>IFERROR(VLOOKUP($I51,研修会一覧!$B$5:$D$24,3,0),"")</f>
        <v/>
      </c>
      <c r="L51" s="89" t="str">
        <f>IFERROR(VLOOKUP($I51,研修会一覧!$B$5:$F$24,5,0),"")</f>
        <v/>
      </c>
      <c r="M51" s="90" t="str">
        <f>IFERROR(VLOOKUP($I51,研修会一覧!$B$5:$M$24,12,0),"")</f>
        <v/>
      </c>
      <c r="N51" s="110"/>
      <c r="O51" s="91"/>
    </row>
    <row r="52" spans="1:15" ht="75" customHeight="1" x14ac:dyDescent="0.8">
      <c r="A52" s="92" t="s">
        <v>207</v>
      </c>
      <c r="B52" s="55" t="s">
        <v>171</v>
      </c>
      <c r="C52" s="101" t="str">
        <f t="shared" si="0"/>
        <v/>
      </c>
      <c r="D52" s="103" t="str">
        <f>IFERROR(VLOOKUP(C52,都道府県番号一覧!$A:$B,2,0),"")</f>
        <v/>
      </c>
      <c r="E52" s="85"/>
      <c r="F52" s="85"/>
      <c r="G52" s="86"/>
      <c r="H52" s="87"/>
      <c r="I52" s="88"/>
      <c r="J52" s="85" t="str">
        <f>IFERROR(VLOOKUP($I52,研修会一覧!$B$5:$M$24,2,0),"")</f>
        <v/>
      </c>
      <c r="K52" s="85" t="str">
        <f>IFERROR(VLOOKUP($I52,研修会一覧!$B$5:$D$24,3,0),"")</f>
        <v/>
      </c>
      <c r="L52" s="89" t="str">
        <f>IFERROR(VLOOKUP($I52,研修会一覧!$B$5:$F$24,5,0),"")</f>
        <v/>
      </c>
      <c r="M52" s="90" t="str">
        <f>IFERROR(VLOOKUP($I52,研修会一覧!$B$5:$M$24,12,0),"")</f>
        <v/>
      </c>
      <c r="N52" s="110"/>
      <c r="O52" s="91"/>
    </row>
    <row r="53" spans="1:15" ht="75" customHeight="1" x14ac:dyDescent="0.8">
      <c r="A53" s="92" t="s">
        <v>208</v>
      </c>
      <c r="B53" s="55" t="s">
        <v>171</v>
      </c>
      <c r="C53" s="101" t="str">
        <f t="shared" si="0"/>
        <v/>
      </c>
      <c r="D53" s="103" t="str">
        <f>IFERROR(VLOOKUP(C53,都道府県番号一覧!$A:$B,2,0),"")</f>
        <v/>
      </c>
      <c r="E53" s="85"/>
      <c r="F53" s="85"/>
      <c r="G53" s="86"/>
      <c r="H53" s="87"/>
      <c r="I53" s="88"/>
      <c r="J53" s="85" t="str">
        <f>IFERROR(VLOOKUP($I53,研修会一覧!$B$5:$M$24,2,0),"")</f>
        <v/>
      </c>
      <c r="K53" s="85" t="str">
        <f>IFERROR(VLOOKUP($I53,研修会一覧!$B$5:$D$24,3,0),"")</f>
        <v/>
      </c>
      <c r="L53" s="89" t="str">
        <f>IFERROR(VLOOKUP($I53,研修会一覧!$B$5:$F$24,5,0),"")</f>
        <v/>
      </c>
      <c r="M53" s="90" t="str">
        <f>IFERROR(VLOOKUP($I53,研修会一覧!$B$5:$M$24,12,0),"")</f>
        <v/>
      </c>
      <c r="N53" s="110"/>
      <c r="O53" s="91"/>
    </row>
    <row r="54" spans="1:15" ht="75" customHeight="1" x14ac:dyDescent="0.8">
      <c r="A54" s="92" t="s">
        <v>209</v>
      </c>
      <c r="B54" s="55" t="s">
        <v>171</v>
      </c>
      <c r="C54" s="101" t="str">
        <f t="shared" si="0"/>
        <v/>
      </c>
      <c r="D54" s="103" t="str">
        <f>IFERROR(VLOOKUP(C54,都道府県番号一覧!$A:$B,2,0),"")</f>
        <v/>
      </c>
      <c r="E54" s="85"/>
      <c r="F54" s="85"/>
      <c r="G54" s="86"/>
      <c r="H54" s="87"/>
      <c r="I54" s="88"/>
      <c r="J54" s="85" t="str">
        <f>IFERROR(VLOOKUP($I54,研修会一覧!$B$5:$M$24,2,0),"")</f>
        <v/>
      </c>
      <c r="K54" s="85" t="str">
        <f>IFERROR(VLOOKUP($I54,研修会一覧!$B$5:$D$24,3,0),"")</f>
        <v/>
      </c>
      <c r="L54" s="89" t="str">
        <f>IFERROR(VLOOKUP($I54,研修会一覧!$B$5:$F$24,5,0),"")</f>
        <v/>
      </c>
      <c r="M54" s="90" t="str">
        <f>IFERROR(VLOOKUP($I54,研修会一覧!$B$5:$M$24,12,0),"")</f>
        <v/>
      </c>
      <c r="N54" s="110"/>
      <c r="O54" s="91"/>
    </row>
    <row r="55" spans="1:15" ht="75" customHeight="1" thickBot="1" x14ac:dyDescent="0.85">
      <c r="A55" s="93" t="s">
        <v>210</v>
      </c>
      <c r="B55" s="57" t="s">
        <v>171</v>
      </c>
      <c r="C55" s="102" t="str">
        <f t="shared" si="0"/>
        <v/>
      </c>
      <c r="D55" s="104" t="str">
        <f>IFERROR(VLOOKUP(C55,都道府県番号一覧!$A:$B,2,0),"")</f>
        <v/>
      </c>
      <c r="E55" s="85"/>
      <c r="F55" s="85"/>
      <c r="G55" s="86"/>
      <c r="H55" s="87"/>
      <c r="I55" s="94"/>
      <c r="J55" s="95" t="str">
        <f>IFERROR(VLOOKUP($I55,研修会一覧!$B$5:$M$24,2,0),"")</f>
        <v/>
      </c>
      <c r="K55" s="95" t="str">
        <f>IFERROR(VLOOKUP($I55,研修会一覧!$B$5:$D$24,3,0),"")</f>
        <v/>
      </c>
      <c r="L55" s="96" t="str">
        <f>IFERROR(VLOOKUP($I55,研修会一覧!$B$5:$F$24,5,0),"")</f>
        <v/>
      </c>
      <c r="M55" s="97" t="str">
        <f>IFERROR(VLOOKUP($I55,研修会一覧!$B$5:$M$24,12,0),"")</f>
        <v/>
      </c>
      <c r="N55" s="111"/>
      <c r="O55" s="98"/>
    </row>
    <row r="56" spans="1:15" ht="30.85" customHeight="1" x14ac:dyDescent="0.8">
      <c r="A56" s="162"/>
      <c r="B56" s="58"/>
      <c r="C56" s="58"/>
      <c r="D56" s="58"/>
      <c r="E56" s="58"/>
      <c r="F56" s="58"/>
      <c r="G56" s="58"/>
      <c r="H56" s="59"/>
      <c r="I56" s="59"/>
      <c r="J56" s="59"/>
      <c r="K56" s="59"/>
      <c r="L56" s="60"/>
      <c r="M56" s="60"/>
      <c r="N56" s="112"/>
      <c r="O56" s="61"/>
    </row>
    <row r="57" spans="1:15" ht="30.85" customHeight="1" x14ac:dyDescent="0.8">
      <c r="A57" s="162"/>
      <c r="B57" s="58"/>
      <c r="C57" s="58"/>
      <c r="D57" s="58"/>
      <c r="E57" s="62"/>
      <c r="F57" s="62"/>
      <c r="G57" s="58"/>
      <c r="H57" s="59"/>
      <c r="I57" s="59"/>
      <c r="J57" s="59"/>
      <c r="K57" s="59"/>
      <c r="L57" s="60"/>
      <c r="M57" s="60"/>
      <c r="N57" s="112"/>
      <c r="O57" s="61"/>
    </row>
    <row r="58" spans="1:15" ht="30.85" customHeight="1" x14ac:dyDescent="0.8">
      <c r="A58" s="162"/>
      <c r="B58" s="58"/>
      <c r="C58" s="58"/>
      <c r="D58" s="58"/>
      <c r="E58" s="58"/>
      <c r="F58" s="58"/>
      <c r="G58" s="58"/>
      <c r="H58" s="59"/>
      <c r="I58" s="59"/>
      <c r="J58" s="59"/>
      <c r="K58" s="59"/>
      <c r="L58" s="60"/>
      <c r="M58" s="60"/>
      <c r="N58" s="112"/>
      <c r="O58" s="61"/>
    </row>
    <row r="59" spans="1:15" ht="15" customHeight="1" x14ac:dyDescent="0.8">
      <c r="A59" s="162"/>
      <c r="B59" s="58"/>
      <c r="C59" s="58"/>
      <c r="D59" s="58"/>
      <c r="E59" s="58"/>
      <c r="F59" s="58"/>
      <c r="G59" s="58"/>
      <c r="H59" s="59"/>
      <c r="I59" s="59"/>
      <c r="J59" s="59"/>
      <c r="K59" s="59"/>
      <c r="L59" s="60"/>
      <c r="M59" s="60"/>
      <c r="N59" s="112"/>
      <c r="O59" s="61"/>
    </row>
    <row r="60" spans="1:15" ht="15" customHeight="1" x14ac:dyDescent="0.8">
      <c r="L60" s="60"/>
      <c r="M60" s="60"/>
      <c r="N60" s="112"/>
      <c r="O60" s="61"/>
    </row>
    <row r="61" spans="1:15" ht="15" customHeight="1" x14ac:dyDescent="0.8">
      <c r="L61" s="60"/>
      <c r="M61" s="60"/>
      <c r="N61" s="112"/>
      <c r="O61" s="60"/>
    </row>
    <row r="62" spans="1:15" ht="15" customHeight="1" x14ac:dyDescent="0.8">
      <c r="L62" s="60"/>
      <c r="M62" s="60"/>
      <c r="N62" s="112"/>
      <c r="O62" s="60"/>
    </row>
    <row r="63" spans="1:15" ht="15" customHeight="1" x14ac:dyDescent="0.8">
      <c r="L63" s="60"/>
      <c r="M63" s="60"/>
      <c r="N63" s="112"/>
      <c r="O63" s="60"/>
    </row>
    <row r="64" spans="1:15" ht="15" customHeight="1" x14ac:dyDescent="0.8">
      <c r="L64" s="60"/>
      <c r="M64" s="60"/>
      <c r="N64" s="112"/>
      <c r="O64" s="60"/>
    </row>
    <row r="65" spans="12:15" ht="15" customHeight="1" x14ac:dyDescent="0.8">
      <c r="L65" s="60"/>
      <c r="M65" s="60"/>
      <c r="N65" s="112"/>
      <c r="O65" s="60"/>
    </row>
    <row r="66" spans="12:15" ht="15" customHeight="1" x14ac:dyDescent="0.8">
      <c r="L66" s="60"/>
      <c r="M66" s="60"/>
      <c r="N66" s="112"/>
      <c r="O66" s="60"/>
    </row>
    <row r="67" spans="12:15" ht="15" customHeight="1" x14ac:dyDescent="0.8">
      <c r="L67" s="60"/>
      <c r="M67" s="60"/>
      <c r="N67" s="112"/>
      <c r="O67" s="60"/>
    </row>
    <row r="68" spans="12:15" ht="15" customHeight="1" x14ac:dyDescent="0.8">
      <c r="L68" s="60"/>
      <c r="M68" s="60"/>
      <c r="N68" s="112"/>
      <c r="O68" s="60"/>
    </row>
    <row r="69" spans="12:15" ht="15" customHeight="1" x14ac:dyDescent="0.8">
      <c r="L69" s="60"/>
      <c r="M69" s="60"/>
      <c r="N69" s="112"/>
      <c r="O69" s="60"/>
    </row>
    <row r="70" spans="12:15" ht="15" customHeight="1" x14ac:dyDescent="0.8">
      <c r="O70" s="61"/>
    </row>
    <row r="71" spans="12:15" ht="15" customHeight="1" x14ac:dyDescent="0.8">
      <c r="O71" s="61"/>
    </row>
  </sheetData>
  <mergeCells count="11">
    <mergeCell ref="C10:D10"/>
    <mergeCell ref="J10:M10"/>
    <mergeCell ref="A56:A57"/>
    <mergeCell ref="A58:A59"/>
    <mergeCell ref="G2:H2"/>
    <mergeCell ref="A6:B6"/>
    <mergeCell ref="E6:F6"/>
    <mergeCell ref="G6:L6"/>
    <mergeCell ref="A7:B7"/>
    <mergeCell ref="E7:F7"/>
    <mergeCell ref="G7:L7"/>
  </mergeCells>
  <phoneticPr fontId="1"/>
  <conditionalFormatting sqref="D11:O11 D12:M14 A36:O55 A11:B18 D15:O18 C12:C18 A20:O34">
    <cfRule type="expression" dxfId="3" priority="4">
      <formula>$B11&lt;&gt;$B12</formula>
    </cfRule>
  </conditionalFormatting>
  <conditionalFormatting sqref="C11">
    <cfRule type="expression" dxfId="2" priority="3">
      <formula>$B11&lt;&gt;$B12</formula>
    </cfRule>
  </conditionalFormatting>
  <conditionalFormatting sqref="N12:O14">
    <cfRule type="expression" dxfId="1" priority="1">
      <formula>$B12&lt;&gt;$B13</formula>
    </cfRule>
  </conditionalFormatting>
  <conditionalFormatting sqref="A35:O35 A19:O19">
    <cfRule type="expression" dxfId="0" priority="10">
      <formula>$B19&lt;&gt;#REF!</formula>
    </cfRule>
  </conditionalFormatting>
  <dataValidations count="1">
    <dataValidation type="list" allowBlank="1" showInputMessage="1" sqref="E12:E55" xr:uid="{9F4F8030-E14D-4DAF-8E7A-129289DF98C2}">
      <formula1>"小学校,中学校,義務教育学校,高等学校,中等教育学校,特別支援学校,教育委員会,その他"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41" fitToHeight="0" orientation="landscape" r:id="rId1"/>
  <headerFooter alignWithMargins="0">
    <oddHeader>&amp;C&amp;"ＭＳ Ｐゴシック,太字"令和５年度　芸術系教科等担当教員等全国研修会　受講希望者名簿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workbookViewId="0">
      <selection activeCell="D7" sqref="D7"/>
    </sheetView>
  </sheetViews>
  <sheetFormatPr defaultColWidth="9" defaultRowHeight="13" x14ac:dyDescent="0.3"/>
  <cols>
    <col min="1" max="1" width="12.88671875" style="10" customWidth="1"/>
    <col min="2" max="2" width="16.38671875" style="4" customWidth="1"/>
    <col min="3" max="3" width="22.109375" style="4" hidden="1" customWidth="1"/>
    <col min="4" max="16384" width="9" style="4"/>
  </cols>
  <sheetData>
    <row r="1" spans="1:3" ht="32.25" customHeight="1" x14ac:dyDescent="0.3">
      <c r="A1" s="1" t="s">
        <v>81</v>
      </c>
      <c r="B1" s="2" t="s">
        <v>82</v>
      </c>
      <c r="C1" s="3" t="s">
        <v>83</v>
      </c>
    </row>
    <row r="2" spans="1:3" ht="16" x14ac:dyDescent="0.3">
      <c r="A2" s="5">
        <v>1</v>
      </c>
      <c r="B2" s="6" t="s">
        <v>1</v>
      </c>
      <c r="C2" s="7" t="s">
        <v>84</v>
      </c>
    </row>
    <row r="3" spans="1:3" ht="16" x14ac:dyDescent="0.3">
      <c r="A3" s="5">
        <v>2</v>
      </c>
      <c r="B3" s="6" t="s">
        <v>2</v>
      </c>
      <c r="C3" s="7" t="s">
        <v>85</v>
      </c>
    </row>
    <row r="4" spans="1:3" ht="16" x14ac:dyDescent="0.3">
      <c r="A4" s="5">
        <v>3</v>
      </c>
      <c r="B4" s="6" t="s">
        <v>3</v>
      </c>
      <c r="C4" s="7" t="s">
        <v>86</v>
      </c>
    </row>
    <row r="5" spans="1:3" ht="16" x14ac:dyDescent="0.3">
      <c r="A5" s="5">
        <v>4</v>
      </c>
      <c r="B5" s="6" t="s">
        <v>4</v>
      </c>
      <c r="C5" s="7" t="s">
        <v>87</v>
      </c>
    </row>
    <row r="6" spans="1:3" ht="16" x14ac:dyDescent="0.3">
      <c r="A6" s="5">
        <v>5</v>
      </c>
      <c r="B6" s="6" t="s">
        <v>5</v>
      </c>
      <c r="C6" s="7" t="s">
        <v>88</v>
      </c>
    </row>
    <row r="7" spans="1:3" ht="16" x14ac:dyDescent="0.3">
      <c r="A7" s="5">
        <v>6</v>
      </c>
      <c r="B7" s="6" t="s">
        <v>6</v>
      </c>
      <c r="C7" s="7" t="s">
        <v>89</v>
      </c>
    </row>
    <row r="8" spans="1:3" ht="16" x14ac:dyDescent="0.3">
      <c r="A8" s="5">
        <v>7</v>
      </c>
      <c r="B8" s="6" t="s">
        <v>7</v>
      </c>
      <c r="C8" s="7" t="s">
        <v>90</v>
      </c>
    </row>
    <row r="9" spans="1:3" ht="16" x14ac:dyDescent="0.3">
      <c r="A9" s="5">
        <v>8</v>
      </c>
      <c r="B9" s="6" t="s">
        <v>8</v>
      </c>
      <c r="C9" s="7" t="s">
        <v>91</v>
      </c>
    </row>
    <row r="10" spans="1:3" ht="16" x14ac:dyDescent="0.3">
      <c r="A10" s="5">
        <v>9</v>
      </c>
      <c r="B10" s="6" t="s">
        <v>9</v>
      </c>
      <c r="C10" s="7" t="s">
        <v>92</v>
      </c>
    </row>
    <row r="11" spans="1:3" ht="16" x14ac:dyDescent="0.3">
      <c r="A11" s="5">
        <v>10</v>
      </c>
      <c r="B11" s="6" t="s">
        <v>10</v>
      </c>
      <c r="C11" s="7" t="s">
        <v>93</v>
      </c>
    </row>
    <row r="12" spans="1:3" ht="16" x14ac:dyDescent="0.3">
      <c r="A12" s="5">
        <v>11</v>
      </c>
      <c r="B12" s="6" t="s">
        <v>11</v>
      </c>
      <c r="C12" s="7" t="s">
        <v>94</v>
      </c>
    </row>
    <row r="13" spans="1:3" ht="16" x14ac:dyDescent="0.3">
      <c r="A13" s="5">
        <v>12</v>
      </c>
      <c r="B13" s="6" t="s">
        <v>12</v>
      </c>
      <c r="C13" s="7" t="s">
        <v>95</v>
      </c>
    </row>
    <row r="14" spans="1:3" ht="16" x14ac:dyDescent="0.3">
      <c r="A14" s="5">
        <v>13</v>
      </c>
      <c r="B14" s="6" t="s">
        <v>13</v>
      </c>
      <c r="C14" s="7" t="s">
        <v>96</v>
      </c>
    </row>
    <row r="15" spans="1:3" ht="16" x14ac:dyDescent="0.3">
      <c r="A15" s="5">
        <v>14</v>
      </c>
      <c r="B15" s="6" t="s">
        <v>14</v>
      </c>
      <c r="C15" s="7" t="s">
        <v>97</v>
      </c>
    </row>
    <row r="16" spans="1:3" ht="16" x14ac:dyDescent="0.3">
      <c r="A16" s="5">
        <v>15</v>
      </c>
      <c r="B16" s="6" t="s">
        <v>15</v>
      </c>
      <c r="C16" s="7" t="s">
        <v>98</v>
      </c>
    </row>
    <row r="17" spans="1:3" ht="16" x14ac:dyDescent="0.3">
      <c r="A17" s="5">
        <v>16</v>
      </c>
      <c r="B17" s="6" t="s">
        <v>16</v>
      </c>
      <c r="C17" s="7" t="s">
        <v>99</v>
      </c>
    </row>
    <row r="18" spans="1:3" ht="16" x14ac:dyDescent="0.3">
      <c r="A18" s="5">
        <v>17</v>
      </c>
      <c r="B18" s="6" t="s">
        <v>17</v>
      </c>
      <c r="C18" s="7" t="s">
        <v>100</v>
      </c>
    </row>
    <row r="19" spans="1:3" ht="16" x14ac:dyDescent="0.3">
      <c r="A19" s="5">
        <v>18</v>
      </c>
      <c r="B19" s="6" t="s">
        <v>18</v>
      </c>
      <c r="C19" s="7" t="s">
        <v>101</v>
      </c>
    </row>
    <row r="20" spans="1:3" ht="16" x14ac:dyDescent="0.3">
      <c r="A20" s="5">
        <v>19</v>
      </c>
      <c r="B20" s="6" t="s">
        <v>19</v>
      </c>
      <c r="C20" s="7" t="s">
        <v>102</v>
      </c>
    </row>
    <row r="21" spans="1:3" ht="16" x14ac:dyDescent="0.3">
      <c r="A21" s="5">
        <v>20</v>
      </c>
      <c r="B21" s="6" t="s">
        <v>20</v>
      </c>
      <c r="C21" s="7" t="s">
        <v>103</v>
      </c>
    </row>
    <row r="22" spans="1:3" ht="16" x14ac:dyDescent="0.3">
      <c r="A22" s="5">
        <v>21</v>
      </c>
      <c r="B22" s="6" t="s">
        <v>21</v>
      </c>
      <c r="C22" s="7" t="s">
        <v>104</v>
      </c>
    </row>
    <row r="23" spans="1:3" ht="16" x14ac:dyDescent="0.3">
      <c r="A23" s="5">
        <v>22</v>
      </c>
      <c r="B23" s="6" t="s">
        <v>22</v>
      </c>
      <c r="C23" s="7" t="s">
        <v>105</v>
      </c>
    </row>
    <row r="24" spans="1:3" ht="16" x14ac:dyDescent="0.3">
      <c r="A24" s="5">
        <v>23</v>
      </c>
      <c r="B24" s="6" t="s">
        <v>23</v>
      </c>
      <c r="C24" s="7" t="s">
        <v>106</v>
      </c>
    </row>
    <row r="25" spans="1:3" ht="16" x14ac:dyDescent="0.3">
      <c r="A25" s="5">
        <v>24</v>
      </c>
      <c r="B25" s="6" t="s">
        <v>24</v>
      </c>
      <c r="C25" s="7" t="s">
        <v>107</v>
      </c>
    </row>
    <row r="26" spans="1:3" ht="16" x14ac:dyDescent="0.3">
      <c r="A26" s="5">
        <v>25</v>
      </c>
      <c r="B26" s="6" t="s">
        <v>25</v>
      </c>
      <c r="C26" s="7" t="s">
        <v>108</v>
      </c>
    </row>
    <row r="27" spans="1:3" ht="16" x14ac:dyDescent="0.3">
      <c r="A27" s="5">
        <v>26</v>
      </c>
      <c r="B27" s="6" t="s">
        <v>26</v>
      </c>
      <c r="C27" s="7" t="s">
        <v>109</v>
      </c>
    </row>
    <row r="28" spans="1:3" ht="16" x14ac:dyDescent="0.3">
      <c r="A28" s="5">
        <v>27</v>
      </c>
      <c r="B28" s="6" t="s">
        <v>27</v>
      </c>
      <c r="C28" s="7" t="s">
        <v>110</v>
      </c>
    </row>
    <row r="29" spans="1:3" ht="16" x14ac:dyDescent="0.3">
      <c r="A29" s="5">
        <v>28</v>
      </c>
      <c r="B29" s="6" t="s">
        <v>28</v>
      </c>
      <c r="C29" s="7" t="s">
        <v>111</v>
      </c>
    </row>
    <row r="30" spans="1:3" ht="16" x14ac:dyDescent="0.3">
      <c r="A30" s="5">
        <v>29</v>
      </c>
      <c r="B30" s="6" t="s">
        <v>29</v>
      </c>
      <c r="C30" s="7" t="s">
        <v>112</v>
      </c>
    </row>
    <row r="31" spans="1:3" ht="16" x14ac:dyDescent="0.3">
      <c r="A31" s="5">
        <v>30</v>
      </c>
      <c r="B31" s="6" t="s">
        <v>30</v>
      </c>
      <c r="C31" s="7" t="s">
        <v>113</v>
      </c>
    </row>
    <row r="32" spans="1:3" ht="16" x14ac:dyDescent="0.3">
      <c r="A32" s="5">
        <v>31</v>
      </c>
      <c r="B32" s="6" t="s">
        <v>31</v>
      </c>
      <c r="C32" s="7" t="s">
        <v>114</v>
      </c>
    </row>
    <row r="33" spans="1:3" ht="16" x14ac:dyDescent="0.3">
      <c r="A33" s="5">
        <v>32</v>
      </c>
      <c r="B33" s="6" t="s">
        <v>32</v>
      </c>
      <c r="C33" s="7" t="s">
        <v>115</v>
      </c>
    </row>
    <row r="34" spans="1:3" ht="16" x14ac:dyDescent="0.3">
      <c r="A34" s="5">
        <v>33</v>
      </c>
      <c r="B34" s="6" t="s">
        <v>33</v>
      </c>
      <c r="C34" s="7" t="s">
        <v>116</v>
      </c>
    </row>
    <row r="35" spans="1:3" ht="16" x14ac:dyDescent="0.3">
      <c r="A35" s="5">
        <v>34</v>
      </c>
      <c r="B35" s="6" t="s">
        <v>34</v>
      </c>
      <c r="C35" s="7" t="s">
        <v>117</v>
      </c>
    </row>
    <row r="36" spans="1:3" ht="16" x14ac:dyDescent="0.3">
      <c r="A36" s="5">
        <v>35</v>
      </c>
      <c r="B36" s="6" t="s">
        <v>35</v>
      </c>
      <c r="C36" s="7" t="s">
        <v>118</v>
      </c>
    </row>
    <row r="37" spans="1:3" ht="16" x14ac:dyDescent="0.3">
      <c r="A37" s="5">
        <v>36</v>
      </c>
      <c r="B37" s="6" t="s">
        <v>36</v>
      </c>
      <c r="C37" s="7" t="s">
        <v>119</v>
      </c>
    </row>
    <row r="38" spans="1:3" ht="16" x14ac:dyDescent="0.3">
      <c r="A38" s="5">
        <v>37</v>
      </c>
      <c r="B38" s="6" t="s">
        <v>37</v>
      </c>
      <c r="C38" s="7" t="s">
        <v>120</v>
      </c>
    </row>
    <row r="39" spans="1:3" ht="16" x14ac:dyDescent="0.3">
      <c r="A39" s="5">
        <v>38</v>
      </c>
      <c r="B39" s="6" t="s">
        <v>38</v>
      </c>
      <c r="C39" s="8" t="s">
        <v>121</v>
      </c>
    </row>
    <row r="40" spans="1:3" ht="16" x14ac:dyDescent="0.3">
      <c r="A40" s="5">
        <v>39</v>
      </c>
      <c r="B40" s="6" t="s">
        <v>39</v>
      </c>
      <c r="C40" s="7" t="s">
        <v>122</v>
      </c>
    </row>
    <row r="41" spans="1:3" ht="16" x14ac:dyDescent="0.3">
      <c r="A41" s="5">
        <v>40</v>
      </c>
      <c r="B41" s="6" t="s">
        <v>40</v>
      </c>
      <c r="C41" s="7" t="s">
        <v>123</v>
      </c>
    </row>
    <row r="42" spans="1:3" ht="16" x14ac:dyDescent="0.3">
      <c r="A42" s="5">
        <v>41</v>
      </c>
      <c r="B42" s="6" t="s">
        <v>41</v>
      </c>
      <c r="C42" s="7" t="s">
        <v>124</v>
      </c>
    </row>
    <row r="43" spans="1:3" ht="16" x14ac:dyDescent="0.3">
      <c r="A43" s="5">
        <v>42</v>
      </c>
      <c r="B43" s="6" t="s">
        <v>42</v>
      </c>
      <c r="C43" s="7" t="s">
        <v>125</v>
      </c>
    </row>
    <row r="44" spans="1:3" ht="16" x14ac:dyDescent="0.3">
      <c r="A44" s="5">
        <v>43</v>
      </c>
      <c r="B44" s="6" t="s">
        <v>43</v>
      </c>
      <c r="C44" s="7" t="s">
        <v>126</v>
      </c>
    </row>
    <row r="45" spans="1:3" ht="16" x14ac:dyDescent="0.3">
      <c r="A45" s="5">
        <v>44</v>
      </c>
      <c r="B45" s="6" t="s">
        <v>44</v>
      </c>
      <c r="C45" s="7" t="s">
        <v>127</v>
      </c>
    </row>
    <row r="46" spans="1:3" ht="16" x14ac:dyDescent="0.3">
      <c r="A46" s="5">
        <v>45</v>
      </c>
      <c r="B46" s="6" t="s">
        <v>45</v>
      </c>
      <c r="C46" s="7" t="s">
        <v>128</v>
      </c>
    </row>
    <row r="47" spans="1:3" ht="16" x14ac:dyDescent="0.3">
      <c r="A47" s="5">
        <v>46</v>
      </c>
      <c r="B47" s="6" t="s">
        <v>46</v>
      </c>
      <c r="C47" s="7" t="s">
        <v>129</v>
      </c>
    </row>
    <row r="48" spans="1:3" ht="16" x14ac:dyDescent="0.3">
      <c r="A48" s="5">
        <v>47</v>
      </c>
      <c r="B48" s="6" t="s">
        <v>47</v>
      </c>
      <c r="C48" s="7" t="s">
        <v>130</v>
      </c>
    </row>
    <row r="49" spans="1:3" ht="16" x14ac:dyDescent="0.3">
      <c r="A49" s="5">
        <v>48</v>
      </c>
      <c r="B49" s="6" t="s">
        <v>48</v>
      </c>
      <c r="C49" s="7" t="s">
        <v>131</v>
      </c>
    </row>
    <row r="50" spans="1:3" ht="16" x14ac:dyDescent="0.3">
      <c r="A50" s="5">
        <v>49</v>
      </c>
      <c r="B50" s="6" t="s">
        <v>49</v>
      </c>
      <c r="C50" s="7" t="s">
        <v>132</v>
      </c>
    </row>
    <row r="51" spans="1:3" ht="16" x14ac:dyDescent="0.3">
      <c r="A51" s="5">
        <v>50</v>
      </c>
      <c r="B51" s="6" t="s">
        <v>50</v>
      </c>
      <c r="C51" s="7" t="s">
        <v>133</v>
      </c>
    </row>
    <row r="52" spans="1:3" ht="16" x14ac:dyDescent="0.3">
      <c r="A52" s="5">
        <v>51</v>
      </c>
      <c r="B52" s="6" t="s">
        <v>51</v>
      </c>
      <c r="C52" s="7" t="s">
        <v>134</v>
      </c>
    </row>
    <row r="53" spans="1:3" ht="16" x14ac:dyDescent="0.3">
      <c r="A53" s="5">
        <v>52</v>
      </c>
      <c r="B53" s="6" t="s">
        <v>52</v>
      </c>
      <c r="C53" s="7" t="s">
        <v>135</v>
      </c>
    </row>
    <row r="54" spans="1:3" ht="16" x14ac:dyDescent="0.3">
      <c r="A54" s="5">
        <v>53</v>
      </c>
      <c r="B54" s="6" t="s">
        <v>53</v>
      </c>
      <c r="C54" s="7" t="s">
        <v>136</v>
      </c>
    </row>
    <row r="55" spans="1:3" ht="16" x14ac:dyDescent="0.3">
      <c r="A55" s="5">
        <v>54</v>
      </c>
      <c r="B55" s="6" t="s">
        <v>54</v>
      </c>
      <c r="C55" s="7" t="s">
        <v>137</v>
      </c>
    </row>
    <row r="56" spans="1:3" ht="16" x14ac:dyDescent="0.3">
      <c r="A56" s="5">
        <v>55</v>
      </c>
      <c r="B56" s="6" t="s">
        <v>55</v>
      </c>
      <c r="C56" s="9" t="s">
        <v>138</v>
      </c>
    </row>
    <row r="57" spans="1:3" ht="16" x14ac:dyDescent="0.3">
      <c r="A57" s="5">
        <v>56</v>
      </c>
      <c r="B57" s="6" t="s">
        <v>56</v>
      </c>
      <c r="C57" s="9" t="s">
        <v>139</v>
      </c>
    </row>
    <row r="58" spans="1:3" ht="16" x14ac:dyDescent="0.3">
      <c r="A58" s="5">
        <v>57</v>
      </c>
      <c r="B58" s="6" t="s">
        <v>57</v>
      </c>
      <c r="C58" s="7" t="s">
        <v>140</v>
      </c>
    </row>
    <row r="59" spans="1:3" ht="16" x14ac:dyDescent="0.3">
      <c r="A59" s="5">
        <v>58</v>
      </c>
      <c r="B59" s="6" t="s">
        <v>58</v>
      </c>
      <c r="C59" s="7" t="s">
        <v>141</v>
      </c>
    </row>
    <row r="60" spans="1:3" ht="16" x14ac:dyDescent="0.3">
      <c r="A60" s="5">
        <v>59</v>
      </c>
      <c r="B60" s="6" t="s">
        <v>59</v>
      </c>
      <c r="C60" s="7" t="s">
        <v>142</v>
      </c>
    </row>
    <row r="61" spans="1:3" ht="16" x14ac:dyDescent="0.3">
      <c r="A61" s="5">
        <v>60</v>
      </c>
      <c r="B61" s="6" t="s">
        <v>60</v>
      </c>
      <c r="C61" s="7" t="s">
        <v>143</v>
      </c>
    </row>
    <row r="62" spans="1:3" ht="16" x14ac:dyDescent="0.3">
      <c r="A62" s="5">
        <v>61</v>
      </c>
      <c r="B62" s="6" t="s">
        <v>61</v>
      </c>
      <c r="C62" s="9" t="s">
        <v>144</v>
      </c>
    </row>
    <row r="63" spans="1:3" ht="16" x14ac:dyDescent="0.3">
      <c r="A63" s="5">
        <v>62</v>
      </c>
      <c r="B63" s="6" t="s">
        <v>62</v>
      </c>
      <c r="C63" s="9" t="s">
        <v>145</v>
      </c>
    </row>
    <row r="64" spans="1:3" ht="16" x14ac:dyDescent="0.3">
      <c r="A64" s="5">
        <v>63</v>
      </c>
      <c r="B64" s="6" t="s">
        <v>63</v>
      </c>
      <c r="C64" s="7" t="s">
        <v>146</v>
      </c>
    </row>
    <row r="65" spans="1:3" ht="16" x14ac:dyDescent="0.3">
      <c r="A65" s="5">
        <v>64</v>
      </c>
      <c r="B65" s="5" t="s">
        <v>64</v>
      </c>
      <c r="C65" s="7" t="s">
        <v>147</v>
      </c>
    </row>
    <row r="66" spans="1:3" ht="16" x14ac:dyDescent="0.3">
      <c r="A66" s="5">
        <v>65</v>
      </c>
      <c r="B66" s="6" t="s">
        <v>65</v>
      </c>
      <c r="C66" s="7" t="s">
        <v>148</v>
      </c>
    </row>
    <row r="67" spans="1:3" ht="16" x14ac:dyDescent="0.3">
      <c r="A67" s="5">
        <v>66</v>
      </c>
      <c r="B67" s="6" t="s">
        <v>66</v>
      </c>
      <c r="C67" s="9" t="s">
        <v>149</v>
      </c>
    </row>
    <row r="68" spans="1:3" ht="16" x14ac:dyDescent="0.3">
      <c r="A68" s="5">
        <v>67</v>
      </c>
      <c r="B68" s="6" t="s">
        <v>67</v>
      </c>
      <c r="C68" s="9" t="s">
        <v>150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theme="9" tint="0.59999389629810485"/>
    <outlinePr summaryBelow="0" summaryRight="0"/>
  </sheetPr>
  <dimension ref="A1:N24"/>
  <sheetViews>
    <sheetView showGridLines="0" view="pageBreakPreview" topLeftCell="B3" zoomScale="85" zoomScaleNormal="85" zoomScaleSheetLayoutView="85" workbookViewId="0">
      <selection activeCell="C20" sqref="C20"/>
    </sheetView>
  </sheetViews>
  <sheetFormatPr defaultColWidth="11.88671875" defaultRowHeight="16.350000000000001" x14ac:dyDescent="0.8"/>
  <cols>
    <col min="1" max="1" width="7.33203125" style="11" customWidth="1"/>
    <col min="2" max="2" width="15.77734375" style="36" customWidth="1"/>
    <col min="3" max="3" width="17.1640625" style="11" customWidth="1"/>
    <col min="4" max="4" width="22.83203125" style="11" customWidth="1"/>
    <col min="5" max="6" width="17.1640625" style="11" customWidth="1"/>
    <col min="7" max="11" width="12.44140625" style="37" customWidth="1"/>
    <col min="12" max="12" width="15.6640625" style="38" customWidth="1"/>
    <col min="13" max="13" width="12.44140625" style="38" customWidth="1"/>
    <col min="14" max="14" width="7.5546875" style="13" customWidth="1"/>
    <col min="15" max="16384" width="11.88671875" style="14"/>
  </cols>
  <sheetData>
    <row r="1" spans="1:14" ht="21.7" x14ac:dyDescent="0.8">
      <c r="A1" s="14" t="s">
        <v>215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21.7" x14ac:dyDescent="0.8">
      <c r="A2" s="15"/>
      <c r="B2" s="16"/>
      <c r="C2" s="15"/>
      <c r="D2" s="15"/>
      <c r="E2" s="15"/>
      <c r="F2" s="15"/>
      <c r="G2" s="17"/>
      <c r="H2" s="17"/>
      <c r="I2" s="17"/>
      <c r="J2" s="17"/>
      <c r="K2" s="17"/>
      <c r="L2" s="15"/>
      <c r="M2" s="15"/>
    </row>
    <row r="3" spans="1:14" x14ac:dyDescent="0.8">
      <c r="A3" s="18"/>
      <c r="B3" s="169" t="s">
        <v>216</v>
      </c>
      <c r="C3" s="169" t="s">
        <v>212</v>
      </c>
      <c r="D3" s="173" t="s">
        <v>173</v>
      </c>
      <c r="E3" s="173" t="s">
        <v>174</v>
      </c>
      <c r="F3" s="69"/>
      <c r="G3" s="175" t="s">
        <v>175</v>
      </c>
      <c r="H3" s="176"/>
      <c r="I3" s="176"/>
      <c r="J3" s="176"/>
      <c r="K3" s="177"/>
      <c r="L3" s="173" t="s">
        <v>176</v>
      </c>
      <c r="M3" s="171" t="s">
        <v>177</v>
      </c>
    </row>
    <row r="4" spans="1:14" s="22" customFormat="1" x14ac:dyDescent="0.8">
      <c r="A4" s="19"/>
      <c r="B4" s="170"/>
      <c r="C4" s="170"/>
      <c r="D4" s="174"/>
      <c r="E4" s="174"/>
      <c r="F4" s="70" t="s">
        <v>213</v>
      </c>
      <c r="G4" s="20">
        <v>45271</v>
      </c>
      <c r="H4" s="20">
        <v>45272</v>
      </c>
      <c r="I4" s="20">
        <v>45273</v>
      </c>
      <c r="J4" s="20">
        <v>45274</v>
      </c>
      <c r="K4" s="20">
        <v>45275</v>
      </c>
      <c r="L4" s="174"/>
      <c r="M4" s="172"/>
      <c r="N4" s="21"/>
    </row>
    <row r="5" spans="1:14" ht="22.5" customHeight="1" x14ac:dyDescent="0.8">
      <c r="A5" s="23" t="str">
        <f t="shared" ref="A5:A24" si="0">$G$3</f>
        <v>第1回</v>
      </c>
      <c r="B5" s="78">
        <v>1</v>
      </c>
      <c r="C5" s="80" t="s">
        <v>178</v>
      </c>
      <c r="D5" s="24" t="s">
        <v>179</v>
      </c>
      <c r="E5" s="25" t="s">
        <v>180</v>
      </c>
      <c r="F5" s="71">
        <v>45271</v>
      </c>
      <c r="G5" s="39">
        <v>45271</v>
      </c>
      <c r="H5" s="26"/>
      <c r="I5" s="26"/>
      <c r="J5" s="26"/>
      <c r="K5" s="26"/>
      <c r="L5" s="26" t="s">
        <v>248</v>
      </c>
      <c r="M5" s="27" t="s">
        <v>261</v>
      </c>
    </row>
    <row r="6" spans="1:14" ht="22.5" customHeight="1" x14ac:dyDescent="0.8">
      <c r="A6" s="23" t="str">
        <f t="shared" si="0"/>
        <v>第1回</v>
      </c>
      <c r="B6" s="78">
        <v>2</v>
      </c>
      <c r="C6" s="80" t="s">
        <v>181</v>
      </c>
      <c r="D6" s="24" t="s">
        <v>182</v>
      </c>
      <c r="E6" s="25" t="s">
        <v>180</v>
      </c>
      <c r="F6" s="71">
        <v>45273</v>
      </c>
      <c r="G6" s="26"/>
      <c r="H6" s="26"/>
      <c r="I6" s="40">
        <v>45273</v>
      </c>
      <c r="J6" s="26"/>
      <c r="K6" s="26"/>
      <c r="L6" s="26" t="s">
        <v>248</v>
      </c>
      <c r="M6" s="28" t="s">
        <v>167</v>
      </c>
    </row>
    <row r="7" spans="1:14" ht="22.5" customHeight="1" x14ac:dyDescent="0.8">
      <c r="A7" s="23" t="str">
        <f t="shared" si="0"/>
        <v>第1回</v>
      </c>
      <c r="B7" s="78">
        <v>3</v>
      </c>
      <c r="C7" s="80" t="s">
        <v>217</v>
      </c>
      <c r="D7" s="24" t="s">
        <v>183</v>
      </c>
      <c r="E7" s="29" t="s">
        <v>185</v>
      </c>
      <c r="F7" s="71">
        <v>45274</v>
      </c>
      <c r="G7" s="26"/>
      <c r="H7" s="26"/>
      <c r="I7" s="26"/>
      <c r="J7" s="39">
        <v>45274</v>
      </c>
      <c r="K7" s="26"/>
      <c r="L7" s="26" t="s">
        <v>249</v>
      </c>
      <c r="M7" s="27" t="s">
        <v>257</v>
      </c>
    </row>
    <row r="8" spans="1:14" ht="22.5" customHeight="1" x14ac:dyDescent="0.8">
      <c r="A8" s="23" t="str">
        <f t="shared" si="0"/>
        <v>第1回</v>
      </c>
      <c r="B8" s="78">
        <v>4</v>
      </c>
      <c r="C8" s="80" t="s">
        <v>218</v>
      </c>
      <c r="D8" s="24" t="s">
        <v>187</v>
      </c>
      <c r="E8" s="29" t="s">
        <v>185</v>
      </c>
      <c r="F8" s="71">
        <v>45275</v>
      </c>
      <c r="G8" s="26"/>
      <c r="H8" s="26"/>
      <c r="I8" s="26"/>
      <c r="J8" s="26"/>
      <c r="K8" s="39">
        <v>45275</v>
      </c>
      <c r="L8" s="26" t="s">
        <v>250</v>
      </c>
      <c r="M8" s="27" t="s">
        <v>257</v>
      </c>
    </row>
    <row r="9" spans="1:14" ht="22.5" customHeight="1" x14ac:dyDescent="0.8">
      <c r="A9" s="23" t="str">
        <f t="shared" si="0"/>
        <v>第1回</v>
      </c>
      <c r="B9" s="78">
        <v>5</v>
      </c>
      <c r="C9" s="80" t="s">
        <v>184</v>
      </c>
      <c r="D9" s="24" t="s">
        <v>187</v>
      </c>
      <c r="E9" s="29" t="s">
        <v>185</v>
      </c>
      <c r="F9" s="71">
        <v>45274</v>
      </c>
      <c r="G9" s="26"/>
      <c r="H9" s="26"/>
      <c r="I9" s="26"/>
      <c r="J9" s="39">
        <v>45274</v>
      </c>
      <c r="K9" s="31"/>
      <c r="L9" s="26" t="s">
        <v>251</v>
      </c>
      <c r="M9" s="27" t="s">
        <v>257</v>
      </c>
    </row>
    <row r="10" spans="1:14" ht="22.5" customHeight="1" x14ac:dyDescent="0.8">
      <c r="A10" s="23" t="str">
        <f t="shared" si="0"/>
        <v>第1回</v>
      </c>
      <c r="B10" s="78">
        <v>6</v>
      </c>
      <c r="C10" s="80" t="s">
        <v>219</v>
      </c>
      <c r="D10" s="24" t="s">
        <v>179</v>
      </c>
      <c r="E10" s="30" t="s">
        <v>188</v>
      </c>
      <c r="F10" s="71">
        <v>45271</v>
      </c>
      <c r="G10" s="39">
        <v>45271</v>
      </c>
      <c r="H10" s="26"/>
      <c r="I10" s="26"/>
      <c r="J10" s="26"/>
      <c r="K10" s="26"/>
      <c r="L10" s="26" t="s">
        <v>194</v>
      </c>
      <c r="M10" s="27" t="s">
        <v>257</v>
      </c>
    </row>
    <row r="11" spans="1:14" ht="22.5" customHeight="1" x14ac:dyDescent="0.8">
      <c r="A11" s="23" t="str">
        <f t="shared" si="0"/>
        <v>第1回</v>
      </c>
      <c r="B11" s="78">
        <v>7</v>
      </c>
      <c r="C11" s="80" t="s">
        <v>220</v>
      </c>
      <c r="D11" s="24" t="s">
        <v>182</v>
      </c>
      <c r="E11" s="30" t="s">
        <v>188</v>
      </c>
      <c r="F11" s="71">
        <v>45273</v>
      </c>
      <c r="G11" s="26"/>
      <c r="H11" s="26"/>
      <c r="I11" s="40">
        <v>45273</v>
      </c>
      <c r="J11" s="26"/>
      <c r="K11" s="26"/>
      <c r="L11" s="26" t="s">
        <v>248</v>
      </c>
      <c r="M11" s="28" t="s">
        <v>167</v>
      </c>
    </row>
    <row r="12" spans="1:14" ht="22.5" customHeight="1" x14ac:dyDescent="0.8">
      <c r="A12" s="23" t="str">
        <f t="shared" si="0"/>
        <v>第1回</v>
      </c>
      <c r="B12" s="78">
        <v>8</v>
      </c>
      <c r="C12" s="80" t="s">
        <v>221</v>
      </c>
      <c r="D12" s="24" t="s">
        <v>191</v>
      </c>
      <c r="E12" s="30" t="s">
        <v>192</v>
      </c>
      <c r="F12" s="71">
        <v>45274</v>
      </c>
      <c r="G12" s="26"/>
      <c r="H12" s="26"/>
      <c r="I12" s="26"/>
      <c r="J12" s="39">
        <v>45274</v>
      </c>
      <c r="K12" s="26"/>
      <c r="L12" s="26" t="s">
        <v>251</v>
      </c>
      <c r="M12" s="27" t="s">
        <v>257</v>
      </c>
    </row>
    <row r="13" spans="1:14" ht="22.5" customHeight="1" x14ac:dyDescent="0.8">
      <c r="A13" s="23" t="str">
        <f t="shared" si="0"/>
        <v>第1回</v>
      </c>
      <c r="B13" s="78">
        <v>9</v>
      </c>
      <c r="C13" s="80" t="s">
        <v>222</v>
      </c>
      <c r="D13" s="24" t="s">
        <v>193</v>
      </c>
      <c r="E13" s="32" t="s">
        <v>189</v>
      </c>
      <c r="F13" s="71">
        <v>45275</v>
      </c>
      <c r="G13" s="26"/>
      <c r="H13" s="26"/>
      <c r="I13" s="26"/>
      <c r="J13" s="26"/>
      <c r="K13" s="39">
        <v>45275</v>
      </c>
      <c r="L13" s="26" t="s">
        <v>186</v>
      </c>
      <c r="M13" s="27" t="s">
        <v>257</v>
      </c>
    </row>
    <row r="14" spans="1:14" ht="22.5" customHeight="1" x14ac:dyDescent="0.8">
      <c r="A14" s="23" t="str">
        <f t="shared" si="0"/>
        <v>第1回</v>
      </c>
      <c r="B14" s="78">
        <v>10</v>
      </c>
      <c r="C14" s="80" t="s">
        <v>223</v>
      </c>
      <c r="D14" s="24" t="s">
        <v>190</v>
      </c>
      <c r="E14" s="32" t="s">
        <v>189</v>
      </c>
      <c r="F14" s="71">
        <v>45273</v>
      </c>
      <c r="G14" s="26"/>
      <c r="H14" s="26"/>
      <c r="I14" s="40">
        <v>45273</v>
      </c>
      <c r="J14" s="26"/>
      <c r="K14" s="26"/>
      <c r="L14" s="26" t="s">
        <v>194</v>
      </c>
      <c r="M14" s="28" t="s">
        <v>167</v>
      </c>
    </row>
    <row r="15" spans="1:14" ht="22.5" customHeight="1" x14ac:dyDescent="0.8">
      <c r="A15" s="23" t="str">
        <f t="shared" si="0"/>
        <v>第1回</v>
      </c>
      <c r="B15" s="78">
        <v>11</v>
      </c>
      <c r="C15" s="80" t="s">
        <v>224</v>
      </c>
      <c r="D15" s="24" t="s">
        <v>195</v>
      </c>
      <c r="E15" s="32" t="s">
        <v>189</v>
      </c>
      <c r="F15" s="71">
        <v>45271</v>
      </c>
      <c r="G15" s="39">
        <v>45271</v>
      </c>
      <c r="H15" s="26"/>
      <c r="I15" s="26"/>
      <c r="J15" s="26"/>
      <c r="K15" s="26"/>
      <c r="L15" s="26" t="s">
        <v>250</v>
      </c>
      <c r="M15" s="27" t="s">
        <v>257</v>
      </c>
    </row>
    <row r="16" spans="1:14" ht="22.5" customHeight="1" x14ac:dyDescent="0.8">
      <c r="A16" s="23" t="str">
        <f t="shared" si="0"/>
        <v>第1回</v>
      </c>
      <c r="B16" s="78">
        <v>12</v>
      </c>
      <c r="C16" s="80" t="s">
        <v>225</v>
      </c>
      <c r="D16" s="24" t="s">
        <v>195</v>
      </c>
      <c r="E16" s="32" t="s">
        <v>189</v>
      </c>
      <c r="F16" s="71">
        <v>45275</v>
      </c>
      <c r="G16" s="26"/>
      <c r="H16" s="26"/>
      <c r="I16" s="26"/>
      <c r="J16" s="26"/>
      <c r="K16" s="39">
        <v>45275</v>
      </c>
      <c r="L16" s="26" t="s">
        <v>252</v>
      </c>
      <c r="M16" s="27" t="s">
        <v>257</v>
      </c>
    </row>
    <row r="17" spans="1:13" ht="22.5" customHeight="1" x14ac:dyDescent="0.8">
      <c r="A17" s="23" t="str">
        <f t="shared" si="0"/>
        <v>第1回</v>
      </c>
      <c r="B17" s="78">
        <v>13</v>
      </c>
      <c r="C17" s="80" t="s">
        <v>226</v>
      </c>
      <c r="D17" s="24" t="s">
        <v>197</v>
      </c>
      <c r="E17" s="32" t="s">
        <v>189</v>
      </c>
      <c r="F17" s="71">
        <v>45275</v>
      </c>
      <c r="G17" s="26"/>
      <c r="H17" s="26"/>
      <c r="I17" s="26"/>
      <c r="J17" s="26"/>
      <c r="K17" s="39">
        <v>45275</v>
      </c>
      <c r="L17" s="26" t="s">
        <v>253</v>
      </c>
      <c r="M17" s="27" t="s">
        <v>257</v>
      </c>
    </row>
    <row r="18" spans="1:13" ht="22.5" customHeight="1" x14ac:dyDescent="0.8">
      <c r="A18" s="23" t="str">
        <f t="shared" si="0"/>
        <v>第1回</v>
      </c>
      <c r="B18" s="78">
        <v>14</v>
      </c>
      <c r="C18" s="80" t="s">
        <v>227</v>
      </c>
      <c r="D18" s="24" t="s">
        <v>198</v>
      </c>
      <c r="E18" s="32" t="s">
        <v>189</v>
      </c>
      <c r="F18" s="71">
        <v>45274</v>
      </c>
      <c r="G18" s="26"/>
      <c r="H18" s="26"/>
      <c r="I18" s="26"/>
      <c r="J18" s="39">
        <v>45274</v>
      </c>
      <c r="K18" s="26"/>
      <c r="L18" s="26" t="s">
        <v>249</v>
      </c>
      <c r="M18" s="27" t="s">
        <v>257</v>
      </c>
    </row>
    <row r="19" spans="1:13" ht="22.5" customHeight="1" x14ac:dyDescent="0.8">
      <c r="A19" s="23" t="str">
        <f t="shared" si="0"/>
        <v>第1回</v>
      </c>
      <c r="B19" s="78">
        <v>15</v>
      </c>
      <c r="C19" s="80" t="s">
        <v>228</v>
      </c>
      <c r="D19" s="24" t="s">
        <v>183</v>
      </c>
      <c r="E19" s="32" t="s">
        <v>189</v>
      </c>
      <c r="F19" s="71">
        <v>45274</v>
      </c>
      <c r="G19" s="26"/>
      <c r="H19" s="26"/>
      <c r="I19" s="26"/>
      <c r="J19" s="39">
        <v>45274</v>
      </c>
      <c r="K19" s="26"/>
      <c r="L19" s="26" t="s">
        <v>253</v>
      </c>
      <c r="M19" s="27" t="s">
        <v>257</v>
      </c>
    </row>
    <row r="20" spans="1:13" ht="22.5" customHeight="1" x14ac:dyDescent="0.8">
      <c r="A20" s="23" t="str">
        <f t="shared" si="0"/>
        <v>第1回</v>
      </c>
      <c r="B20" s="78">
        <v>16</v>
      </c>
      <c r="C20" s="80" t="s">
        <v>229</v>
      </c>
      <c r="D20" s="24" t="s">
        <v>191</v>
      </c>
      <c r="E20" s="32" t="s">
        <v>199</v>
      </c>
      <c r="F20" s="71">
        <v>45275</v>
      </c>
      <c r="G20" s="35"/>
      <c r="H20" s="26"/>
      <c r="I20" s="26"/>
      <c r="J20" s="26"/>
      <c r="K20" s="39">
        <v>45275</v>
      </c>
      <c r="L20" s="26" t="s">
        <v>251</v>
      </c>
      <c r="M20" s="27" t="s">
        <v>257</v>
      </c>
    </row>
    <row r="21" spans="1:13" ht="22.5" customHeight="1" x14ac:dyDescent="0.8">
      <c r="A21" s="23" t="str">
        <f t="shared" si="0"/>
        <v>第1回</v>
      </c>
      <c r="B21" s="78">
        <v>17</v>
      </c>
      <c r="C21" s="80" t="s">
        <v>258</v>
      </c>
      <c r="D21" s="24" t="s">
        <v>179</v>
      </c>
      <c r="E21" s="33" t="s">
        <v>200</v>
      </c>
      <c r="F21" s="71">
        <v>45274</v>
      </c>
      <c r="G21" s="26"/>
      <c r="H21" s="26"/>
      <c r="I21" s="26"/>
      <c r="J21" s="39">
        <v>45274</v>
      </c>
      <c r="K21" s="26"/>
      <c r="L21" s="26" t="s">
        <v>254</v>
      </c>
      <c r="M21" s="27" t="s">
        <v>257</v>
      </c>
    </row>
    <row r="22" spans="1:13" ht="22.5" customHeight="1" x14ac:dyDescent="0.8">
      <c r="A22" s="23" t="str">
        <f t="shared" si="0"/>
        <v>第1回</v>
      </c>
      <c r="B22" s="78">
        <v>18</v>
      </c>
      <c r="C22" s="80" t="s">
        <v>259</v>
      </c>
      <c r="D22" s="24" t="s">
        <v>195</v>
      </c>
      <c r="E22" s="33" t="s">
        <v>196</v>
      </c>
      <c r="F22" s="71">
        <v>45275</v>
      </c>
      <c r="G22" s="26"/>
      <c r="H22" s="26"/>
      <c r="I22" s="26"/>
      <c r="J22" s="26"/>
      <c r="K22" s="39">
        <v>45275</v>
      </c>
      <c r="L22" s="26" t="s">
        <v>250</v>
      </c>
      <c r="M22" s="27" t="s">
        <v>257</v>
      </c>
    </row>
    <row r="23" spans="1:13" ht="22.5" customHeight="1" x14ac:dyDescent="0.8">
      <c r="A23" s="23" t="str">
        <f t="shared" si="0"/>
        <v>第1回</v>
      </c>
      <c r="B23" s="78">
        <v>19</v>
      </c>
      <c r="C23" s="80" t="s">
        <v>260</v>
      </c>
      <c r="D23" s="24" t="s">
        <v>195</v>
      </c>
      <c r="E23" s="33" t="s">
        <v>196</v>
      </c>
      <c r="F23" s="71">
        <v>45271</v>
      </c>
      <c r="G23" s="39">
        <v>45271</v>
      </c>
      <c r="H23" s="26"/>
      <c r="I23" s="26"/>
      <c r="J23" s="26"/>
      <c r="K23" s="26"/>
      <c r="L23" s="26" t="s">
        <v>255</v>
      </c>
      <c r="M23" s="27" t="s">
        <v>257</v>
      </c>
    </row>
    <row r="24" spans="1:13" ht="22.5" customHeight="1" x14ac:dyDescent="0.8">
      <c r="A24" s="23" t="str">
        <f t="shared" si="0"/>
        <v>第1回</v>
      </c>
      <c r="B24" s="78">
        <v>20</v>
      </c>
      <c r="C24" s="80" t="s">
        <v>230</v>
      </c>
      <c r="D24" s="24" t="s">
        <v>201</v>
      </c>
      <c r="E24" s="34" t="s">
        <v>202</v>
      </c>
      <c r="F24" s="71">
        <v>45273</v>
      </c>
      <c r="G24" s="26"/>
      <c r="H24" s="26"/>
      <c r="I24" s="40">
        <v>45273</v>
      </c>
      <c r="J24" s="26"/>
      <c r="K24" s="26"/>
      <c r="L24" s="26" t="s">
        <v>256</v>
      </c>
      <c r="M24" s="28" t="s">
        <v>167</v>
      </c>
    </row>
  </sheetData>
  <dataConsolidate link="1"/>
  <mergeCells count="7">
    <mergeCell ref="B3:B4"/>
    <mergeCell ref="C3:C4"/>
    <mergeCell ref="M3:M4"/>
    <mergeCell ref="D3:D4"/>
    <mergeCell ref="E3:E4"/>
    <mergeCell ref="G3:K3"/>
    <mergeCell ref="L3:L4"/>
  </mergeCells>
  <phoneticPr fontId="1"/>
  <printOptions horizontalCentered="1"/>
  <pageMargins left="0.19685039370078741" right="0.19685039370078741" top="0.39370078740157483" bottom="0.39370078740157483" header="0.31496062992125984" footer="0.31496062992125984"/>
  <pageSetup paperSize="8" scale="72" fitToHeight="2" orientation="portrait" horizontalDpi="300" verticalDpi="300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【令和5年度】第1回名簿</vt:lpstr>
      <vt:lpstr>名簿記入例</vt:lpstr>
      <vt:lpstr>都道府県番号一覧</vt:lpstr>
      <vt:lpstr>研修会一覧</vt:lpstr>
      <vt:lpstr>【令和5年度】第1回名簿!Print_Area</vt:lpstr>
      <vt:lpstr>研修会一覧!Print_Area</vt:lpstr>
      <vt:lpstr>【令和5年度】第1回名簿!Print_Titles</vt:lpstr>
      <vt:lpstr>研修会一覧!Print_Titles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早川　知里(JCD)</cp:lastModifiedBy>
  <cp:lastPrinted>2023-10-05T11:47:28Z</cp:lastPrinted>
  <dcterms:created xsi:type="dcterms:W3CDTF">2019-07-25T01:36:43Z</dcterms:created>
  <dcterms:modified xsi:type="dcterms:W3CDTF">2023-10-06T07:06:46Z</dcterms:modified>
</cp:coreProperties>
</file>