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84183018\Box\IS_02メイン_M8600事業共創部\IS_02_M8630CO1\004_CO1_2課\0002_CO1-2 案件\FY23\0005_文化庁\1_ 令和５年度｢文化芸術による子供育成推進事業(芸術教育における芸術担当教員等研修事業)｣ 委託業務\6_マニュアル等（事務局業務）\1_全国研修会\4_開催通知\（最終確認用）令和5年度全国研修会_開催通知等\"/>
    </mc:Choice>
  </mc:AlternateContent>
  <xr:revisionPtr revIDLastSave="0" documentId="13_ncr:1_{1B53808D-67E3-4662-B90B-6D287B68DA4B}" xr6:coauthVersionLast="47" xr6:coauthVersionMax="47" xr10:uidLastSave="{00000000-0000-0000-0000-000000000000}"/>
  <bookViews>
    <workbookView xWindow="-93" yWindow="-93" windowWidth="19386" windowHeight="12986" xr2:uid="{00000000-000D-0000-FFFF-FFFF00000000}"/>
  </bookViews>
  <sheets>
    <sheet name="【令和5年度】第2回名簿" sheetId="4" r:id="rId1"/>
    <sheet name="名簿記入例" sheetId="8" r:id="rId2"/>
    <sheet name="都道府県番号一覧" sheetId="5" r:id="rId3"/>
    <sheet name="研修会一覧" sheetId="7" r:id="rId4"/>
  </sheets>
  <definedNames>
    <definedName name="_xlnm._FilterDatabase" localSheetId="3" hidden="1">研修会一覧!$G$4:$J$18</definedName>
    <definedName name="_xlnm.Print_Area" localSheetId="0">【令和5年度】第2回名簿!$A$1:$O$53</definedName>
    <definedName name="_xlnm.Print_Area" localSheetId="3">研修会一覧!$A$1:$M$20</definedName>
    <definedName name="_xlnm.Print_Titles" localSheetId="0">【令和5年度】第2回名簿!$8:$9</definedName>
    <definedName name="_xlnm.Print_Titles" localSheetId="3">研修会一覧!$1:$2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55" i="8" l="1"/>
  <c r="C54" i="8"/>
  <c r="C53" i="8"/>
  <c r="C52" i="8"/>
  <c r="C51" i="8"/>
  <c r="C50" i="8"/>
  <c r="D50" i="8" s="1"/>
  <c r="C49" i="8"/>
  <c r="D49" i="8" s="1"/>
  <c r="C48" i="8"/>
  <c r="D48" i="8" s="1"/>
  <c r="C47" i="8"/>
  <c r="C46" i="8"/>
  <c r="C45" i="8"/>
  <c r="D45" i="8" s="1"/>
  <c r="C44" i="8"/>
  <c r="C43" i="8"/>
  <c r="C42" i="8"/>
  <c r="D42" i="8" s="1"/>
  <c r="C41" i="8"/>
  <c r="D41" i="8" s="1"/>
  <c r="C40" i="8"/>
  <c r="D40" i="8" s="1"/>
  <c r="C39" i="8"/>
  <c r="C38" i="8"/>
  <c r="C37" i="8"/>
  <c r="D37" i="8" s="1"/>
  <c r="C36" i="8"/>
  <c r="C35" i="8"/>
  <c r="D35" i="8" s="1"/>
  <c r="C34" i="8"/>
  <c r="C33" i="8"/>
  <c r="C32" i="8"/>
  <c r="D32" i="8" s="1"/>
  <c r="C31" i="8"/>
  <c r="C30" i="8"/>
  <c r="C29" i="8"/>
  <c r="C28" i="8"/>
  <c r="C27" i="8"/>
  <c r="D27" i="8" s="1"/>
  <c r="C26" i="8"/>
  <c r="C25" i="8"/>
  <c r="C24" i="8"/>
  <c r="D24" i="8" s="1"/>
  <c r="C23" i="8"/>
  <c r="C22" i="8"/>
  <c r="C21" i="8"/>
  <c r="C20" i="8"/>
  <c r="D20" i="8" s="1"/>
  <c r="C19" i="8"/>
  <c r="D19" i="8" s="1"/>
  <c r="C18" i="8"/>
  <c r="C17" i="8"/>
  <c r="C16" i="8"/>
  <c r="C15" i="8"/>
  <c r="C14" i="8"/>
  <c r="C13" i="8"/>
  <c r="D13" i="8" s="1"/>
  <c r="C12" i="8"/>
  <c r="D12" i="8" s="1"/>
  <c r="C53" i="4"/>
  <c r="C52" i="4"/>
  <c r="C51" i="4"/>
  <c r="C50" i="4"/>
  <c r="C49" i="4"/>
  <c r="C48" i="4"/>
  <c r="C47" i="4"/>
  <c r="C46" i="4"/>
  <c r="C45" i="4"/>
  <c r="C44" i="4"/>
  <c r="C43" i="4"/>
  <c r="C42" i="4"/>
  <c r="C41" i="4"/>
  <c r="C40" i="4"/>
  <c r="C39" i="4"/>
  <c r="C38" i="4"/>
  <c r="C37" i="4"/>
  <c r="C36" i="4"/>
  <c r="C35" i="4"/>
  <c r="C34" i="4"/>
  <c r="C33" i="4"/>
  <c r="C32" i="4"/>
  <c r="C31" i="4"/>
  <c r="C30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10" i="4"/>
  <c r="D29" i="8"/>
  <c r="D21" i="8"/>
  <c r="D14" i="8"/>
  <c r="M55" i="8"/>
  <c r="L55" i="8"/>
  <c r="K55" i="8"/>
  <c r="J55" i="8"/>
  <c r="D55" i="8"/>
  <c r="M54" i="8"/>
  <c r="L54" i="8"/>
  <c r="K54" i="8"/>
  <c r="J54" i="8"/>
  <c r="D54" i="8"/>
  <c r="M53" i="8"/>
  <c r="L53" i="8"/>
  <c r="K53" i="8"/>
  <c r="J53" i="8"/>
  <c r="D53" i="8"/>
  <c r="M52" i="8"/>
  <c r="L52" i="8"/>
  <c r="K52" i="8"/>
  <c r="J52" i="8"/>
  <c r="D52" i="8"/>
  <c r="M51" i="8"/>
  <c r="L51" i="8"/>
  <c r="K51" i="8"/>
  <c r="J51" i="8"/>
  <c r="D51" i="8"/>
  <c r="M50" i="8"/>
  <c r="L50" i="8"/>
  <c r="K50" i="8"/>
  <c r="J50" i="8"/>
  <c r="M49" i="8"/>
  <c r="L49" i="8"/>
  <c r="K49" i="8"/>
  <c r="J49" i="8"/>
  <c r="M48" i="8"/>
  <c r="L48" i="8"/>
  <c r="K48" i="8"/>
  <c r="J48" i="8"/>
  <c r="M47" i="8"/>
  <c r="L47" i="8"/>
  <c r="K47" i="8"/>
  <c r="J47" i="8"/>
  <c r="D47" i="8"/>
  <c r="M46" i="8"/>
  <c r="L46" i="8"/>
  <c r="K46" i="8"/>
  <c r="J46" i="8"/>
  <c r="D46" i="8"/>
  <c r="M45" i="8"/>
  <c r="L45" i="8"/>
  <c r="K45" i="8"/>
  <c r="J45" i="8"/>
  <c r="M44" i="8"/>
  <c r="L44" i="8"/>
  <c r="K44" i="8"/>
  <c r="J44" i="8"/>
  <c r="D44" i="8"/>
  <c r="M43" i="8"/>
  <c r="L43" i="8"/>
  <c r="K43" i="8"/>
  <c r="J43" i="8"/>
  <c r="D43" i="8"/>
  <c r="M42" i="8"/>
  <c r="L42" i="8"/>
  <c r="K42" i="8"/>
  <c r="J42" i="8"/>
  <c r="M41" i="8"/>
  <c r="L41" i="8"/>
  <c r="K41" i="8"/>
  <c r="J41" i="8"/>
  <c r="M40" i="8"/>
  <c r="L40" i="8"/>
  <c r="K40" i="8"/>
  <c r="J40" i="8"/>
  <c r="M39" i="8"/>
  <c r="L39" i="8"/>
  <c r="K39" i="8"/>
  <c r="J39" i="8"/>
  <c r="D39" i="8"/>
  <c r="M38" i="8"/>
  <c r="L38" i="8"/>
  <c r="K38" i="8"/>
  <c r="J38" i="8"/>
  <c r="D38" i="8"/>
  <c r="M37" i="8"/>
  <c r="L37" i="8"/>
  <c r="K37" i="8"/>
  <c r="J37" i="8"/>
  <c r="M36" i="8"/>
  <c r="L36" i="8"/>
  <c r="K36" i="8"/>
  <c r="J36" i="8"/>
  <c r="D36" i="8"/>
  <c r="M35" i="8"/>
  <c r="L35" i="8"/>
  <c r="K35" i="8"/>
  <c r="J35" i="8"/>
  <c r="M34" i="8"/>
  <c r="L34" i="8"/>
  <c r="K34" i="8"/>
  <c r="J34" i="8"/>
  <c r="D34" i="8"/>
  <c r="M33" i="8"/>
  <c r="L33" i="8"/>
  <c r="K33" i="8"/>
  <c r="J33" i="8"/>
  <c r="D33" i="8"/>
  <c r="M32" i="8"/>
  <c r="L32" i="8"/>
  <c r="K32" i="8"/>
  <c r="J32" i="8"/>
  <c r="M31" i="8"/>
  <c r="L31" i="8"/>
  <c r="K31" i="8"/>
  <c r="J31" i="8"/>
  <c r="D31" i="8"/>
  <c r="M30" i="8"/>
  <c r="L30" i="8"/>
  <c r="K30" i="8"/>
  <c r="J30" i="8"/>
  <c r="D30" i="8"/>
  <c r="M29" i="8"/>
  <c r="L29" i="8"/>
  <c r="K29" i="8"/>
  <c r="J29" i="8"/>
  <c r="M28" i="8"/>
  <c r="L28" i="8"/>
  <c r="K28" i="8"/>
  <c r="J28" i="8"/>
  <c r="D28" i="8"/>
  <c r="M27" i="8"/>
  <c r="L27" i="8"/>
  <c r="K27" i="8"/>
  <c r="J27" i="8"/>
  <c r="M26" i="8"/>
  <c r="L26" i="8"/>
  <c r="K26" i="8"/>
  <c r="J26" i="8"/>
  <c r="D26" i="8"/>
  <c r="M25" i="8"/>
  <c r="L25" i="8"/>
  <c r="K25" i="8"/>
  <c r="J25" i="8"/>
  <c r="D25" i="8"/>
  <c r="M24" i="8"/>
  <c r="L24" i="8"/>
  <c r="K24" i="8"/>
  <c r="J24" i="8"/>
  <c r="M23" i="8"/>
  <c r="L23" i="8"/>
  <c r="K23" i="8"/>
  <c r="J23" i="8"/>
  <c r="D23" i="8"/>
  <c r="M22" i="8"/>
  <c r="L22" i="8"/>
  <c r="K22" i="8"/>
  <c r="J22" i="8"/>
  <c r="D22" i="8"/>
  <c r="M21" i="8"/>
  <c r="L21" i="8"/>
  <c r="K21" i="8"/>
  <c r="J21" i="8"/>
  <c r="M20" i="8"/>
  <c r="L20" i="8"/>
  <c r="K20" i="8"/>
  <c r="J20" i="8"/>
  <c r="M19" i="8"/>
  <c r="L19" i="8"/>
  <c r="K19" i="8"/>
  <c r="J19" i="8"/>
  <c r="M18" i="8"/>
  <c r="L18" i="8"/>
  <c r="K18" i="8"/>
  <c r="J18" i="8"/>
  <c r="D18" i="8"/>
  <c r="M17" i="8"/>
  <c r="L17" i="8"/>
  <c r="K17" i="8"/>
  <c r="J17" i="8"/>
  <c r="D17" i="8"/>
  <c r="M16" i="8"/>
  <c r="L16" i="8"/>
  <c r="K16" i="8"/>
  <c r="J16" i="8"/>
  <c r="D16" i="8"/>
  <c r="M15" i="8"/>
  <c r="L15" i="8"/>
  <c r="K15" i="8"/>
  <c r="J15" i="8"/>
  <c r="D15" i="8"/>
  <c r="M14" i="8"/>
  <c r="L14" i="8"/>
  <c r="K14" i="8"/>
  <c r="J14" i="8"/>
  <c r="M13" i="8"/>
  <c r="L13" i="8"/>
  <c r="K13" i="8"/>
  <c r="J13" i="8"/>
  <c r="M12" i="8"/>
  <c r="L12" i="8"/>
  <c r="K12" i="8"/>
  <c r="J12" i="8"/>
  <c r="G2" i="8"/>
  <c r="J10" i="4" l="1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27" i="4"/>
  <c r="J28" i="4"/>
  <c r="J29" i="4"/>
  <c r="J30" i="4"/>
  <c r="J31" i="4"/>
  <c r="J32" i="4"/>
  <c r="J33" i="4"/>
  <c r="J34" i="4"/>
  <c r="J35" i="4"/>
  <c r="J36" i="4"/>
  <c r="J37" i="4"/>
  <c r="J38" i="4"/>
  <c r="J39" i="4"/>
  <c r="J40" i="4"/>
  <c r="J41" i="4"/>
  <c r="J42" i="4"/>
  <c r="J43" i="4"/>
  <c r="J44" i="4"/>
  <c r="J45" i="4"/>
  <c r="J46" i="4"/>
  <c r="J47" i="4"/>
  <c r="J48" i="4"/>
  <c r="J49" i="4"/>
  <c r="J50" i="4"/>
  <c r="J51" i="4"/>
  <c r="J52" i="4"/>
  <c r="J53" i="4"/>
  <c r="M11" i="4"/>
  <c r="M12" i="4"/>
  <c r="M13" i="4"/>
  <c r="M14" i="4"/>
  <c r="M15" i="4"/>
  <c r="M16" i="4"/>
  <c r="M17" i="4"/>
  <c r="M18" i="4"/>
  <c r="M19" i="4"/>
  <c r="M20" i="4"/>
  <c r="M21" i="4"/>
  <c r="M22" i="4"/>
  <c r="M23" i="4"/>
  <c r="M24" i="4"/>
  <c r="M25" i="4"/>
  <c r="M26" i="4"/>
  <c r="M27" i="4"/>
  <c r="M28" i="4"/>
  <c r="M29" i="4"/>
  <c r="M30" i="4"/>
  <c r="M31" i="4"/>
  <c r="M32" i="4"/>
  <c r="M33" i="4"/>
  <c r="M34" i="4"/>
  <c r="M35" i="4"/>
  <c r="M36" i="4"/>
  <c r="M37" i="4"/>
  <c r="M38" i="4"/>
  <c r="M39" i="4"/>
  <c r="M40" i="4"/>
  <c r="M41" i="4"/>
  <c r="M42" i="4"/>
  <c r="M43" i="4"/>
  <c r="M44" i="4"/>
  <c r="M45" i="4"/>
  <c r="M46" i="4"/>
  <c r="M47" i="4"/>
  <c r="M48" i="4"/>
  <c r="M49" i="4"/>
  <c r="M50" i="4"/>
  <c r="M51" i="4"/>
  <c r="M52" i="4"/>
  <c r="M53" i="4"/>
  <c r="M10" i="4"/>
  <c r="L11" i="4"/>
  <c r="L12" i="4"/>
  <c r="L13" i="4"/>
  <c r="L14" i="4"/>
  <c r="L15" i="4"/>
  <c r="L16" i="4"/>
  <c r="L17" i="4"/>
  <c r="L18" i="4"/>
  <c r="L19" i="4"/>
  <c r="L20" i="4"/>
  <c r="L21" i="4"/>
  <c r="L22" i="4"/>
  <c r="L23" i="4"/>
  <c r="L24" i="4"/>
  <c r="L25" i="4"/>
  <c r="L26" i="4"/>
  <c r="L27" i="4"/>
  <c r="L28" i="4"/>
  <c r="L29" i="4"/>
  <c r="L30" i="4"/>
  <c r="L31" i="4"/>
  <c r="L32" i="4"/>
  <c r="L33" i="4"/>
  <c r="L34" i="4"/>
  <c r="L35" i="4"/>
  <c r="L36" i="4"/>
  <c r="L37" i="4"/>
  <c r="L38" i="4"/>
  <c r="L39" i="4"/>
  <c r="L40" i="4"/>
  <c r="L41" i="4"/>
  <c r="L42" i="4"/>
  <c r="L43" i="4"/>
  <c r="L44" i="4"/>
  <c r="L45" i="4"/>
  <c r="L46" i="4"/>
  <c r="L47" i="4"/>
  <c r="L48" i="4"/>
  <c r="L49" i="4"/>
  <c r="L50" i="4"/>
  <c r="L51" i="4"/>
  <c r="L52" i="4"/>
  <c r="L53" i="4"/>
  <c r="L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10" i="4"/>
  <c r="A18" i="7" l="1"/>
  <c r="A17" i="7"/>
  <c r="A16" i="7"/>
  <c r="A15" i="7"/>
  <c r="A14" i="7"/>
  <c r="A13" i="7"/>
  <c r="A12" i="7"/>
  <c r="A11" i="7"/>
  <c r="A10" i="7"/>
  <c r="A9" i="7"/>
  <c r="A8" i="7"/>
  <c r="A7" i="7"/>
  <c r="A6" i="7"/>
  <c r="A5" i="7"/>
  <c r="G2" i="4" l="1"/>
  <c r="D10" i="4"/>
  <c r="D53" i="4"/>
  <c r="D52" i="4"/>
  <c r="D51" i="4"/>
  <c r="D50" i="4"/>
  <c r="D49" i="4"/>
  <c r="D48" i="4"/>
  <c r="D47" i="4"/>
  <c r="D46" i="4"/>
  <c r="D45" i="4"/>
  <c r="D44" i="4"/>
  <c r="D43" i="4"/>
  <c r="D42" i="4"/>
  <c r="D41" i="4"/>
  <c r="D40" i="4"/>
  <c r="D39" i="4"/>
  <c r="D38" i="4"/>
  <c r="D37" i="4"/>
  <c r="D36" i="4"/>
  <c r="D35" i="4"/>
  <c r="D34" i="4"/>
  <c r="D33" i="4"/>
  <c r="D32" i="4"/>
  <c r="D31" i="4"/>
  <c r="D30" i="4"/>
  <c r="D29" i="4"/>
  <c r="D28" i="4"/>
  <c r="D27" i="4"/>
  <c r="D26" i="4"/>
  <c r="D25" i="4"/>
  <c r="D24" i="4"/>
  <c r="D23" i="4"/>
  <c r="D22" i="4"/>
  <c r="D21" i="4"/>
  <c r="D20" i="4"/>
  <c r="D19" i="4"/>
  <c r="D18" i="4"/>
  <c r="D17" i="4"/>
  <c r="D16" i="4"/>
  <c r="D15" i="4"/>
  <c r="D14" i="4"/>
  <c r="D13" i="4"/>
  <c r="D12" i="4"/>
  <c r="D11" i="4"/>
</calcChain>
</file>

<file path=xl/sharedStrings.xml><?xml version="1.0" encoding="utf-8"?>
<sst xmlns="http://schemas.openxmlformats.org/spreadsheetml/2006/main" count="439" uniqueCount="251">
  <si>
    <t>教諭</t>
    <rPh sb="0" eb="2">
      <t>キョウユ</t>
    </rPh>
    <phoneticPr fontId="1"/>
  </si>
  <si>
    <t>北海道</t>
    <rPh sb="0" eb="3">
      <t>ホッカイドウ</t>
    </rPh>
    <phoneticPr fontId="2"/>
  </si>
  <si>
    <t>青森県</t>
    <rPh sb="0" eb="3">
      <t>アオモリケン</t>
    </rPh>
    <phoneticPr fontId="2"/>
  </si>
  <si>
    <t>岩手県</t>
    <rPh sb="0" eb="3">
      <t>イワテケン</t>
    </rPh>
    <phoneticPr fontId="2"/>
  </si>
  <si>
    <t>宮城県</t>
    <rPh sb="0" eb="3">
      <t>ミヤギケン</t>
    </rPh>
    <phoneticPr fontId="2"/>
  </si>
  <si>
    <t>秋田県</t>
    <rPh sb="0" eb="3">
      <t>アキタケン</t>
    </rPh>
    <phoneticPr fontId="2"/>
  </si>
  <si>
    <t>山形県</t>
    <rPh sb="0" eb="3">
      <t>ヤマガタケン</t>
    </rPh>
    <phoneticPr fontId="2"/>
  </si>
  <si>
    <t>福島県</t>
    <rPh sb="0" eb="3">
      <t>フクシマケン</t>
    </rPh>
    <phoneticPr fontId="2"/>
  </si>
  <si>
    <t>茨城県</t>
    <rPh sb="0" eb="3">
      <t>イバラキケン</t>
    </rPh>
    <phoneticPr fontId="2"/>
  </si>
  <si>
    <t>栃木県</t>
    <rPh sb="0" eb="3">
      <t>トチギケン</t>
    </rPh>
    <phoneticPr fontId="2"/>
  </si>
  <si>
    <t>群馬県</t>
    <rPh sb="0" eb="3">
      <t>グンマケン</t>
    </rPh>
    <phoneticPr fontId="2"/>
  </si>
  <si>
    <t>埼玉県</t>
    <rPh sb="0" eb="3">
      <t>サイタマケン</t>
    </rPh>
    <phoneticPr fontId="2"/>
  </si>
  <si>
    <t>千葉県</t>
    <rPh sb="0" eb="3">
      <t>チバケン</t>
    </rPh>
    <phoneticPr fontId="2"/>
  </si>
  <si>
    <t>東京都</t>
    <rPh sb="0" eb="3">
      <t>トウキョウト</t>
    </rPh>
    <phoneticPr fontId="2"/>
  </si>
  <si>
    <t>神奈川県</t>
    <rPh sb="0" eb="4">
      <t>カナガワケン</t>
    </rPh>
    <phoneticPr fontId="2"/>
  </si>
  <si>
    <t>新潟県</t>
    <rPh sb="0" eb="3">
      <t>ニイガタケン</t>
    </rPh>
    <phoneticPr fontId="2"/>
  </si>
  <si>
    <t>富山県</t>
    <rPh sb="0" eb="3">
      <t>トヤマケン</t>
    </rPh>
    <phoneticPr fontId="2"/>
  </si>
  <si>
    <t>石川県</t>
    <rPh sb="0" eb="3">
      <t>イシカワケン</t>
    </rPh>
    <phoneticPr fontId="2"/>
  </si>
  <si>
    <t>福井県</t>
    <rPh sb="0" eb="3">
      <t>フクイケン</t>
    </rPh>
    <phoneticPr fontId="2"/>
  </si>
  <si>
    <t>山梨県</t>
    <rPh sb="0" eb="3">
      <t>ヤマナシケン</t>
    </rPh>
    <phoneticPr fontId="2"/>
  </si>
  <si>
    <t>長野県</t>
    <rPh sb="0" eb="3">
      <t>ナガノケン</t>
    </rPh>
    <phoneticPr fontId="2"/>
  </si>
  <si>
    <t>岐阜県</t>
    <rPh sb="0" eb="3">
      <t>ギフケン</t>
    </rPh>
    <phoneticPr fontId="2"/>
  </si>
  <si>
    <t>静岡県</t>
    <rPh sb="0" eb="3">
      <t>シズオカケン</t>
    </rPh>
    <phoneticPr fontId="2"/>
  </si>
  <si>
    <t>愛知県</t>
    <rPh sb="0" eb="3">
      <t>アイチケン</t>
    </rPh>
    <phoneticPr fontId="2"/>
  </si>
  <si>
    <t>三重県</t>
    <rPh sb="0" eb="3">
      <t>ミエケン</t>
    </rPh>
    <phoneticPr fontId="2"/>
  </si>
  <si>
    <t>滋賀県</t>
    <rPh sb="0" eb="3">
      <t>シガケン</t>
    </rPh>
    <phoneticPr fontId="2"/>
  </si>
  <si>
    <t>京都府</t>
    <rPh sb="0" eb="3">
      <t>キョウトフ</t>
    </rPh>
    <phoneticPr fontId="2"/>
  </si>
  <si>
    <t>大阪府</t>
    <rPh sb="0" eb="3">
      <t>オオサカフ</t>
    </rPh>
    <phoneticPr fontId="2"/>
  </si>
  <si>
    <t>兵庫県</t>
    <rPh sb="0" eb="3">
      <t>ヒョウゴケン</t>
    </rPh>
    <phoneticPr fontId="2"/>
  </si>
  <si>
    <t>奈良県</t>
    <rPh sb="0" eb="3">
      <t>ナラケン</t>
    </rPh>
    <phoneticPr fontId="2"/>
  </si>
  <si>
    <t>和歌山県</t>
    <rPh sb="0" eb="4">
      <t>ワカヤマケン</t>
    </rPh>
    <phoneticPr fontId="2"/>
  </si>
  <si>
    <t>鳥取県</t>
    <rPh sb="0" eb="3">
      <t>トットリケン</t>
    </rPh>
    <phoneticPr fontId="2"/>
  </si>
  <si>
    <t>島根県</t>
    <rPh sb="0" eb="3">
      <t>シマネケン</t>
    </rPh>
    <phoneticPr fontId="2"/>
  </si>
  <si>
    <t>岡山県</t>
    <rPh sb="0" eb="3">
      <t>オカヤマケン</t>
    </rPh>
    <phoneticPr fontId="2"/>
  </si>
  <si>
    <t>広島県</t>
    <rPh sb="0" eb="3">
      <t>ヒロシマケン</t>
    </rPh>
    <phoneticPr fontId="2"/>
  </si>
  <si>
    <t>山口県</t>
    <rPh sb="0" eb="3">
      <t>ヤマグチケン</t>
    </rPh>
    <phoneticPr fontId="2"/>
  </si>
  <si>
    <t>徳島県</t>
    <rPh sb="0" eb="3">
      <t>トクシマケン</t>
    </rPh>
    <phoneticPr fontId="2"/>
  </si>
  <si>
    <t>香川県</t>
    <rPh sb="0" eb="3">
      <t>カガワケン</t>
    </rPh>
    <phoneticPr fontId="2"/>
  </si>
  <si>
    <t>愛媛県</t>
    <rPh sb="0" eb="3">
      <t>エヒメケン</t>
    </rPh>
    <phoneticPr fontId="2"/>
  </si>
  <si>
    <t>高知県</t>
    <rPh sb="0" eb="3">
      <t>コウチケン</t>
    </rPh>
    <phoneticPr fontId="2"/>
  </si>
  <si>
    <t>福岡県</t>
    <rPh sb="0" eb="3">
      <t>フクオカケン</t>
    </rPh>
    <phoneticPr fontId="2"/>
  </si>
  <si>
    <t>佐賀県</t>
    <rPh sb="0" eb="3">
      <t>サガケン</t>
    </rPh>
    <phoneticPr fontId="2"/>
  </si>
  <si>
    <t>長崎県</t>
    <rPh sb="0" eb="3">
      <t>ナガサキケン</t>
    </rPh>
    <phoneticPr fontId="2"/>
  </si>
  <si>
    <t>熊本県</t>
    <rPh sb="0" eb="3">
      <t>クマモトケン</t>
    </rPh>
    <phoneticPr fontId="2"/>
  </si>
  <si>
    <t>大分県</t>
    <rPh sb="0" eb="3">
      <t>オオイタケン</t>
    </rPh>
    <phoneticPr fontId="2"/>
  </si>
  <si>
    <t>宮崎県</t>
    <rPh sb="0" eb="3">
      <t>ミヤザキケン</t>
    </rPh>
    <phoneticPr fontId="2"/>
  </si>
  <si>
    <t>鹿児島県</t>
    <rPh sb="0" eb="4">
      <t>カゴシマケン</t>
    </rPh>
    <phoneticPr fontId="2"/>
  </si>
  <si>
    <t>沖縄県</t>
    <rPh sb="0" eb="3">
      <t>オキナワケン</t>
    </rPh>
    <phoneticPr fontId="2"/>
  </si>
  <si>
    <t>北海道札幌市</t>
    <rPh sb="0" eb="3">
      <t>ホッカイドウ</t>
    </rPh>
    <rPh sb="3" eb="6">
      <t>サッポロシ</t>
    </rPh>
    <phoneticPr fontId="2"/>
  </si>
  <si>
    <t>宮城県仙台市</t>
    <rPh sb="0" eb="3">
      <t>ミヤギケン</t>
    </rPh>
    <rPh sb="3" eb="6">
      <t>センダイシ</t>
    </rPh>
    <phoneticPr fontId="2"/>
  </si>
  <si>
    <t>埼玉県さいたま市</t>
    <rPh sb="0" eb="3">
      <t>サイタマケン</t>
    </rPh>
    <rPh sb="7" eb="8">
      <t>シ</t>
    </rPh>
    <phoneticPr fontId="2"/>
  </si>
  <si>
    <t>千葉県千葉市</t>
    <rPh sb="0" eb="3">
      <t>チバケン</t>
    </rPh>
    <rPh sb="3" eb="6">
      <t>チバシ</t>
    </rPh>
    <phoneticPr fontId="2"/>
  </si>
  <si>
    <t>神奈川県川崎市</t>
    <rPh sb="0" eb="4">
      <t>カナガワケン</t>
    </rPh>
    <rPh sb="4" eb="6">
      <t>カワサキ</t>
    </rPh>
    <rPh sb="6" eb="7">
      <t>シ</t>
    </rPh>
    <phoneticPr fontId="2"/>
  </si>
  <si>
    <t>神奈川県横浜市</t>
    <rPh sb="0" eb="4">
      <t>カナガワケン</t>
    </rPh>
    <rPh sb="4" eb="7">
      <t>ヨコハマシ</t>
    </rPh>
    <phoneticPr fontId="2"/>
  </si>
  <si>
    <t>神奈川県相模原市</t>
    <rPh sb="0" eb="4">
      <t>カナガワケン</t>
    </rPh>
    <rPh sb="4" eb="8">
      <t>サガミハラシ</t>
    </rPh>
    <phoneticPr fontId="2"/>
  </si>
  <si>
    <t>新潟県新潟市</t>
    <rPh sb="0" eb="3">
      <t>ニイガタケン</t>
    </rPh>
    <rPh sb="3" eb="6">
      <t>ニイガタシ</t>
    </rPh>
    <phoneticPr fontId="2"/>
  </si>
  <si>
    <t>静岡県静岡市</t>
    <rPh sb="0" eb="3">
      <t>シズオカケン</t>
    </rPh>
    <rPh sb="3" eb="6">
      <t>シズオカシ</t>
    </rPh>
    <phoneticPr fontId="2"/>
  </si>
  <si>
    <t>静岡県浜松市</t>
    <rPh sb="3" eb="6">
      <t>ハママツシ</t>
    </rPh>
    <phoneticPr fontId="2"/>
  </si>
  <si>
    <t>愛知県名古屋市</t>
    <rPh sb="0" eb="3">
      <t>アイチケン</t>
    </rPh>
    <rPh sb="3" eb="7">
      <t>ナゴヤシ</t>
    </rPh>
    <phoneticPr fontId="2"/>
  </si>
  <si>
    <t>京都府京都市</t>
    <rPh sb="0" eb="3">
      <t>キョウトフ</t>
    </rPh>
    <rPh sb="3" eb="6">
      <t>キョウトシ</t>
    </rPh>
    <phoneticPr fontId="2"/>
  </si>
  <si>
    <t>大阪府大阪市</t>
    <rPh sb="0" eb="3">
      <t>オオサカフ</t>
    </rPh>
    <rPh sb="3" eb="6">
      <t>オオサカシ</t>
    </rPh>
    <phoneticPr fontId="2"/>
  </si>
  <si>
    <t>大阪府堺市</t>
    <rPh sb="0" eb="3">
      <t>オオサカフ</t>
    </rPh>
    <rPh sb="3" eb="5">
      <t>サカイシ</t>
    </rPh>
    <phoneticPr fontId="2"/>
  </si>
  <si>
    <t>兵庫県神戸市</t>
    <rPh sb="0" eb="3">
      <t>ヒョウゴケン</t>
    </rPh>
    <rPh sb="3" eb="6">
      <t>コウベシ</t>
    </rPh>
    <phoneticPr fontId="2"/>
  </si>
  <si>
    <t>岡山県岡山市</t>
    <rPh sb="0" eb="3">
      <t>オカヤマケン</t>
    </rPh>
    <rPh sb="3" eb="6">
      <t>オカヤマシ</t>
    </rPh>
    <phoneticPr fontId="2"/>
  </si>
  <si>
    <t>広島県広島市</t>
    <rPh sb="0" eb="3">
      <t>ヒロシマケン</t>
    </rPh>
    <rPh sb="3" eb="6">
      <t>ヒロシマシ</t>
    </rPh>
    <phoneticPr fontId="2"/>
  </si>
  <si>
    <t>福岡県北九州市</t>
    <rPh sb="0" eb="3">
      <t>フクオカケン</t>
    </rPh>
    <rPh sb="3" eb="7">
      <t>キタキュウシュウシ</t>
    </rPh>
    <phoneticPr fontId="2"/>
  </si>
  <si>
    <t>福岡県福岡市</t>
    <rPh sb="0" eb="3">
      <t>フクオカケン</t>
    </rPh>
    <rPh sb="3" eb="6">
      <t>フクオカシ</t>
    </rPh>
    <phoneticPr fontId="2"/>
  </si>
  <si>
    <t>熊本県熊本市</t>
    <rPh sb="0" eb="3">
      <t>クマモトケン</t>
    </rPh>
    <rPh sb="3" eb="6">
      <t>クマモトシ</t>
    </rPh>
    <phoneticPr fontId="2"/>
  </si>
  <si>
    <t>提出日</t>
    <rPh sb="0" eb="2">
      <t>テイシュツ</t>
    </rPh>
    <rPh sb="2" eb="3">
      <t>ヒ</t>
    </rPh>
    <phoneticPr fontId="2"/>
  </si>
  <si>
    <t>都道府県等番号</t>
    <rPh sb="0" eb="4">
      <t>トドウフケン</t>
    </rPh>
    <rPh sb="4" eb="5">
      <t>ナド</t>
    </rPh>
    <rPh sb="5" eb="7">
      <t>バンゴウ</t>
    </rPh>
    <phoneticPr fontId="2"/>
  </si>
  <si>
    <t>都道府県・指定都市名</t>
    <rPh sb="0" eb="4">
      <t>トドウフケン</t>
    </rPh>
    <rPh sb="5" eb="10">
      <t>シテイトシメイ</t>
    </rPh>
    <phoneticPr fontId="2"/>
  </si>
  <si>
    <t>【連絡担当者】</t>
    <rPh sb="1" eb="3">
      <t>レンラク</t>
    </rPh>
    <rPh sb="3" eb="6">
      <t>タントウシャ</t>
    </rPh>
    <phoneticPr fontId="2"/>
  </si>
  <si>
    <t>所属・職名</t>
    <phoneticPr fontId="2"/>
  </si>
  <si>
    <t>担当者氏名</t>
    <phoneticPr fontId="2"/>
  </si>
  <si>
    <t>電話番号</t>
    <rPh sb="0" eb="4">
      <t>デンワバンゴウ</t>
    </rPh>
    <phoneticPr fontId="2"/>
  </si>
  <si>
    <t>メール</t>
    <phoneticPr fontId="2"/>
  </si>
  <si>
    <t>所在地</t>
    <rPh sb="0" eb="3">
      <t>ショザイチ</t>
    </rPh>
    <phoneticPr fontId="2"/>
  </si>
  <si>
    <t>【受講希望者】</t>
    <rPh sb="1" eb="3">
      <t>ジュコウ</t>
    </rPh>
    <rPh sb="3" eb="6">
      <t>キボウシャ</t>
    </rPh>
    <phoneticPr fontId="2"/>
  </si>
  <si>
    <t>都道府県等番号</t>
    <rPh sb="0" eb="4">
      <t>トドウフケン</t>
    </rPh>
    <rPh sb="4" eb="5">
      <t>トウ</t>
    </rPh>
    <rPh sb="5" eb="7">
      <t>バンゴウ</t>
    </rPh>
    <phoneticPr fontId="2"/>
  </si>
  <si>
    <t>学校種</t>
  </si>
  <si>
    <t>受講希望者氏名</t>
    <rPh sb="0" eb="2">
      <t>ジュコウ</t>
    </rPh>
    <rPh sb="2" eb="5">
      <t>キボウシャ</t>
    </rPh>
    <rPh sb="5" eb="7">
      <t>シメイ</t>
    </rPh>
    <phoneticPr fontId="2"/>
  </si>
  <si>
    <t>都道府県・政令指定都市番号</t>
    <rPh sb="0" eb="4">
      <t>トドウフケン</t>
    </rPh>
    <rPh sb="5" eb="7">
      <t>セイレイ</t>
    </rPh>
    <rPh sb="7" eb="9">
      <t>シテイ</t>
    </rPh>
    <rPh sb="9" eb="11">
      <t>トシ</t>
    </rPh>
    <rPh sb="11" eb="13">
      <t>バンゴウ</t>
    </rPh>
    <phoneticPr fontId="2"/>
  </si>
  <si>
    <t>都道府県名</t>
    <rPh sb="0" eb="5">
      <t>トドウフケンメイ</t>
    </rPh>
    <phoneticPr fontId="2"/>
  </si>
  <si>
    <t>ふりがな</t>
    <phoneticPr fontId="2"/>
  </si>
  <si>
    <t>ほっかいどう</t>
  </si>
  <si>
    <t>あおもりけん</t>
    <phoneticPr fontId="2"/>
  </si>
  <si>
    <t>いわてけん</t>
    <phoneticPr fontId="2"/>
  </si>
  <si>
    <t>みやぎけん</t>
    <phoneticPr fontId="2"/>
  </si>
  <si>
    <t>あきたけん</t>
    <phoneticPr fontId="2"/>
  </si>
  <si>
    <t>やまがたけん</t>
    <phoneticPr fontId="2"/>
  </si>
  <si>
    <t>ふくしまけん</t>
    <phoneticPr fontId="2"/>
  </si>
  <si>
    <t>いばらきけん</t>
    <phoneticPr fontId="2"/>
  </si>
  <si>
    <t>とちぎけん</t>
    <phoneticPr fontId="2"/>
  </si>
  <si>
    <t>ぐんまけん</t>
    <phoneticPr fontId="2"/>
  </si>
  <si>
    <t>さいたまけん</t>
    <phoneticPr fontId="2"/>
  </si>
  <si>
    <t>ちばけん</t>
    <phoneticPr fontId="2"/>
  </si>
  <si>
    <t>とうきょうと</t>
    <phoneticPr fontId="2"/>
  </si>
  <si>
    <t>かながわけん</t>
    <phoneticPr fontId="2"/>
  </si>
  <si>
    <t>にいがたけん</t>
    <phoneticPr fontId="2"/>
  </si>
  <si>
    <t>とやまけん</t>
    <phoneticPr fontId="2"/>
  </si>
  <si>
    <t>いしかわけん</t>
    <phoneticPr fontId="2"/>
  </si>
  <si>
    <t>ふくいけん</t>
    <phoneticPr fontId="2"/>
  </si>
  <si>
    <t>やまなしけん</t>
    <phoneticPr fontId="2"/>
  </si>
  <si>
    <t>ながのけん</t>
    <phoneticPr fontId="2"/>
  </si>
  <si>
    <t>ぎふけん</t>
    <phoneticPr fontId="2"/>
  </si>
  <si>
    <t>しずおかけん</t>
    <phoneticPr fontId="2"/>
  </si>
  <si>
    <t>あいちけん</t>
    <phoneticPr fontId="2"/>
  </si>
  <si>
    <t>みえけん</t>
    <phoneticPr fontId="2"/>
  </si>
  <si>
    <t>しがけん</t>
    <phoneticPr fontId="2"/>
  </si>
  <si>
    <t>きょうとふ</t>
    <phoneticPr fontId="2"/>
  </si>
  <si>
    <t>おおさかふ</t>
    <phoneticPr fontId="2"/>
  </si>
  <si>
    <t>ひょうごけん</t>
    <phoneticPr fontId="2"/>
  </si>
  <si>
    <t>ならけん</t>
    <phoneticPr fontId="2"/>
  </si>
  <si>
    <t>わかやまけん</t>
    <phoneticPr fontId="2"/>
  </si>
  <si>
    <t>とっとりけん</t>
    <phoneticPr fontId="2"/>
  </si>
  <si>
    <t>しまねけん</t>
    <phoneticPr fontId="2"/>
  </si>
  <si>
    <t>おかやまけん</t>
    <phoneticPr fontId="2"/>
  </si>
  <si>
    <t>ひろしまけん</t>
    <phoneticPr fontId="2"/>
  </si>
  <si>
    <t>やまぐちけん</t>
    <phoneticPr fontId="2"/>
  </si>
  <si>
    <t>とくしまけん</t>
    <phoneticPr fontId="2"/>
  </si>
  <si>
    <t>かがわけん</t>
    <phoneticPr fontId="2"/>
  </si>
  <si>
    <t>えひめけん</t>
    <phoneticPr fontId="2"/>
  </si>
  <si>
    <t>こうちけん</t>
    <phoneticPr fontId="2"/>
  </si>
  <si>
    <t>ふくおかけん</t>
    <phoneticPr fontId="2"/>
  </si>
  <si>
    <t>さがけん</t>
    <phoneticPr fontId="2"/>
  </si>
  <si>
    <t>ながさきけん</t>
    <phoneticPr fontId="2"/>
  </si>
  <si>
    <t>くまもとけん</t>
    <phoneticPr fontId="2"/>
  </si>
  <si>
    <t>おおいたけん</t>
    <phoneticPr fontId="2"/>
  </si>
  <si>
    <t>みやざきけん</t>
    <phoneticPr fontId="2"/>
  </si>
  <si>
    <t>かごしまけん</t>
    <phoneticPr fontId="2"/>
  </si>
  <si>
    <t>おきなわけん</t>
    <phoneticPr fontId="2"/>
  </si>
  <si>
    <t>ほっかいどうさっぽろし</t>
    <phoneticPr fontId="2"/>
  </si>
  <si>
    <t>みやぎけんせんだいし</t>
    <phoneticPr fontId="2"/>
  </si>
  <si>
    <t>さいたまけんさいたまし</t>
    <phoneticPr fontId="2"/>
  </si>
  <si>
    <t>ちばけんちばし</t>
    <phoneticPr fontId="2"/>
  </si>
  <si>
    <t>かながわけんかわさきし</t>
    <phoneticPr fontId="2"/>
  </si>
  <si>
    <t>かながわけんよこはまし</t>
    <phoneticPr fontId="2"/>
  </si>
  <si>
    <t>かながわけんさがみはらし</t>
    <phoneticPr fontId="2"/>
  </si>
  <si>
    <t>にいがたけんにいがたし</t>
    <phoneticPr fontId="2"/>
  </si>
  <si>
    <t>しずおかけんしずおかし</t>
    <phoneticPr fontId="2"/>
  </si>
  <si>
    <t>しずおかけんはままつし</t>
    <phoneticPr fontId="2"/>
  </si>
  <si>
    <t>あいちけんなごやし</t>
    <phoneticPr fontId="2"/>
  </si>
  <si>
    <t>きょうとふきょうとし</t>
    <phoneticPr fontId="2"/>
  </si>
  <si>
    <t>おおさかふおおさかし</t>
    <phoneticPr fontId="2"/>
  </si>
  <si>
    <t>おおさかふさかいし</t>
    <phoneticPr fontId="2"/>
  </si>
  <si>
    <t>ひょうごけんこうべし</t>
    <phoneticPr fontId="2"/>
  </si>
  <si>
    <t>おかやまけんおかやまし</t>
    <phoneticPr fontId="2"/>
  </si>
  <si>
    <t>ひろしまけんひろしまし</t>
    <phoneticPr fontId="2"/>
  </si>
  <si>
    <t>ふくおかけんきたきゅうしゅうし</t>
    <phoneticPr fontId="2"/>
  </si>
  <si>
    <t>ふくおかけんふくおかし</t>
    <phoneticPr fontId="2"/>
  </si>
  <si>
    <t>くまもとけんくまもとし</t>
    <phoneticPr fontId="2"/>
  </si>
  <si>
    <t>小学校音楽</t>
    <rPh sb="0" eb="5">
      <t>ショウガッコウオンガク</t>
    </rPh>
    <phoneticPr fontId="1"/>
  </si>
  <si>
    <t>所属</t>
    <phoneticPr fontId="1"/>
  </si>
  <si>
    <t>職名等</t>
    <rPh sb="0" eb="2">
      <t>ショクメイ</t>
    </rPh>
    <rPh sb="2" eb="3">
      <t>トウ</t>
    </rPh>
    <phoneticPr fontId="2"/>
  </si>
  <si>
    <t>小学校図画工作</t>
    <phoneticPr fontId="1"/>
  </si>
  <si>
    <t>中学校音楽科/
高等学校芸術科(音楽)</t>
    <phoneticPr fontId="1"/>
  </si>
  <si>
    <t>都道府県/
指定都市名</t>
    <rPh sb="0" eb="4">
      <t>トドウフケン</t>
    </rPh>
    <rPh sb="6" eb="8">
      <t>シテイ</t>
    </rPh>
    <rPh sb="8" eb="10">
      <t>トシ</t>
    </rPh>
    <rPh sb="10" eb="11">
      <t>メイ</t>
    </rPh>
    <phoneticPr fontId="2"/>
  </si>
  <si>
    <t>教科・科目</t>
    <rPh sb="0" eb="2">
      <t>キョウカ</t>
    </rPh>
    <rPh sb="3" eb="5">
      <t>カモク</t>
    </rPh>
    <phoneticPr fontId="1"/>
  </si>
  <si>
    <t>中学校美術科/
高等学校芸術科(美術)</t>
    <rPh sb="3" eb="5">
      <t>ビジュツ</t>
    </rPh>
    <rPh sb="16" eb="18">
      <t>ビジュツ</t>
    </rPh>
    <phoneticPr fontId="1"/>
  </si>
  <si>
    <t>中学校美術科/
高等学校芸術科(工芸)</t>
    <rPh sb="3" eb="5">
      <t>ビジュツ</t>
    </rPh>
    <rPh sb="16" eb="18">
      <t>コウゲイ</t>
    </rPh>
    <phoneticPr fontId="1"/>
  </si>
  <si>
    <t>高等学校芸術科(書道)</t>
    <rPh sb="8" eb="10">
      <t>ショドウ</t>
    </rPh>
    <phoneticPr fontId="1"/>
  </si>
  <si>
    <t>小学校音楽
（追加申込み）</t>
    <rPh sb="0" eb="5">
      <t>ショウガッコウオンガク</t>
    </rPh>
    <rPh sb="7" eb="11">
      <t>ツイカモウシコ</t>
    </rPh>
    <phoneticPr fontId="1"/>
  </si>
  <si>
    <t>小学校図画工作
（追加申込み）</t>
    <phoneticPr fontId="1"/>
  </si>
  <si>
    <t>中学校音楽科/
高等学校芸術科(音楽)
（追加申込み）</t>
    <phoneticPr fontId="1"/>
  </si>
  <si>
    <t>中学校美術科/
高等学校芸術科(美術)
（追加申込み）</t>
    <rPh sb="3" eb="5">
      <t>ビジュツ</t>
    </rPh>
    <rPh sb="16" eb="18">
      <t>ビジュツ</t>
    </rPh>
    <phoneticPr fontId="1"/>
  </si>
  <si>
    <t>▲▲県■■市●●町 1-1-1</t>
    <phoneticPr fontId="1"/>
  </si>
  <si>
    <t>小学校</t>
  </si>
  <si>
    <t>オンライン</t>
  </si>
  <si>
    <t>■■市立■■小学校</t>
    <rPh sb="2" eb="4">
      <t>シリツ</t>
    </rPh>
    <phoneticPr fontId="2"/>
  </si>
  <si>
    <t>■■市立■■特別支援学校</t>
    <rPh sb="2" eb="4">
      <t>シリツ</t>
    </rPh>
    <rPh sb="6" eb="12">
      <t>トクベツシエンガッコウ</t>
    </rPh>
    <phoneticPr fontId="2"/>
  </si>
  <si>
    <t>中学校美術科/
高等学校芸術科(工芸)
（追加申込み）</t>
    <rPh sb="3" eb="5">
      <t>ビジュツ</t>
    </rPh>
    <rPh sb="16" eb="18">
      <t>コウゲイ</t>
    </rPh>
    <phoneticPr fontId="1"/>
  </si>
  <si>
    <t>高等学校芸術科(書道)
（追加申込み）</t>
    <rPh sb="8" eb="10">
      <t>ショドウ</t>
    </rPh>
    <phoneticPr fontId="1"/>
  </si>
  <si>
    <t>追加１</t>
    <rPh sb="0" eb="2">
      <t>ツイカ</t>
    </rPh>
    <phoneticPr fontId="1"/>
  </si>
  <si>
    <t>大学</t>
    <phoneticPr fontId="9"/>
  </si>
  <si>
    <t>校種・教科</t>
    <phoneticPr fontId="9"/>
  </si>
  <si>
    <t>定員</t>
    <phoneticPr fontId="9"/>
  </si>
  <si>
    <t>実施
方法</t>
    <phoneticPr fontId="9"/>
  </si>
  <si>
    <t>第2回</t>
    <rPh sb="0" eb="1">
      <t xml:space="preserve">ダイ </t>
    </rPh>
    <rPh sb="2" eb="3">
      <t>カイ</t>
    </rPh>
    <phoneticPr fontId="9"/>
  </si>
  <si>
    <t>東京藝術大学</t>
  </si>
  <si>
    <t>小・音楽</t>
  </si>
  <si>
    <t>東京造形大学</t>
  </si>
  <si>
    <t>小・図画工作</t>
    <phoneticPr fontId="9"/>
  </si>
  <si>
    <t>小・図画工作</t>
  </si>
  <si>
    <t>常葉大学</t>
    <phoneticPr fontId="9"/>
  </si>
  <si>
    <t>20名</t>
  </si>
  <si>
    <t>中高・音楽</t>
  </si>
  <si>
    <t>東邦音楽大学</t>
  </si>
  <si>
    <t>中高・音楽</t>
    <phoneticPr fontId="9"/>
  </si>
  <si>
    <t>常葉大学</t>
  </si>
  <si>
    <t>中高・美術</t>
  </si>
  <si>
    <t>武蔵野美術大学</t>
  </si>
  <si>
    <t>女子美術大学</t>
  </si>
  <si>
    <t>中美・高工芸</t>
  </si>
  <si>
    <t>金沢美術工芸大学</t>
  </si>
  <si>
    <t>福岡教育大学</t>
  </si>
  <si>
    <t>高・書道</t>
  </si>
  <si>
    <t>緊急連絡先（電話番号）</t>
    <rPh sb="0" eb="5">
      <t>キンキュウレンラクサキ</t>
    </rPh>
    <rPh sb="6" eb="10">
      <t>デンワバンゴウ</t>
    </rPh>
    <phoneticPr fontId="1"/>
  </si>
  <si>
    <t>緊急連絡先（メールアドレス）</t>
    <rPh sb="0" eb="5">
      <t>キンキュウレンラクサキ</t>
    </rPh>
    <phoneticPr fontId="1"/>
  </si>
  <si>
    <t>研修会日程</t>
    <rPh sb="0" eb="3">
      <t>ケンシュウカイ</t>
    </rPh>
    <rPh sb="3" eb="5">
      <t>ニッテイ</t>
    </rPh>
    <phoneticPr fontId="2"/>
  </si>
  <si>
    <t>研修会実施形態</t>
    <rPh sb="0" eb="3">
      <t>ケンシュウカイ</t>
    </rPh>
    <rPh sb="3" eb="7">
      <t>ジッシケイタイ</t>
    </rPh>
    <phoneticPr fontId="1"/>
  </si>
  <si>
    <t>追加２</t>
    <rPh sb="0" eb="2">
      <t>ツイカ</t>
    </rPh>
    <phoneticPr fontId="1"/>
  </si>
  <si>
    <t>追加３</t>
    <rPh sb="0" eb="2">
      <t>ツイカ</t>
    </rPh>
    <phoneticPr fontId="1"/>
  </si>
  <si>
    <t>追加４</t>
    <rPh sb="0" eb="2">
      <t>ツイカ</t>
    </rPh>
    <phoneticPr fontId="1"/>
  </si>
  <si>
    <t>追加５</t>
    <rPh sb="0" eb="2">
      <t>ツイカ</t>
    </rPh>
    <phoneticPr fontId="1"/>
  </si>
  <si>
    <t>研修通し番号</t>
    <rPh sb="2" eb="3">
      <t>トオ</t>
    </rPh>
    <phoneticPr fontId="1"/>
  </si>
  <si>
    <t>研修会番号</t>
    <rPh sb="0" eb="3">
      <t>ケンシュウカイ</t>
    </rPh>
    <rPh sb="3" eb="5">
      <t>バンゴウ</t>
    </rPh>
    <phoneticPr fontId="1"/>
  </si>
  <si>
    <t>日付</t>
    <rPh sb="0" eb="2">
      <t>ヒヅケ</t>
    </rPh>
    <phoneticPr fontId="1"/>
  </si>
  <si>
    <t>担当大学</t>
    <rPh sb="0" eb="4">
      <t>タントウダイガク</t>
    </rPh>
    <phoneticPr fontId="1"/>
  </si>
  <si>
    <t>R5年度 第２回 全国研修会（実施予定日・実施方法等）一覧</t>
    <rPh sb="2" eb="4">
      <t>ネn</t>
    </rPh>
    <rPh sb="5" eb="6">
      <t>ダイ</t>
    </rPh>
    <rPh sb="7" eb="8">
      <t>カイ</t>
    </rPh>
    <rPh sb="9" eb="14">
      <t>ゼンコク</t>
    </rPh>
    <rPh sb="15" eb="17">
      <t>ジッシ</t>
    </rPh>
    <rPh sb="17" eb="19">
      <t>ヨテイ</t>
    </rPh>
    <rPh sb="19" eb="20">
      <t>ビ</t>
    </rPh>
    <rPh sb="21" eb="23">
      <t>ジッシ</t>
    </rPh>
    <rPh sb="23" eb="25">
      <t>ホウホウ</t>
    </rPh>
    <rPh sb="25" eb="26">
      <t>トウ</t>
    </rPh>
    <rPh sb="27" eb="29">
      <t>イチラン</t>
    </rPh>
    <phoneticPr fontId="9"/>
  </si>
  <si>
    <t>小音3</t>
    <phoneticPr fontId="1"/>
  </si>
  <si>
    <t>小図4</t>
    <phoneticPr fontId="1"/>
  </si>
  <si>
    <t>小図5</t>
    <phoneticPr fontId="1"/>
  </si>
  <si>
    <t>中高音4</t>
    <phoneticPr fontId="1"/>
  </si>
  <si>
    <t>中高音5</t>
    <phoneticPr fontId="1"/>
  </si>
  <si>
    <t>中高美9</t>
    <phoneticPr fontId="1"/>
  </si>
  <si>
    <t>中高美10</t>
  </si>
  <si>
    <t>中高美11</t>
  </si>
  <si>
    <t>中高美12</t>
  </si>
  <si>
    <t>中高美13</t>
  </si>
  <si>
    <t>中高美14</t>
  </si>
  <si>
    <t>高書道2</t>
    <phoneticPr fontId="1"/>
  </si>
  <si>
    <t>通し番号</t>
    <rPh sb="0" eb="1">
      <t>トオ</t>
    </rPh>
    <rPh sb="2" eb="4">
      <t>バンゴウ</t>
    </rPh>
    <phoneticPr fontId="1"/>
  </si>
  <si>
    <t>（自動入力）</t>
  </si>
  <si>
    <t>（自動入力）</t>
    <rPh sb="1" eb="3">
      <t>ジドウ</t>
    </rPh>
    <rPh sb="3" eb="5">
      <t>ニュウリョク</t>
    </rPh>
    <phoneticPr fontId="1"/>
  </si>
  <si>
    <t>▲▲県教育委員会◆◆課　指導主事</t>
  </si>
  <si>
    <t>◇◇◇　◇◇</t>
  </si>
  <si>
    <t>01-2345-6789</t>
    <phoneticPr fontId="1"/>
  </si>
  <si>
    <t>abcdefg@hijk.pref.jp</t>
  </si>
  <si>
    <t>○○　○○</t>
  </si>
  <si>
    <t>●●市立●●小学校</t>
    <rPh sb="2" eb="4">
      <t>シリツ</t>
    </rPh>
    <phoneticPr fontId="1"/>
  </si>
  <si>
    <t>dummy1@hijk.pref.jp</t>
  </si>
  <si>
    <t>dummy2@hijk.pref.jp</t>
  </si>
  <si>
    <t>000-1111-2222</t>
    <phoneticPr fontId="1"/>
  </si>
  <si>
    <t>□□　□□</t>
  </si>
  <si>
    <t>△△　△△</t>
  </si>
  <si>
    <t>職員</t>
    <rPh sb="0" eb="2">
      <t>ショクイン</t>
    </rPh>
    <phoneticPr fontId="1"/>
  </si>
  <si>
    <t>000-1111-2223</t>
  </si>
  <si>
    <t>000-1111-2224</t>
  </si>
  <si>
    <t>dummy3@hijk.pref.jp</t>
  </si>
  <si>
    <t>50名</t>
    <rPh sb="2" eb="3">
      <t>メイ</t>
    </rPh>
    <phoneticPr fontId="2"/>
  </si>
  <si>
    <t>28名</t>
    <rPh sb="2" eb="3">
      <t>メイ</t>
    </rPh>
    <phoneticPr fontId="2"/>
  </si>
  <si>
    <t>50名</t>
  </si>
  <si>
    <t>75名</t>
    <rPh sb="2" eb="3">
      <t>メイ</t>
    </rPh>
    <phoneticPr fontId="2"/>
  </si>
  <si>
    <t>20名</t>
    <rPh sb="2" eb="3">
      <t>メイ</t>
    </rPh>
    <phoneticPr fontId="2"/>
  </si>
  <si>
    <t>40名</t>
  </si>
  <si>
    <t>10名</t>
    <rPh sb="2" eb="3">
      <t>メイ</t>
    </rPh>
    <phoneticPr fontId="2"/>
  </si>
  <si>
    <t>15名</t>
  </si>
  <si>
    <t>40名</t>
    <rPh sb="2" eb="3">
      <t>メイ</t>
    </rPh>
    <phoneticPr fontId="2"/>
  </si>
  <si>
    <t>参集</t>
  </si>
  <si>
    <t>中美高工5</t>
    <phoneticPr fontId="1"/>
  </si>
  <si>
    <t>中美高工6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</si>
</sst>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yyyy/m/d;@"/>
    <numFmt numFmtId="177" formatCode="m/d;@"/>
    <numFmt numFmtId="178" formatCode="\(m/d\);@"/>
  </numFmts>
  <fonts count="1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0"/>
      <color theme="1"/>
      <name val="游ゴシック"/>
      <family val="3"/>
      <charset val="128"/>
      <scheme val="minor"/>
    </font>
    <font>
      <sz val="10"/>
      <color rgb="FF000000"/>
      <name val="游ゴシック"/>
      <family val="2"/>
      <scheme val="minor"/>
    </font>
    <font>
      <sz val="12"/>
      <color rgb="FF000000"/>
      <name val="Meiryo UI"/>
      <family val="3"/>
      <charset val="128"/>
    </font>
    <font>
      <sz val="16"/>
      <color rgb="FF000000"/>
      <name val="Meiryo UI"/>
      <family val="3"/>
      <charset val="128"/>
    </font>
    <font>
      <sz val="6"/>
      <name val="游ゴシック"/>
      <family val="3"/>
      <charset val="128"/>
      <scheme val="minor"/>
    </font>
    <font>
      <sz val="12"/>
      <color theme="1"/>
      <name val="Meiryo UI"/>
      <family val="3"/>
      <charset val="128"/>
    </font>
    <font>
      <sz val="12"/>
      <name val="メイリオ"/>
      <family val="3"/>
      <charset val="128"/>
    </font>
    <font>
      <u/>
      <sz val="12"/>
      <color indexed="12"/>
      <name val="メイリオ"/>
      <family val="3"/>
      <charset val="128"/>
    </font>
    <font>
      <sz val="12"/>
      <color theme="0"/>
      <name val="メイリオ"/>
      <family val="3"/>
      <charset val="128"/>
    </font>
    <font>
      <b/>
      <sz val="12"/>
      <name val="メイリオ"/>
      <family val="3"/>
      <charset val="128"/>
    </font>
  </fonts>
  <fills count="1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</borders>
  <cellStyleXfs count="4">
    <xf numFmtId="0" fontId="0" fillId="0" borderId="0">
      <alignment vertical="center"/>
    </xf>
    <xf numFmtId="0" fontId="3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6" fillId="0" borderId="0"/>
  </cellStyleXfs>
  <cellXfs count="156">
    <xf numFmtId="0" fontId="0" fillId="0" borderId="0" xfId="0">
      <alignment vertical="center"/>
    </xf>
    <xf numFmtId="0" fontId="3" fillId="4" borderId="1" xfId="1" applyFill="1" applyBorder="1" applyAlignment="1">
      <alignment horizontal="left" vertical="center" wrapText="1"/>
    </xf>
    <xf numFmtId="0" fontId="3" fillId="4" borderId="1" xfId="1" applyFill="1" applyBorder="1" applyAlignment="1">
      <alignment vertical="center"/>
    </xf>
    <xf numFmtId="0" fontId="5" fillId="4" borderId="1" xfId="1" applyFont="1" applyFill="1" applyBorder="1" applyAlignment="1">
      <alignment vertical="center"/>
    </xf>
    <xf numFmtId="0" fontId="3" fillId="0" borderId="0" xfId="1"/>
    <xf numFmtId="0" fontId="3" fillId="2" borderId="1" xfId="1" applyFill="1" applyBorder="1" applyAlignment="1">
      <alignment horizontal="left" vertical="center"/>
    </xf>
    <xf numFmtId="0" fontId="3" fillId="2" borderId="1" xfId="1" applyFill="1" applyBorder="1" applyAlignment="1">
      <alignment vertical="center"/>
    </xf>
    <xf numFmtId="0" fontId="5" fillId="0" borderId="1" xfId="1" applyFont="1" applyBorder="1" applyAlignment="1">
      <alignment vertical="center"/>
    </xf>
    <xf numFmtId="0" fontId="5" fillId="5" borderId="1" xfId="1" applyFont="1" applyFill="1" applyBorder="1" applyAlignment="1">
      <alignment vertical="center"/>
    </xf>
    <xf numFmtId="0" fontId="5" fillId="0" borderId="1" xfId="1" applyFont="1" applyBorder="1" applyAlignment="1">
      <alignment horizontal="left" vertical="center"/>
    </xf>
    <xf numFmtId="0" fontId="3" fillId="0" borderId="0" xfId="1" applyAlignment="1">
      <alignment horizontal="left"/>
    </xf>
    <xf numFmtId="0" fontId="8" fillId="0" borderId="0" xfId="3" applyFont="1" applyAlignment="1">
      <alignment vertical="center"/>
    </xf>
    <xf numFmtId="0" fontId="7" fillId="0" borderId="0" xfId="3" applyFont="1" applyAlignment="1">
      <alignment vertical="center"/>
    </xf>
    <xf numFmtId="0" fontId="7" fillId="0" borderId="7" xfId="3" applyFont="1" applyBorder="1" applyAlignment="1">
      <alignment vertical="center"/>
    </xf>
    <xf numFmtId="0" fontId="7" fillId="0" borderId="8" xfId="3" applyFont="1" applyBorder="1" applyAlignment="1">
      <alignment vertical="center"/>
    </xf>
    <xf numFmtId="56" fontId="10" fillId="7" borderId="1" xfId="3" applyNumberFormat="1" applyFont="1" applyFill="1" applyBorder="1" applyAlignment="1">
      <alignment horizontal="center" vertical="center"/>
    </xf>
    <xf numFmtId="56" fontId="10" fillId="7" borderId="1" xfId="3" applyNumberFormat="1" applyFont="1" applyFill="1" applyBorder="1" applyAlignment="1">
      <alignment vertical="center"/>
    </xf>
    <xf numFmtId="56" fontId="10" fillId="7" borderId="2" xfId="3" applyNumberFormat="1" applyFont="1" applyFill="1" applyBorder="1" applyAlignment="1">
      <alignment vertical="center"/>
    </xf>
    <xf numFmtId="0" fontId="7" fillId="0" borderId="0" xfId="3" applyFont="1" applyAlignment="1">
      <alignment horizontal="left" vertical="center"/>
    </xf>
    <xf numFmtId="0" fontId="7" fillId="0" borderId="5" xfId="3" applyFont="1" applyBorder="1" applyAlignment="1">
      <alignment vertical="center" wrapText="1"/>
    </xf>
    <xf numFmtId="0" fontId="7" fillId="0" borderId="1" xfId="3" applyFont="1" applyBorder="1" applyAlignment="1">
      <alignment horizontal="center" vertical="center"/>
    </xf>
    <xf numFmtId="0" fontId="10" fillId="0" borderId="1" xfId="3" applyFont="1" applyBorder="1" applyAlignment="1">
      <alignment vertical="center" wrapText="1"/>
    </xf>
    <xf numFmtId="0" fontId="10" fillId="8" borderId="1" xfId="3" applyFont="1" applyFill="1" applyBorder="1" applyAlignment="1">
      <alignment vertical="center" wrapText="1"/>
    </xf>
    <xf numFmtId="0" fontId="10" fillId="0" borderId="1" xfId="3" applyFont="1" applyBorder="1" applyAlignment="1">
      <alignment horizontal="center" vertical="center"/>
    </xf>
    <xf numFmtId="0" fontId="10" fillId="0" borderId="1" xfId="3" applyFont="1" applyBorder="1" applyAlignment="1">
      <alignment horizontal="center" vertical="center" wrapText="1"/>
    </xf>
    <xf numFmtId="0" fontId="10" fillId="9" borderId="1" xfId="3" applyFont="1" applyFill="1" applyBorder="1" applyAlignment="1">
      <alignment horizontal="center" vertical="center" wrapText="1"/>
    </xf>
    <xf numFmtId="0" fontId="10" fillId="2" borderId="1" xfId="3" applyFont="1" applyFill="1" applyBorder="1" applyAlignment="1">
      <alignment vertical="center" wrapText="1"/>
    </xf>
    <xf numFmtId="0" fontId="10" fillId="10" borderId="1" xfId="3" applyFont="1" applyFill="1" applyBorder="1" applyAlignment="1">
      <alignment vertical="center" wrapText="1"/>
    </xf>
    <xf numFmtId="0" fontId="10" fillId="11" borderId="1" xfId="3" applyFont="1" applyFill="1" applyBorder="1" applyAlignment="1">
      <alignment vertical="center" wrapText="1"/>
    </xf>
    <xf numFmtId="0" fontId="10" fillId="12" borderId="1" xfId="3" applyFont="1" applyFill="1" applyBorder="1" applyAlignment="1">
      <alignment vertical="center" wrapText="1"/>
    </xf>
    <xf numFmtId="0" fontId="7" fillId="0" borderId="1" xfId="3" applyFont="1" applyBorder="1" applyAlignment="1">
      <alignment vertical="center" wrapText="1"/>
    </xf>
    <xf numFmtId="0" fontId="10" fillId="13" borderId="1" xfId="3" applyFont="1" applyFill="1" applyBorder="1" applyAlignment="1">
      <alignment vertical="center" wrapText="1"/>
    </xf>
    <xf numFmtId="178" fontId="10" fillId="0" borderId="1" xfId="3" applyNumberFormat="1" applyFont="1" applyBorder="1" applyAlignment="1">
      <alignment horizontal="center" vertical="center"/>
    </xf>
    <xf numFmtId="178" fontId="10" fillId="9" borderId="1" xfId="3" applyNumberFormat="1" applyFont="1" applyFill="1" applyBorder="1" applyAlignment="1">
      <alignment horizontal="center" vertical="center"/>
    </xf>
    <xf numFmtId="178" fontId="10" fillId="0" borderId="2" xfId="3" applyNumberFormat="1" applyFont="1" applyBorder="1" applyAlignment="1">
      <alignment horizontal="center" vertical="center"/>
    </xf>
    <xf numFmtId="0" fontId="10" fillId="0" borderId="2" xfId="3" applyFont="1" applyBorder="1" applyAlignment="1">
      <alignment horizontal="center" vertical="center"/>
    </xf>
    <xf numFmtId="0" fontId="11" fillId="0" borderId="1" xfId="1" applyFont="1" applyBorder="1" applyAlignment="1">
      <alignment horizontal="center" vertical="center"/>
    </xf>
    <xf numFmtId="0" fontId="11" fillId="0" borderId="0" xfId="1" applyFont="1" applyAlignment="1">
      <alignment vertical="center"/>
    </xf>
    <xf numFmtId="0" fontId="11" fillId="0" borderId="1" xfId="1" applyFont="1" applyBorder="1" applyAlignment="1">
      <alignment horizontal="center" vertical="center" shrinkToFit="1"/>
    </xf>
    <xf numFmtId="0" fontId="11" fillId="3" borderId="0" xfId="1" applyFont="1" applyFill="1" applyAlignment="1">
      <alignment horizontal="center" vertical="center"/>
    </xf>
    <xf numFmtId="0" fontId="11" fillId="3" borderId="3" xfId="1" applyFont="1" applyFill="1" applyBorder="1" applyAlignment="1">
      <alignment horizontal="center" vertical="center" shrinkToFit="1"/>
    </xf>
    <xf numFmtId="0" fontId="11" fillId="3" borderId="2" xfId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vertical="center"/>
    </xf>
    <xf numFmtId="0" fontId="11" fillId="0" borderId="0" xfId="1" applyFont="1" applyFill="1" applyAlignment="1">
      <alignment vertical="center"/>
    </xf>
    <xf numFmtId="0" fontId="11" fillId="4" borderId="0" xfId="1" applyFont="1" applyFill="1" applyAlignment="1">
      <alignment horizontal="center" vertical="center"/>
    </xf>
    <xf numFmtId="0" fontId="11" fillId="4" borderId="9" xfId="1" applyFont="1" applyFill="1" applyBorder="1" applyAlignment="1">
      <alignment horizontal="center" vertical="center"/>
    </xf>
    <xf numFmtId="0" fontId="11" fillId="4" borderId="9" xfId="1" applyFont="1" applyFill="1" applyBorder="1" applyAlignment="1">
      <alignment horizontal="center" vertical="center" wrapText="1"/>
    </xf>
    <xf numFmtId="0" fontId="11" fillId="0" borderId="10" xfId="1" applyFont="1" applyBorder="1" applyAlignment="1">
      <alignment vertical="center" shrinkToFit="1"/>
    </xf>
    <xf numFmtId="0" fontId="11" fillId="0" borderId="10" xfId="1" applyFont="1" applyBorder="1" applyAlignment="1">
      <alignment horizontal="center" vertical="center" shrinkToFit="1"/>
    </xf>
    <xf numFmtId="0" fontId="11" fillId="0" borderId="10" xfId="1" applyFont="1" applyBorder="1" applyAlignment="1">
      <alignment vertical="center"/>
    </xf>
    <xf numFmtId="0" fontId="11" fillId="6" borderId="10" xfId="1" applyFont="1" applyFill="1" applyBorder="1" applyAlignment="1">
      <alignment vertical="center" wrapText="1" shrinkToFit="1"/>
    </xf>
    <xf numFmtId="0" fontId="11" fillId="6" borderId="10" xfId="1" applyFont="1" applyFill="1" applyBorder="1" applyAlignment="1">
      <alignment vertical="center" wrapText="1"/>
    </xf>
    <xf numFmtId="0" fontId="11" fillId="0" borderId="10" xfId="1" applyFont="1" applyBorder="1" applyAlignment="1">
      <alignment vertical="center" wrapText="1"/>
    </xf>
    <xf numFmtId="0" fontId="11" fillId="6" borderId="11" xfId="1" applyFont="1" applyFill="1" applyBorder="1" applyAlignment="1">
      <alignment vertical="center" wrapText="1"/>
    </xf>
    <xf numFmtId="0" fontId="11" fillId="0" borderId="0" xfId="1" applyFont="1" applyAlignment="1">
      <alignment horizontal="justify" vertical="center" wrapText="1"/>
    </xf>
    <xf numFmtId="0" fontId="12" fillId="0" borderId="0" xfId="2" applyFont="1" applyBorder="1" applyAlignment="1" applyProtection="1">
      <alignment horizontal="center" vertical="center" wrapText="1"/>
    </xf>
    <xf numFmtId="0" fontId="13" fillId="0" borderId="0" xfId="1" applyFont="1" applyAlignment="1">
      <alignment vertical="center"/>
    </xf>
    <xf numFmtId="0" fontId="13" fillId="0" borderId="0" xfId="1" applyFont="1" applyAlignment="1">
      <alignment horizontal="right" vertical="center"/>
    </xf>
    <xf numFmtId="0" fontId="11" fillId="0" borderId="0" xfId="1" applyFont="1" applyAlignment="1">
      <alignment horizontal="justify" vertical="center"/>
    </xf>
    <xf numFmtId="176" fontId="11" fillId="0" borderId="1" xfId="1" applyNumberFormat="1" applyFont="1" applyBorder="1" applyAlignment="1">
      <alignment horizontal="center" vertical="center" wrapText="1"/>
    </xf>
    <xf numFmtId="0" fontId="11" fillId="0" borderId="0" xfId="1" applyFont="1" applyAlignment="1">
      <alignment vertical="center" wrapText="1"/>
    </xf>
    <xf numFmtId="0" fontId="11" fillId="0" borderId="0" xfId="1" applyFont="1" applyFill="1" applyAlignment="1">
      <alignment horizontal="center" vertical="center" wrapText="1"/>
    </xf>
    <xf numFmtId="0" fontId="11" fillId="0" borderId="10" xfId="1" applyFont="1" applyBorder="1" applyAlignment="1">
      <alignment vertical="center" wrapText="1" shrinkToFit="1"/>
    </xf>
    <xf numFmtId="0" fontId="11" fillId="0" borderId="0" xfId="1" applyFont="1" applyFill="1" applyBorder="1" applyAlignment="1">
      <alignment vertical="center" shrinkToFit="1"/>
    </xf>
    <xf numFmtId="177" fontId="11" fillId="0" borderId="10" xfId="1" applyNumberFormat="1" applyFont="1" applyBorder="1" applyAlignment="1">
      <alignment horizontal="center" vertical="center" shrinkToFit="1"/>
    </xf>
    <xf numFmtId="0" fontId="10" fillId="0" borderId="7" xfId="3" applyFont="1" applyFill="1" applyBorder="1" applyAlignment="1">
      <alignment horizontal="center" vertical="center" wrapText="1"/>
    </xf>
    <xf numFmtId="0" fontId="10" fillId="0" borderId="6" xfId="3" applyFont="1" applyFill="1" applyBorder="1" applyAlignment="1">
      <alignment horizontal="center" vertical="center" wrapText="1"/>
    </xf>
    <xf numFmtId="178" fontId="10" fillId="0" borderId="1" xfId="3" applyNumberFormat="1" applyFont="1" applyFill="1" applyBorder="1" applyAlignment="1">
      <alignment horizontal="center" vertical="center" wrapText="1"/>
    </xf>
    <xf numFmtId="0" fontId="11" fillId="4" borderId="12" xfId="1" applyFont="1" applyFill="1" applyBorder="1" applyAlignment="1">
      <alignment horizontal="center" vertical="center" wrapText="1"/>
    </xf>
    <xf numFmtId="0" fontId="11" fillId="0" borderId="13" xfId="1" applyFont="1" applyBorder="1" applyAlignment="1">
      <alignment horizontal="center" vertical="center" shrinkToFit="1"/>
    </xf>
    <xf numFmtId="0" fontId="11" fillId="4" borderId="15" xfId="1" applyFont="1" applyFill="1" applyBorder="1" applyAlignment="1">
      <alignment horizontal="center" vertical="center"/>
    </xf>
    <xf numFmtId="0" fontId="11" fillId="0" borderId="16" xfId="1" applyFont="1" applyBorder="1" applyAlignment="1">
      <alignment vertical="center"/>
    </xf>
    <xf numFmtId="0" fontId="11" fillId="0" borderId="21" xfId="1" applyFont="1" applyBorder="1" applyAlignment="1">
      <alignment horizontal="center" vertical="center" shrinkToFit="1"/>
    </xf>
    <xf numFmtId="0" fontId="11" fillId="0" borderId="22" xfId="1" applyFont="1" applyBorder="1" applyAlignment="1">
      <alignment horizontal="center" vertical="center" shrinkToFit="1"/>
    </xf>
    <xf numFmtId="0" fontId="11" fillId="0" borderId="10" xfId="1" applyNumberFormat="1" applyFont="1" applyBorder="1" applyAlignment="1">
      <alignment vertical="center"/>
    </xf>
    <xf numFmtId="0" fontId="7" fillId="0" borderId="0" xfId="3" applyFont="1" applyFill="1" applyAlignment="1">
      <alignment horizontal="center" vertical="center"/>
    </xf>
    <xf numFmtId="0" fontId="14" fillId="14" borderId="18" xfId="1" applyFont="1" applyFill="1" applyBorder="1" applyAlignment="1">
      <alignment horizontal="center" vertical="center" wrapText="1"/>
    </xf>
    <xf numFmtId="0" fontId="14" fillId="14" borderId="19" xfId="1" applyFont="1" applyFill="1" applyBorder="1" applyAlignment="1">
      <alignment horizontal="center" vertical="center" wrapText="1"/>
    </xf>
    <xf numFmtId="0" fontId="14" fillId="14" borderId="19" xfId="1" applyFont="1" applyFill="1" applyBorder="1" applyAlignment="1">
      <alignment horizontal="center" vertical="center" shrinkToFit="1"/>
    </xf>
    <xf numFmtId="0" fontId="14" fillId="14" borderId="20" xfId="1" applyFont="1" applyFill="1" applyBorder="1" applyAlignment="1">
      <alignment horizontal="center" vertical="center" shrinkToFit="1"/>
    </xf>
    <xf numFmtId="0" fontId="11" fillId="0" borderId="3" xfId="1" applyFont="1" applyBorder="1" applyAlignment="1">
      <alignment horizontal="center" vertical="center"/>
    </xf>
    <xf numFmtId="0" fontId="7" fillId="9" borderId="1" xfId="3" applyFont="1" applyFill="1" applyBorder="1" applyAlignment="1">
      <alignment horizontal="center" vertical="center"/>
    </xf>
    <xf numFmtId="0" fontId="10" fillId="9" borderId="1" xfId="3" applyFont="1" applyFill="1" applyBorder="1" applyAlignment="1">
      <alignment vertical="center" wrapText="1"/>
    </xf>
    <xf numFmtId="49" fontId="11" fillId="0" borderId="3" xfId="1" applyNumberFormat="1" applyFont="1" applyBorder="1" applyAlignment="1">
      <alignment horizontal="center" vertical="center"/>
    </xf>
    <xf numFmtId="0" fontId="11" fillId="6" borderId="10" xfId="1" applyFont="1" applyFill="1" applyBorder="1" applyAlignment="1">
      <alignment horizontal="center" vertical="center" shrinkToFit="1"/>
    </xf>
    <xf numFmtId="0" fontId="11" fillId="6" borderId="10" xfId="1" applyFont="1" applyFill="1" applyBorder="1" applyAlignment="1">
      <alignment vertical="center" shrinkToFit="1"/>
    </xf>
    <xf numFmtId="0" fontId="11" fillId="6" borderId="13" xfId="1" applyFont="1" applyFill="1" applyBorder="1" applyAlignment="1">
      <alignment horizontal="center" vertical="center" shrinkToFit="1"/>
    </xf>
    <xf numFmtId="0" fontId="11" fillId="6" borderId="21" xfId="1" applyFont="1" applyFill="1" applyBorder="1" applyAlignment="1">
      <alignment horizontal="center" vertical="center" shrinkToFit="1"/>
    </xf>
    <xf numFmtId="177" fontId="11" fillId="6" borderId="10" xfId="1" applyNumberFormat="1" applyFont="1" applyFill="1" applyBorder="1" applyAlignment="1">
      <alignment horizontal="center" vertical="center" shrinkToFit="1"/>
    </xf>
    <xf numFmtId="0" fontId="11" fillId="6" borderId="22" xfId="1" applyFont="1" applyFill="1" applyBorder="1" applyAlignment="1">
      <alignment horizontal="center" vertical="center" shrinkToFit="1"/>
    </xf>
    <xf numFmtId="0" fontId="11" fillId="6" borderId="16" xfId="1" applyFont="1" applyFill="1" applyBorder="1" applyAlignment="1">
      <alignment vertical="center"/>
    </xf>
    <xf numFmtId="0" fontId="11" fillId="6" borderId="10" xfId="1" applyFont="1" applyFill="1" applyBorder="1" applyAlignment="1">
      <alignment vertical="center"/>
    </xf>
    <xf numFmtId="0" fontId="11" fillId="6" borderId="11" xfId="1" applyFont="1" applyFill="1" applyBorder="1" applyAlignment="1">
      <alignment horizontal="center" vertical="center" shrinkToFit="1"/>
    </xf>
    <xf numFmtId="0" fontId="11" fillId="6" borderId="11" xfId="1" applyFont="1" applyFill="1" applyBorder="1" applyAlignment="1">
      <alignment vertical="center" shrinkToFit="1"/>
    </xf>
    <xf numFmtId="0" fontId="11" fillId="6" borderId="14" xfId="1" applyFont="1" applyFill="1" applyBorder="1" applyAlignment="1">
      <alignment horizontal="center" vertical="center" shrinkToFit="1"/>
    </xf>
    <xf numFmtId="0" fontId="11" fillId="6" borderId="23" xfId="1" applyFont="1" applyFill="1" applyBorder="1" applyAlignment="1">
      <alignment horizontal="center" vertical="center" shrinkToFit="1"/>
    </xf>
    <xf numFmtId="0" fontId="11" fillId="6" borderId="17" xfId="1" applyFont="1" applyFill="1" applyBorder="1" applyAlignment="1">
      <alignment vertical="center"/>
    </xf>
    <xf numFmtId="0" fontId="11" fillId="6" borderId="11" xfId="1" applyFont="1" applyFill="1" applyBorder="1" applyAlignment="1">
      <alignment vertical="center"/>
    </xf>
    <xf numFmtId="0" fontId="11" fillId="6" borderId="10" xfId="1" applyFont="1" applyFill="1" applyBorder="1" applyAlignment="1">
      <alignment horizontal="right" vertical="center"/>
    </xf>
    <xf numFmtId="0" fontId="11" fillId="6" borderId="11" xfId="1" applyFont="1" applyFill="1" applyBorder="1" applyAlignment="1">
      <alignment horizontal="right" vertical="center"/>
    </xf>
    <xf numFmtId="0" fontId="11" fillId="0" borderId="3" xfId="1" applyFont="1" applyBorder="1" applyAlignment="1">
      <alignment horizontal="center" vertical="center"/>
    </xf>
    <xf numFmtId="0" fontId="11" fillId="3" borderId="3" xfId="1" applyFont="1" applyFill="1" applyBorder="1" applyAlignment="1">
      <alignment horizontal="center" vertical="center" shrinkToFit="1"/>
    </xf>
    <xf numFmtId="0" fontId="11" fillId="4" borderId="10" xfId="1" applyFont="1" applyFill="1" applyBorder="1" applyAlignment="1">
      <alignment horizontal="center" vertical="center" wrapText="1"/>
    </xf>
    <xf numFmtId="0" fontId="11" fillId="4" borderId="10" xfId="1" applyFont="1" applyFill="1" applyBorder="1" applyAlignment="1">
      <alignment horizontal="center" vertical="center" shrinkToFit="1"/>
    </xf>
    <xf numFmtId="0" fontId="11" fillId="4" borderId="11" xfId="1" applyFont="1" applyFill="1" applyBorder="1" applyAlignment="1">
      <alignment horizontal="center" vertical="center" wrapText="1"/>
    </xf>
    <xf numFmtId="0" fontId="11" fillId="4" borderId="11" xfId="1" applyFont="1" applyFill="1" applyBorder="1" applyAlignment="1">
      <alignment horizontal="center" vertical="center" shrinkToFit="1"/>
    </xf>
    <xf numFmtId="0" fontId="11" fillId="0" borderId="16" xfId="1" applyFont="1" applyBorder="1" applyAlignment="1">
      <alignment horizontal="center" vertical="center"/>
    </xf>
    <xf numFmtId="0" fontId="11" fillId="6" borderId="16" xfId="1" applyFont="1" applyFill="1" applyBorder="1" applyAlignment="1">
      <alignment horizontal="center" vertical="center"/>
    </xf>
    <xf numFmtId="49" fontId="11" fillId="0" borderId="0" xfId="1" applyNumberFormat="1" applyFont="1" applyAlignment="1">
      <alignment horizontal="center" vertical="center"/>
    </xf>
    <xf numFmtId="49" fontId="11" fillId="4" borderId="15" xfId="1" applyNumberFormat="1" applyFont="1" applyFill="1" applyBorder="1" applyAlignment="1">
      <alignment horizontal="center" vertical="center"/>
    </xf>
    <xf numFmtId="49" fontId="11" fillId="0" borderId="16" xfId="1" applyNumberFormat="1" applyFont="1" applyBorder="1" applyAlignment="1">
      <alignment horizontal="center" vertical="center"/>
    </xf>
    <xf numFmtId="49" fontId="11" fillId="6" borderId="16" xfId="1" applyNumberFormat="1" applyFont="1" applyFill="1" applyBorder="1" applyAlignment="1">
      <alignment horizontal="center" vertical="center"/>
    </xf>
    <xf numFmtId="49" fontId="11" fillId="6" borderId="17" xfId="1" applyNumberFormat="1" applyFont="1" applyFill="1" applyBorder="1" applyAlignment="1">
      <alignment horizontal="center" vertical="center"/>
    </xf>
    <xf numFmtId="49" fontId="13" fillId="0" borderId="0" xfId="1" applyNumberFormat="1" applyFont="1" applyAlignment="1">
      <alignment horizontal="center" vertical="center"/>
    </xf>
    <xf numFmtId="0" fontId="11" fillId="6" borderId="26" xfId="1" applyFont="1" applyFill="1" applyBorder="1" applyAlignment="1">
      <alignment horizontal="right" vertical="center"/>
    </xf>
    <xf numFmtId="0" fontId="11" fillId="6" borderId="26" xfId="1" applyFont="1" applyFill="1" applyBorder="1" applyAlignment="1">
      <alignment vertical="center" wrapText="1"/>
    </xf>
    <xf numFmtId="0" fontId="11" fillId="4" borderId="26" xfId="1" applyFont="1" applyFill="1" applyBorder="1" applyAlignment="1">
      <alignment horizontal="center" vertical="center" wrapText="1"/>
    </xf>
    <xf numFmtId="0" fontId="11" fillId="4" borderId="26" xfId="1" applyFont="1" applyFill="1" applyBorder="1" applyAlignment="1">
      <alignment horizontal="center" vertical="center" shrinkToFit="1"/>
    </xf>
    <xf numFmtId="0" fontId="11" fillId="6" borderId="26" xfId="1" applyFont="1" applyFill="1" applyBorder="1" applyAlignment="1">
      <alignment horizontal="center" vertical="center" shrinkToFit="1"/>
    </xf>
    <xf numFmtId="0" fontId="11" fillId="6" borderId="26" xfId="1" applyFont="1" applyFill="1" applyBorder="1" applyAlignment="1">
      <alignment vertical="center" shrinkToFit="1"/>
    </xf>
    <xf numFmtId="0" fontId="11" fillId="6" borderId="27" xfId="1" applyFont="1" applyFill="1" applyBorder="1" applyAlignment="1">
      <alignment horizontal="center" vertical="center" shrinkToFit="1"/>
    </xf>
    <xf numFmtId="0" fontId="11" fillId="6" borderId="28" xfId="1" applyFont="1" applyFill="1" applyBorder="1" applyAlignment="1">
      <alignment horizontal="center" vertical="center" shrinkToFit="1"/>
    </xf>
    <xf numFmtId="177" fontId="11" fillId="6" borderId="26" xfId="1" applyNumberFormat="1" applyFont="1" applyFill="1" applyBorder="1" applyAlignment="1">
      <alignment horizontal="center" vertical="center" shrinkToFit="1"/>
    </xf>
    <xf numFmtId="0" fontId="11" fillId="6" borderId="29" xfId="1" applyFont="1" applyFill="1" applyBorder="1" applyAlignment="1">
      <alignment horizontal="center" vertical="center" shrinkToFit="1"/>
    </xf>
    <xf numFmtId="49" fontId="11" fillId="6" borderId="30" xfId="1" applyNumberFormat="1" applyFont="1" applyFill="1" applyBorder="1" applyAlignment="1">
      <alignment horizontal="center" vertical="center"/>
    </xf>
    <xf numFmtId="0" fontId="11" fillId="6" borderId="26" xfId="1" applyFont="1" applyFill="1" applyBorder="1" applyAlignment="1">
      <alignment vertical="center"/>
    </xf>
    <xf numFmtId="0" fontId="11" fillId="0" borderId="9" xfId="1" applyNumberFormat="1" applyFont="1" applyBorder="1" applyAlignment="1">
      <alignment vertical="center"/>
    </xf>
    <xf numFmtId="0" fontId="11" fillId="0" borderId="9" xfId="1" applyFont="1" applyBorder="1" applyAlignment="1">
      <alignment vertical="center" wrapText="1"/>
    </xf>
    <xf numFmtId="0" fontId="11" fillId="4" borderId="9" xfId="1" applyFont="1" applyFill="1" applyBorder="1" applyAlignment="1">
      <alignment horizontal="center" vertical="center" shrinkToFit="1"/>
    </xf>
    <xf numFmtId="0" fontId="11" fillId="0" borderId="9" xfId="1" applyFont="1" applyBorder="1" applyAlignment="1">
      <alignment horizontal="center" vertical="center" shrinkToFit="1"/>
    </xf>
    <xf numFmtId="0" fontId="11" fillId="0" borderId="9" xfId="1" applyFont="1" applyBorder="1" applyAlignment="1">
      <alignment vertical="center" shrinkToFit="1"/>
    </xf>
    <xf numFmtId="0" fontId="11" fillId="0" borderId="12" xfId="1" applyFont="1" applyBorder="1" applyAlignment="1">
      <alignment horizontal="center" vertical="center" shrinkToFit="1"/>
    </xf>
    <xf numFmtId="0" fontId="11" fillId="0" borderId="31" xfId="1" applyFont="1" applyBorder="1" applyAlignment="1">
      <alignment horizontal="center" vertical="center" shrinkToFit="1"/>
    </xf>
    <xf numFmtId="177" fontId="11" fillId="0" borderId="9" xfId="1" applyNumberFormat="1" applyFont="1" applyBorder="1" applyAlignment="1">
      <alignment horizontal="center" vertical="center" shrinkToFit="1"/>
    </xf>
    <xf numFmtId="0" fontId="11" fillId="0" borderId="32" xfId="1" applyFont="1" applyBorder="1" applyAlignment="1">
      <alignment horizontal="center" vertical="center" shrinkToFit="1"/>
    </xf>
    <xf numFmtId="49" fontId="11" fillId="0" borderId="15" xfId="1" applyNumberFormat="1" applyFont="1" applyBorder="1" applyAlignment="1">
      <alignment horizontal="center" vertical="center"/>
    </xf>
    <xf numFmtId="0" fontId="11" fillId="0" borderId="9" xfId="1" applyFont="1" applyBorder="1" applyAlignment="1">
      <alignment vertical="center"/>
    </xf>
    <xf numFmtId="0" fontId="11" fillId="0" borderId="2" xfId="1" applyFont="1" applyBorder="1" applyAlignment="1">
      <alignment horizontal="center" vertical="center"/>
    </xf>
    <xf numFmtId="0" fontId="11" fillId="0" borderId="3" xfId="1" applyFont="1" applyBorder="1" applyAlignment="1">
      <alignment horizontal="center" vertical="center"/>
    </xf>
    <xf numFmtId="0" fontId="11" fillId="3" borderId="2" xfId="1" applyFont="1" applyFill="1" applyBorder="1" applyAlignment="1">
      <alignment horizontal="center" vertical="center" shrinkToFit="1"/>
    </xf>
    <xf numFmtId="0" fontId="11" fillId="3" borderId="3" xfId="1" applyFont="1" applyFill="1" applyBorder="1" applyAlignment="1">
      <alignment horizontal="center" vertical="center" shrinkToFit="1"/>
    </xf>
    <xf numFmtId="0" fontId="11" fillId="0" borderId="0" xfId="1" applyFont="1" applyAlignment="1">
      <alignment horizontal="center" vertical="center" wrapText="1"/>
    </xf>
    <xf numFmtId="0" fontId="11" fillId="3" borderId="2" xfId="1" applyFont="1" applyFill="1" applyBorder="1" applyAlignment="1">
      <alignment horizontal="center" vertical="center" wrapText="1" shrinkToFit="1"/>
    </xf>
    <xf numFmtId="0" fontId="11" fillId="3" borderId="3" xfId="1" applyFont="1" applyFill="1" applyBorder="1" applyAlignment="1">
      <alignment horizontal="center" vertical="center" wrapText="1" shrinkToFit="1"/>
    </xf>
    <xf numFmtId="0" fontId="11" fillId="3" borderId="4" xfId="1" applyFont="1" applyFill="1" applyBorder="1" applyAlignment="1">
      <alignment horizontal="center" vertical="center" shrinkToFit="1"/>
    </xf>
    <xf numFmtId="0" fontId="11" fillId="0" borderId="4" xfId="1" applyFont="1" applyBorder="1" applyAlignment="1">
      <alignment horizontal="center" vertical="center"/>
    </xf>
    <xf numFmtId="0" fontId="11" fillId="14" borderId="24" xfId="1" applyFont="1" applyFill="1" applyBorder="1" applyAlignment="1">
      <alignment horizontal="center" vertical="center"/>
    </xf>
    <xf numFmtId="0" fontId="11" fillId="4" borderId="25" xfId="1" applyFont="1" applyFill="1" applyBorder="1" applyAlignment="1">
      <alignment horizontal="center" vertical="center"/>
    </xf>
    <xf numFmtId="0" fontId="10" fillId="7" borderId="5" xfId="3" applyFont="1" applyFill="1" applyBorder="1" applyAlignment="1">
      <alignment horizontal="center" vertical="center" wrapText="1"/>
    </xf>
    <xf numFmtId="0" fontId="10" fillId="7" borderId="6" xfId="3" applyFont="1" applyFill="1" applyBorder="1" applyAlignment="1">
      <alignment horizontal="center" vertical="center" wrapText="1"/>
    </xf>
    <xf numFmtId="0" fontId="10" fillId="7" borderId="5" xfId="3" applyFont="1" applyFill="1" applyBorder="1" applyAlignment="1">
      <alignment horizontal="center" vertical="center"/>
    </xf>
    <xf numFmtId="0" fontId="10" fillId="7" borderId="6" xfId="3" applyFont="1" applyFill="1" applyBorder="1" applyAlignment="1">
      <alignment horizontal="center" vertical="center"/>
    </xf>
    <xf numFmtId="0" fontId="7" fillId="9" borderId="5" xfId="3" applyFont="1" applyFill="1" applyBorder="1" applyAlignment="1">
      <alignment horizontal="center" vertical="center"/>
    </xf>
    <xf numFmtId="0" fontId="7" fillId="9" borderId="6" xfId="3" applyFont="1" applyFill="1" applyBorder="1" applyAlignment="1">
      <alignment horizontal="center" vertical="center"/>
    </xf>
    <xf numFmtId="0" fontId="10" fillId="7" borderId="2" xfId="3" applyFont="1" applyFill="1" applyBorder="1" applyAlignment="1">
      <alignment horizontal="center" vertical="center"/>
    </xf>
    <xf numFmtId="0" fontId="10" fillId="7" borderId="4" xfId="3" applyFont="1" applyFill="1" applyBorder="1" applyAlignment="1">
      <alignment horizontal="center" vertical="center"/>
    </xf>
  </cellXfs>
  <cellStyles count="4">
    <cellStyle name="ハイパーリンク 2" xfId="2" xr:uid="{24597094-9AA8-41F0-847B-B28B1A068972}"/>
    <cellStyle name="標準" xfId="0" builtinId="0"/>
    <cellStyle name="標準 2" xfId="1" xr:uid="{8F5783A0-932D-4303-B7B3-E63A54FAB665}"/>
    <cellStyle name="標準 3" xfId="3" xr:uid="{C57DB4AC-B406-48E7-9FC1-2EB157841E24}"/>
  </cellStyles>
  <dxfs count="4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925287</xdr:colOff>
      <xdr:row>2</xdr:row>
      <xdr:rowOff>56920</xdr:rowOff>
    </xdr:from>
    <xdr:to>
      <xdr:col>7</xdr:col>
      <xdr:colOff>308429</xdr:colOff>
      <xdr:row>4</xdr:row>
      <xdr:rowOff>211666</xdr:rowOff>
    </xdr:to>
    <xdr:sp macro="" textlink="">
      <xdr:nvSpPr>
        <xdr:cNvPr id="2" name="吹き出し: 角を丸めた四角形 2">
          <a:extLst>
            <a:ext uri="{FF2B5EF4-FFF2-40B4-BE49-F238E27FC236}">
              <a16:creationId xmlns:a16="http://schemas.microsoft.com/office/drawing/2014/main" id="{79D99AF3-D8C9-4774-96CA-E19CCA576874}"/>
            </a:ext>
          </a:extLst>
        </xdr:cNvPr>
        <xdr:cNvSpPr/>
      </xdr:nvSpPr>
      <xdr:spPr>
        <a:xfrm>
          <a:off x="7372048" y="655634"/>
          <a:ext cx="5581952" cy="711128"/>
        </a:xfrm>
        <a:prstGeom prst="wedgeRoundRectCallout">
          <a:avLst>
            <a:gd name="adj1" fmla="val -45052"/>
            <a:gd name="adj2" fmla="val -82863"/>
            <a:gd name="adj3" fmla="val 16667"/>
          </a:avLst>
        </a:prstGeom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都道府県等番号については、別紙１を参照のうえ入力してください。</a:t>
          </a:r>
          <a:endParaRPr kumimoji="1" lang="en-US" altLang="ja-JP" sz="140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ja-JP" altLang="en-US" sz="14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（都道府県・指定都市名が自動で入力されます。）</a:t>
          </a:r>
          <a:endParaRPr kumimoji="1" lang="en-US" altLang="ja-JP" sz="140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2</xdr:col>
      <xdr:colOff>108858</xdr:colOff>
      <xdr:row>11</xdr:row>
      <xdr:rowOff>635000</xdr:rowOff>
    </xdr:from>
    <xdr:to>
      <xdr:col>3</xdr:col>
      <xdr:colOff>1850572</xdr:colOff>
      <xdr:row>12</xdr:row>
      <xdr:rowOff>768048</xdr:rowOff>
    </xdr:to>
    <xdr:sp macro="" textlink="">
      <xdr:nvSpPr>
        <xdr:cNvPr id="3" name="四角形: 角を丸くする 2">
          <a:extLst>
            <a:ext uri="{FF2B5EF4-FFF2-40B4-BE49-F238E27FC236}">
              <a16:creationId xmlns:a16="http://schemas.microsoft.com/office/drawing/2014/main" id="{9A677A4A-D66C-6374-4849-85D640FB9258}"/>
            </a:ext>
          </a:extLst>
        </xdr:cNvPr>
        <xdr:cNvSpPr/>
      </xdr:nvSpPr>
      <xdr:spPr>
        <a:xfrm>
          <a:off x="3108477" y="4112381"/>
          <a:ext cx="3229428" cy="1088571"/>
        </a:xfrm>
        <a:prstGeom prst="roundRect">
          <a:avLst/>
        </a:prstGeom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en-US" altLang="ja-JP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※C</a:t>
          </a:r>
          <a:r>
            <a:rPr kumimoji="1"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列・</a:t>
          </a:r>
          <a:r>
            <a:rPr kumimoji="1" lang="en-US" altLang="ja-JP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D</a:t>
          </a:r>
          <a:r>
            <a:rPr kumimoji="1"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列は、受講希望者氏名（</a:t>
          </a:r>
          <a:r>
            <a:rPr kumimoji="1" lang="en-US" altLang="ja-JP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F</a:t>
          </a:r>
          <a:r>
            <a:rPr kumimoji="1"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列）を記入すると自動入力されます。</a:t>
          </a:r>
        </a:p>
      </xdr:txBody>
    </xdr:sp>
    <xdr:clientData/>
  </xdr:twoCellAnchor>
  <xdr:twoCellAnchor>
    <xdr:from>
      <xdr:col>2</xdr:col>
      <xdr:colOff>140306</xdr:colOff>
      <xdr:row>13</xdr:row>
      <xdr:rowOff>789888</xdr:rowOff>
    </xdr:from>
    <xdr:to>
      <xdr:col>4</xdr:col>
      <xdr:colOff>876906</xdr:colOff>
      <xdr:row>15</xdr:row>
      <xdr:rowOff>72571</xdr:rowOff>
    </xdr:to>
    <xdr:sp macro="" textlink="">
      <xdr:nvSpPr>
        <xdr:cNvPr id="4" name="吹き出し: 角を丸めた四角形 2">
          <a:extLst>
            <a:ext uri="{FF2B5EF4-FFF2-40B4-BE49-F238E27FC236}">
              <a16:creationId xmlns:a16="http://schemas.microsoft.com/office/drawing/2014/main" id="{4EAFF967-70AD-4BD1-A14E-26391ADBDE48}"/>
            </a:ext>
          </a:extLst>
        </xdr:cNvPr>
        <xdr:cNvSpPr/>
      </xdr:nvSpPr>
      <xdr:spPr>
        <a:xfrm>
          <a:off x="3139925" y="6178317"/>
          <a:ext cx="4183742" cy="1193730"/>
        </a:xfrm>
        <a:prstGeom prst="wedgeRoundRectCallout">
          <a:avLst>
            <a:gd name="adj1" fmla="val 45286"/>
            <a:gd name="adj2" fmla="val -73666"/>
            <a:gd name="adj3" fmla="val 16667"/>
          </a:avLst>
        </a:prstGeom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教科・科目ごとの募集人数を超える</a:t>
          </a:r>
          <a:endParaRPr kumimoji="1" lang="en-US" altLang="ja-JP" sz="140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ja-JP" altLang="en-US" sz="14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受講希望者がいる場合は、（追加申込み）の欄に</a:t>
          </a:r>
          <a:endParaRPr kumimoji="1" lang="en-US" altLang="ja-JP" sz="140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ja-JP" altLang="en-US" sz="14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必要事項を入力してください。</a:t>
          </a:r>
        </a:p>
      </xdr:txBody>
    </xdr:sp>
    <xdr:clientData/>
  </xdr:twoCellAnchor>
  <xdr:twoCellAnchor>
    <xdr:from>
      <xdr:col>5</xdr:col>
      <xdr:colOff>411238</xdr:colOff>
      <xdr:row>11</xdr:row>
      <xdr:rowOff>816428</xdr:rowOff>
    </xdr:from>
    <xdr:to>
      <xdr:col>8</xdr:col>
      <xdr:colOff>792238</xdr:colOff>
      <xdr:row>12</xdr:row>
      <xdr:rowOff>882953</xdr:rowOff>
    </xdr:to>
    <xdr:sp macro="" textlink="">
      <xdr:nvSpPr>
        <xdr:cNvPr id="5" name="吹き出し: 角を丸めた四角形 2">
          <a:extLst>
            <a:ext uri="{FF2B5EF4-FFF2-40B4-BE49-F238E27FC236}">
              <a16:creationId xmlns:a16="http://schemas.microsoft.com/office/drawing/2014/main" id="{15E42A72-DBD2-4CF8-8362-91EE223DA903}"/>
            </a:ext>
          </a:extLst>
        </xdr:cNvPr>
        <xdr:cNvSpPr/>
      </xdr:nvSpPr>
      <xdr:spPr>
        <a:xfrm>
          <a:off x="8883952" y="4293809"/>
          <a:ext cx="5811762" cy="1022048"/>
        </a:xfrm>
        <a:prstGeom prst="wedgeRoundRectCallout">
          <a:avLst>
            <a:gd name="adj1" fmla="val 42337"/>
            <a:gd name="adj2" fmla="val -75957"/>
            <a:gd name="adj3" fmla="val 16667"/>
          </a:avLst>
        </a:prstGeom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研修の通し番号は、別紙２「全国研修会の研修テーマ等について」又は</a:t>
          </a:r>
          <a:endParaRPr kumimoji="1" lang="en-US" altLang="ja-JP" sz="140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ja-JP" altLang="en-US" sz="14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本データ内「研修会一覧」のシートを参照のうえ、入力してください。</a:t>
          </a:r>
          <a:endParaRPr kumimoji="1" lang="en-US" altLang="ja-JP" sz="140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ja-JP" altLang="en-US" sz="14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（「研修会番号」～「研修会実施形態」までの欄が自動入力されます）</a:t>
          </a:r>
        </a:p>
      </xdr:txBody>
    </xdr:sp>
    <xdr:clientData/>
  </xdr:twoCellAnchor>
  <xdr:twoCellAnchor>
    <xdr:from>
      <xdr:col>4</xdr:col>
      <xdr:colOff>105229</xdr:colOff>
      <xdr:row>8</xdr:row>
      <xdr:rowOff>35145</xdr:rowOff>
    </xdr:from>
    <xdr:to>
      <xdr:col>5</xdr:col>
      <xdr:colOff>1929191</xdr:colOff>
      <xdr:row>9</xdr:row>
      <xdr:rowOff>211666</xdr:rowOff>
    </xdr:to>
    <xdr:sp macro="" textlink="">
      <xdr:nvSpPr>
        <xdr:cNvPr id="6" name="吹き出し: 角を丸めた四角形 2">
          <a:extLst>
            <a:ext uri="{FF2B5EF4-FFF2-40B4-BE49-F238E27FC236}">
              <a16:creationId xmlns:a16="http://schemas.microsoft.com/office/drawing/2014/main" id="{B420A430-3347-4217-873F-57BFCAAF7332}"/>
            </a:ext>
          </a:extLst>
        </xdr:cNvPr>
        <xdr:cNvSpPr/>
      </xdr:nvSpPr>
      <xdr:spPr>
        <a:xfrm>
          <a:off x="6551990" y="2430002"/>
          <a:ext cx="3849915" cy="442617"/>
        </a:xfrm>
        <a:prstGeom prst="wedgeRoundRectCallout">
          <a:avLst>
            <a:gd name="adj1" fmla="val -8437"/>
            <a:gd name="adj2" fmla="val 99858"/>
            <a:gd name="adj3" fmla="val 16667"/>
          </a:avLst>
        </a:prstGeom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学校種は、プルダウンから選択してください。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DC889D-4FBA-4430-9CA5-95C3DD1AB4E7}">
  <sheetPr codeName="Sheet1">
    <tabColor rgb="FF002060"/>
  </sheetPr>
  <dimension ref="A2:O69"/>
  <sheetViews>
    <sheetView showGridLines="0" tabSelected="1" view="pageBreakPreview" zoomScale="70" zoomScaleNormal="40" zoomScaleSheetLayoutView="70" zoomScalePageLayoutView="55" workbookViewId="0">
      <selection activeCell="B2" sqref="B2"/>
    </sheetView>
  </sheetViews>
  <sheetFormatPr defaultColWidth="8.44140625" defaultRowHeight="15" customHeight="1" x14ac:dyDescent="0.8"/>
  <cols>
    <col min="1" max="1" width="16.44140625" style="37" bestFit="1" customWidth="1"/>
    <col min="2" max="2" width="22.94140625" style="60" bestFit="1" customWidth="1"/>
    <col min="3" max="3" width="19.5546875" style="37" customWidth="1"/>
    <col min="4" max="4" width="25.71875" style="37" customWidth="1"/>
    <col min="5" max="5" width="26.5546875" style="37" customWidth="1"/>
    <col min="6" max="6" width="31.33203125" style="37" customWidth="1"/>
    <col min="7" max="7" width="23.44140625" style="37" customWidth="1"/>
    <col min="8" max="8" width="16.5" style="37" customWidth="1"/>
    <col min="9" max="9" width="14.1640625" style="37" customWidth="1"/>
    <col min="10" max="10" width="12.0546875" style="37" bestFit="1" customWidth="1"/>
    <col min="11" max="11" width="20.94140625" style="37" bestFit="1" customWidth="1"/>
    <col min="12" max="12" width="12.0546875" style="37" bestFit="1" customWidth="1"/>
    <col min="13" max="13" width="16.44140625" style="37" bestFit="1" customWidth="1"/>
    <col min="14" max="14" width="22.33203125" style="108" customWidth="1"/>
    <col min="15" max="15" width="37" style="37" customWidth="1"/>
    <col min="16" max="16384" width="8.44140625" style="37"/>
  </cols>
  <sheetData>
    <row r="2" spans="1:15" ht="32.25" customHeight="1" x14ac:dyDescent="0.8">
      <c r="A2" s="36" t="s">
        <v>68</v>
      </c>
      <c r="B2" s="59"/>
      <c r="D2" s="38" t="s">
        <v>69</v>
      </c>
      <c r="E2" s="36"/>
      <c r="F2" s="38" t="s">
        <v>70</v>
      </c>
      <c r="G2" s="137" t="str">
        <f>IFERROR(VLOOKUP(E2,都道府県番号一覧!$A:$B,2,0),"")</f>
        <v/>
      </c>
      <c r="H2" s="138"/>
    </row>
    <row r="3" spans="1:15" ht="21.85" customHeight="1" x14ac:dyDescent="0.8"/>
    <row r="4" spans="1:15" ht="21" customHeight="1" x14ac:dyDescent="0.8">
      <c r="A4" s="39" t="s">
        <v>71</v>
      </c>
      <c r="M4" s="43"/>
    </row>
    <row r="5" spans="1:15" ht="25.5" customHeight="1" x14ac:dyDescent="0.8">
      <c r="A5" s="142" t="s">
        <v>72</v>
      </c>
      <c r="B5" s="143"/>
      <c r="C5" s="40" t="s">
        <v>73</v>
      </c>
      <c r="D5" s="41" t="s">
        <v>74</v>
      </c>
      <c r="E5" s="139" t="s">
        <v>75</v>
      </c>
      <c r="F5" s="140"/>
      <c r="G5" s="139" t="s">
        <v>76</v>
      </c>
      <c r="H5" s="144"/>
      <c r="I5" s="144"/>
      <c r="J5" s="144"/>
      <c r="K5" s="144"/>
      <c r="L5" s="140"/>
      <c r="M5" s="63"/>
    </row>
    <row r="6" spans="1:15" ht="30.85" customHeight="1" x14ac:dyDescent="0.8">
      <c r="A6" s="137"/>
      <c r="B6" s="138"/>
      <c r="C6" s="80"/>
      <c r="D6" s="83"/>
      <c r="E6" s="137"/>
      <c r="F6" s="138"/>
      <c r="G6" s="137"/>
      <c r="H6" s="145"/>
      <c r="I6" s="145"/>
      <c r="J6" s="145"/>
      <c r="K6" s="145"/>
      <c r="L6" s="138"/>
      <c r="M6" s="42"/>
    </row>
    <row r="7" spans="1:15" ht="21" customHeight="1" x14ac:dyDescent="0.8">
      <c r="M7" s="43"/>
    </row>
    <row r="8" spans="1:15" ht="21" customHeight="1" thickBot="1" x14ac:dyDescent="0.85">
      <c r="A8" s="44" t="s">
        <v>77</v>
      </c>
      <c r="B8" s="61"/>
      <c r="C8" s="147" t="s">
        <v>222</v>
      </c>
      <c r="D8" s="147"/>
      <c r="J8" s="146" t="s">
        <v>223</v>
      </c>
      <c r="K8" s="146"/>
      <c r="L8" s="146"/>
      <c r="M8" s="146"/>
    </row>
    <row r="9" spans="1:15" ht="43.5" customHeight="1" x14ac:dyDescent="0.8">
      <c r="A9" s="46"/>
      <c r="B9" s="46" t="s">
        <v>157</v>
      </c>
      <c r="C9" s="46" t="s">
        <v>78</v>
      </c>
      <c r="D9" s="46" t="s">
        <v>156</v>
      </c>
      <c r="E9" s="46" t="s">
        <v>79</v>
      </c>
      <c r="F9" s="46" t="s">
        <v>80</v>
      </c>
      <c r="G9" s="46" t="s">
        <v>152</v>
      </c>
      <c r="H9" s="68" t="s">
        <v>153</v>
      </c>
      <c r="I9" s="76" t="s">
        <v>204</v>
      </c>
      <c r="J9" s="77" t="s">
        <v>205</v>
      </c>
      <c r="K9" s="77" t="s">
        <v>207</v>
      </c>
      <c r="L9" s="78" t="s">
        <v>198</v>
      </c>
      <c r="M9" s="79" t="s">
        <v>199</v>
      </c>
      <c r="N9" s="109" t="s">
        <v>196</v>
      </c>
      <c r="O9" s="45" t="s">
        <v>197</v>
      </c>
    </row>
    <row r="10" spans="1:15" ht="75" customHeight="1" x14ac:dyDescent="0.8">
      <c r="A10" s="49">
        <v>1</v>
      </c>
      <c r="B10" s="62" t="s">
        <v>151</v>
      </c>
      <c r="C10" s="102" t="str">
        <f>IF(NOT(F10=0),$E$2,"")</f>
        <v/>
      </c>
      <c r="D10" s="103" t="str">
        <f>IFERROR(VLOOKUP(C10,都道府県番号一覧!$A:$B,2,0),"")</f>
        <v/>
      </c>
      <c r="E10" s="48"/>
      <c r="F10" s="48"/>
      <c r="G10" s="47"/>
      <c r="H10" s="69"/>
      <c r="I10" s="72"/>
      <c r="J10" s="48" t="str">
        <f>IFERROR(VLOOKUP($I10,研修会一覧!$B$5:$L$18,2,0),"")</f>
        <v/>
      </c>
      <c r="K10" s="48" t="str">
        <f>IFERROR(VLOOKUP($I10,研修会一覧!$B$5:$L$18,3,0),"")</f>
        <v/>
      </c>
      <c r="L10" s="64" t="str">
        <f>IFERROR(VLOOKUP($I10,研修会一覧!$B$5:$F$18,5,0),"")</f>
        <v/>
      </c>
      <c r="M10" s="73" t="str">
        <f>IFERROR(VLOOKUP($I10,研修会一覧!$B$5:$L$18,11,0),"")</f>
        <v/>
      </c>
      <c r="N10" s="110"/>
      <c r="O10" s="49"/>
    </row>
    <row r="11" spans="1:15" ht="75" customHeight="1" x14ac:dyDescent="0.8">
      <c r="A11" s="49">
        <v>2</v>
      </c>
      <c r="B11" s="62" t="s">
        <v>151</v>
      </c>
      <c r="C11" s="102" t="str">
        <f t="shared" ref="C11:C53" si="0">IF(NOT(F11=0),$E$2,"")</f>
        <v/>
      </c>
      <c r="D11" s="103" t="str">
        <f>IFERROR(VLOOKUP(C11,都道府県番号一覧!$A:$B,2,0),"")</f>
        <v/>
      </c>
      <c r="E11" s="48"/>
      <c r="F11" s="48"/>
      <c r="G11" s="47"/>
      <c r="H11" s="69"/>
      <c r="I11" s="72"/>
      <c r="J11" s="48" t="str">
        <f>IFERROR(VLOOKUP($I11,研修会一覧!$B$5:$L$18,2,0),"")</f>
        <v/>
      </c>
      <c r="K11" s="48" t="str">
        <f>IFERROR(VLOOKUP($I11,研修会一覧!$B$5:$L$18,3,0),"")</f>
        <v/>
      </c>
      <c r="L11" s="64" t="str">
        <f>IFERROR(VLOOKUP($I11,研修会一覧!$B$5:$F$18,5,0),"")</f>
        <v/>
      </c>
      <c r="M11" s="73" t="str">
        <f>IFERROR(VLOOKUP($I11,研修会一覧!$B$5:$L$18,11,0),"")</f>
        <v/>
      </c>
      <c r="N11" s="110"/>
      <c r="O11" s="49"/>
    </row>
    <row r="12" spans="1:15" ht="75" customHeight="1" x14ac:dyDescent="0.8">
      <c r="A12" s="98" t="s">
        <v>172</v>
      </c>
      <c r="B12" s="50" t="s">
        <v>161</v>
      </c>
      <c r="C12" s="102" t="str">
        <f t="shared" si="0"/>
        <v/>
      </c>
      <c r="D12" s="103" t="str">
        <f>IFERROR(VLOOKUP(C12,都道府県番号一覧!$A:$B,2,0),"")</f>
        <v/>
      </c>
      <c r="E12" s="84"/>
      <c r="F12" s="84"/>
      <c r="G12" s="85"/>
      <c r="H12" s="86"/>
      <c r="I12" s="87"/>
      <c r="J12" s="84" t="str">
        <f>IFERROR(VLOOKUP($I12,研修会一覧!$B$5:$L$18,2,0),"")</f>
        <v/>
      </c>
      <c r="K12" s="84" t="str">
        <f>IFERROR(VLOOKUP($I12,研修会一覧!$B$5:$L$18,3,0),"")</f>
        <v/>
      </c>
      <c r="L12" s="88" t="str">
        <f>IFERROR(VLOOKUP($I12,研修会一覧!$B$5:$F$18,5,0),"")</f>
        <v/>
      </c>
      <c r="M12" s="89" t="str">
        <f>IFERROR(VLOOKUP($I12,研修会一覧!$B$5:$L$18,11,0),"")</f>
        <v/>
      </c>
      <c r="N12" s="111"/>
      <c r="O12" s="91"/>
    </row>
    <row r="13" spans="1:15" ht="75" customHeight="1" x14ac:dyDescent="0.8">
      <c r="A13" s="98" t="s">
        <v>200</v>
      </c>
      <c r="B13" s="50" t="s">
        <v>161</v>
      </c>
      <c r="C13" s="102" t="str">
        <f t="shared" si="0"/>
        <v/>
      </c>
      <c r="D13" s="103" t="str">
        <f>IFERROR(VLOOKUP(C13,都道府県番号一覧!$A:$B,2,0),"")</f>
        <v/>
      </c>
      <c r="E13" s="84"/>
      <c r="F13" s="84"/>
      <c r="G13" s="85"/>
      <c r="H13" s="86"/>
      <c r="I13" s="87"/>
      <c r="J13" s="84" t="str">
        <f>IFERROR(VLOOKUP($I13,研修会一覧!$B$5:$L$18,2,0),"")</f>
        <v/>
      </c>
      <c r="K13" s="84" t="str">
        <f>IFERROR(VLOOKUP($I13,研修会一覧!$B$5:$L$18,3,0),"")</f>
        <v/>
      </c>
      <c r="L13" s="88" t="str">
        <f>IFERROR(VLOOKUP($I13,研修会一覧!$B$5:$F$18,5,0),"")</f>
        <v/>
      </c>
      <c r="M13" s="89" t="str">
        <f>IFERROR(VLOOKUP($I13,研修会一覧!$B$5:$L$18,11,0),"")</f>
        <v/>
      </c>
      <c r="N13" s="111"/>
      <c r="O13" s="91"/>
    </row>
    <row r="14" spans="1:15" ht="75" customHeight="1" x14ac:dyDescent="0.8">
      <c r="A14" s="98" t="s">
        <v>201</v>
      </c>
      <c r="B14" s="50" t="s">
        <v>161</v>
      </c>
      <c r="C14" s="102" t="str">
        <f t="shared" si="0"/>
        <v/>
      </c>
      <c r="D14" s="103" t="str">
        <f>IFERROR(VLOOKUP(C14,都道府県番号一覧!$A:$B,2,0),"")</f>
        <v/>
      </c>
      <c r="E14" s="84"/>
      <c r="F14" s="84"/>
      <c r="G14" s="85"/>
      <c r="H14" s="86"/>
      <c r="I14" s="87"/>
      <c r="J14" s="84" t="str">
        <f>IFERROR(VLOOKUP($I14,研修会一覧!$B$5:$L$18,2,0),"")</f>
        <v/>
      </c>
      <c r="K14" s="84" t="str">
        <f>IFERROR(VLOOKUP($I14,研修会一覧!$B$5:$L$18,3,0),"")</f>
        <v/>
      </c>
      <c r="L14" s="88" t="str">
        <f>IFERROR(VLOOKUP($I14,研修会一覧!$B$5:$F$18,5,0),"")</f>
        <v/>
      </c>
      <c r="M14" s="89" t="str">
        <f>IFERROR(VLOOKUP($I14,研修会一覧!$B$5:$L$18,11,0),"")</f>
        <v/>
      </c>
      <c r="N14" s="111"/>
      <c r="O14" s="91"/>
    </row>
    <row r="15" spans="1:15" ht="75" customHeight="1" x14ac:dyDescent="0.8">
      <c r="A15" s="98" t="s">
        <v>202</v>
      </c>
      <c r="B15" s="50" t="s">
        <v>161</v>
      </c>
      <c r="C15" s="102" t="str">
        <f t="shared" si="0"/>
        <v/>
      </c>
      <c r="D15" s="103" t="str">
        <f>IFERROR(VLOOKUP(C15,都道府県番号一覧!$A:$B,2,0),"")</f>
        <v/>
      </c>
      <c r="E15" s="84"/>
      <c r="F15" s="84"/>
      <c r="G15" s="85"/>
      <c r="H15" s="86"/>
      <c r="I15" s="87"/>
      <c r="J15" s="84" t="str">
        <f>IFERROR(VLOOKUP($I15,研修会一覧!$B$5:$L$18,2,0),"")</f>
        <v/>
      </c>
      <c r="K15" s="84" t="str">
        <f>IFERROR(VLOOKUP($I15,研修会一覧!$B$5:$L$18,3,0),"")</f>
        <v/>
      </c>
      <c r="L15" s="88" t="str">
        <f>IFERROR(VLOOKUP($I15,研修会一覧!$B$5:$F$18,5,0),"")</f>
        <v/>
      </c>
      <c r="M15" s="89" t="str">
        <f>IFERROR(VLOOKUP($I15,研修会一覧!$B$5:$L$18,11,0),"")</f>
        <v/>
      </c>
      <c r="N15" s="111"/>
      <c r="O15" s="91"/>
    </row>
    <row r="16" spans="1:15" ht="75" customHeight="1" x14ac:dyDescent="0.8">
      <c r="A16" s="98" t="s">
        <v>203</v>
      </c>
      <c r="B16" s="50" t="s">
        <v>161</v>
      </c>
      <c r="C16" s="102" t="str">
        <f t="shared" si="0"/>
        <v/>
      </c>
      <c r="D16" s="103" t="str">
        <f>IFERROR(VLOOKUP(C16,都道府県番号一覧!$A:$B,2,0),"")</f>
        <v/>
      </c>
      <c r="E16" s="84"/>
      <c r="F16" s="84"/>
      <c r="G16" s="85"/>
      <c r="H16" s="86"/>
      <c r="I16" s="87"/>
      <c r="J16" s="84" t="str">
        <f>IFERROR(VLOOKUP($I16,研修会一覧!$B$5:$L$18,2,0),"")</f>
        <v/>
      </c>
      <c r="K16" s="84" t="str">
        <f>IFERROR(VLOOKUP($I16,研修会一覧!$B$5:$L$18,3,0),"")</f>
        <v/>
      </c>
      <c r="L16" s="88" t="str">
        <f>IFERROR(VLOOKUP($I16,研修会一覧!$B$5:$F$18,5,0),"")</f>
        <v/>
      </c>
      <c r="M16" s="89" t="str">
        <f>IFERROR(VLOOKUP($I16,研修会一覧!$B$5:$L$18,11,0),"")</f>
        <v/>
      </c>
      <c r="N16" s="111"/>
      <c r="O16" s="91"/>
    </row>
    <row r="17" spans="1:15" ht="75" customHeight="1" x14ac:dyDescent="0.8">
      <c r="A17" s="74">
        <v>1</v>
      </c>
      <c r="B17" s="52" t="s">
        <v>154</v>
      </c>
      <c r="C17" s="102" t="str">
        <f t="shared" si="0"/>
        <v/>
      </c>
      <c r="D17" s="103" t="str">
        <f>IFERROR(VLOOKUP(C17,都道府県番号一覧!$A:$B,2,0),"")</f>
        <v/>
      </c>
      <c r="E17" s="48"/>
      <c r="F17" s="48"/>
      <c r="G17" s="47"/>
      <c r="H17" s="69"/>
      <c r="I17" s="72"/>
      <c r="J17" s="48" t="str">
        <f>IFERROR(VLOOKUP($I17,研修会一覧!$B$5:$L$18,2,0),"")</f>
        <v/>
      </c>
      <c r="K17" s="48" t="str">
        <f>IFERROR(VLOOKUP($I17,研修会一覧!$B$5:$L$18,3,0),"")</f>
        <v/>
      </c>
      <c r="L17" s="64" t="str">
        <f>IFERROR(VLOOKUP($I17,研修会一覧!$B$5:$F$18,5,0),"")</f>
        <v/>
      </c>
      <c r="M17" s="73" t="str">
        <f>IFERROR(VLOOKUP($I17,研修会一覧!$B$5:$L$18,11,0),"")</f>
        <v/>
      </c>
      <c r="N17" s="110"/>
      <c r="O17" s="49"/>
    </row>
    <row r="18" spans="1:15" ht="75" customHeight="1" x14ac:dyDescent="0.8">
      <c r="A18" s="74">
        <v>2</v>
      </c>
      <c r="B18" s="52" t="s">
        <v>154</v>
      </c>
      <c r="C18" s="102" t="str">
        <f t="shared" si="0"/>
        <v/>
      </c>
      <c r="D18" s="103" t="str">
        <f>IFERROR(VLOOKUP(C18,都道府県番号一覧!$A:$B,2,0),"")</f>
        <v/>
      </c>
      <c r="E18" s="48"/>
      <c r="F18" s="48"/>
      <c r="G18" s="47"/>
      <c r="H18" s="69"/>
      <c r="I18" s="72"/>
      <c r="J18" s="48" t="str">
        <f>IFERROR(VLOOKUP($I18,研修会一覧!$B$5:$L$18,2,0),"")</f>
        <v/>
      </c>
      <c r="K18" s="48" t="str">
        <f>IFERROR(VLOOKUP($I18,研修会一覧!$B$5:$L$18,3,0),"")</f>
        <v/>
      </c>
      <c r="L18" s="64" t="str">
        <f>IFERROR(VLOOKUP($I18,研修会一覧!$B$5:$F$18,5,0),"")</f>
        <v/>
      </c>
      <c r="M18" s="73" t="str">
        <f>IFERROR(VLOOKUP($I18,研修会一覧!$B$5:$L$18,11,0),"")</f>
        <v/>
      </c>
      <c r="N18" s="110"/>
      <c r="O18" s="49"/>
    </row>
    <row r="19" spans="1:15" ht="75" customHeight="1" x14ac:dyDescent="0.8">
      <c r="A19" s="98" t="s">
        <v>172</v>
      </c>
      <c r="B19" s="51" t="s">
        <v>162</v>
      </c>
      <c r="C19" s="102" t="str">
        <f t="shared" si="0"/>
        <v/>
      </c>
      <c r="D19" s="103" t="str">
        <f>IFERROR(VLOOKUP(C19,都道府県番号一覧!$A:$B,2,0),"")</f>
        <v/>
      </c>
      <c r="E19" s="84"/>
      <c r="F19" s="84"/>
      <c r="G19" s="85"/>
      <c r="H19" s="86"/>
      <c r="I19" s="87"/>
      <c r="J19" s="84" t="str">
        <f>IFERROR(VLOOKUP($I19,研修会一覧!$B$5:$L$18,2,0),"")</f>
        <v/>
      </c>
      <c r="K19" s="84" t="str">
        <f>IFERROR(VLOOKUP($I19,研修会一覧!$B$5:$L$18,3,0),"")</f>
        <v/>
      </c>
      <c r="L19" s="88" t="str">
        <f>IFERROR(VLOOKUP($I19,研修会一覧!$B$5:$F$18,5,0),"")</f>
        <v/>
      </c>
      <c r="M19" s="89" t="str">
        <f>IFERROR(VLOOKUP($I19,研修会一覧!$B$5:$L$18,11,0),"")</f>
        <v/>
      </c>
      <c r="N19" s="111"/>
      <c r="O19" s="91"/>
    </row>
    <row r="20" spans="1:15" ht="75" customHeight="1" x14ac:dyDescent="0.8">
      <c r="A20" s="98" t="s">
        <v>200</v>
      </c>
      <c r="B20" s="51" t="s">
        <v>162</v>
      </c>
      <c r="C20" s="102" t="str">
        <f t="shared" si="0"/>
        <v/>
      </c>
      <c r="D20" s="103" t="str">
        <f>IFERROR(VLOOKUP(C20,都道府県番号一覧!$A:$B,2,0),"")</f>
        <v/>
      </c>
      <c r="E20" s="84"/>
      <c r="F20" s="84"/>
      <c r="G20" s="85"/>
      <c r="H20" s="86"/>
      <c r="I20" s="87"/>
      <c r="J20" s="84" t="str">
        <f>IFERROR(VLOOKUP($I20,研修会一覧!$B$5:$L$18,2,0),"")</f>
        <v/>
      </c>
      <c r="K20" s="84" t="str">
        <f>IFERROR(VLOOKUP($I20,研修会一覧!$B$5:$L$18,3,0),"")</f>
        <v/>
      </c>
      <c r="L20" s="88" t="str">
        <f>IFERROR(VLOOKUP($I20,研修会一覧!$B$5:$F$18,5,0),"")</f>
        <v/>
      </c>
      <c r="M20" s="89" t="str">
        <f>IFERROR(VLOOKUP($I20,研修会一覧!$B$5:$L$18,11,0),"")</f>
        <v/>
      </c>
      <c r="N20" s="111"/>
      <c r="O20" s="91"/>
    </row>
    <row r="21" spans="1:15" ht="75" customHeight="1" x14ac:dyDescent="0.8">
      <c r="A21" s="98" t="s">
        <v>201</v>
      </c>
      <c r="B21" s="51" t="s">
        <v>162</v>
      </c>
      <c r="C21" s="102" t="str">
        <f t="shared" si="0"/>
        <v/>
      </c>
      <c r="D21" s="103" t="str">
        <f>IFERROR(VLOOKUP(C21,都道府県番号一覧!$A:$B,2,0),"")</f>
        <v/>
      </c>
      <c r="E21" s="84"/>
      <c r="F21" s="84"/>
      <c r="G21" s="85"/>
      <c r="H21" s="86"/>
      <c r="I21" s="87"/>
      <c r="J21" s="84" t="str">
        <f>IFERROR(VLOOKUP($I21,研修会一覧!$B$5:$L$18,2,0),"")</f>
        <v/>
      </c>
      <c r="K21" s="84" t="str">
        <f>IFERROR(VLOOKUP($I21,研修会一覧!$B$5:$L$18,3,0),"")</f>
        <v/>
      </c>
      <c r="L21" s="88" t="str">
        <f>IFERROR(VLOOKUP($I21,研修会一覧!$B$5:$F$18,5,0),"")</f>
        <v/>
      </c>
      <c r="M21" s="89" t="str">
        <f>IFERROR(VLOOKUP($I21,研修会一覧!$B$5:$L$18,11,0),"")</f>
        <v/>
      </c>
      <c r="N21" s="111"/>
      <c r="O21" s="91"/>
    </row>
    <row r="22" spans="1:15" ht="75" customHeight="1" x14ac:dyDescent="0.8">
      <c r="A22" s="98" t="s">
        <v>202</v>
      </c>
      <c r="B22" s="51" t="s">
        <v>162</v>
      </c>
      <c r="C22" s="102" t="str">
        <f t="shared" si="0"/>
        <v/>
      </c>
      <c r="D22" s="103" t="str">
        <f>IFERROR(VLOOKUP(C22,都道府県番号一覧!$A:$B,2,0),"")</f>
        <v/>
      </c>
      <c r="E22" s="84"/>
      <c r="F22" s="84"/>
      <c r="G22" s="85"/>
      <c r="H22" s="86"/>
      <c r="I22" s="87"/>
      <c r="J22" s="84" t="str">
        <f>IFERROR(VLOOKUP($I22,研修会一覧!$B$5:$L$18,2,0),"")</f>
        <v/>
      </c>
      <c r="K22" s="84" t="str">
        <f>IFERROR(VLOOKUP($I22,研修会一覧!$B$5:$L$18,3,0),"")</f>
        <v/>
      </c>
      <c r="L22" s="88" t="str">
        <f>IFERROR(VLOOKUP($I22,研修会一覧!$B$5:$F$18,5,0),"")</f>
        <v/>
      </c>
      <c r="M22" s="89" t="str">
        <f>IFERROR(VLOOKUP($I22,研修会一覧!$B$5:$L$18,11,0),"")</f>
        <v/>
      </c>
      <c r="N22" s="111"/>
      <c r="O22" s="91"/>
    </row>
    <row r="23" spans="1:15" ht="75" customHeight="1" x14ac:dyDescent="0.8">
      <c r="A23" s="114" t="s">
        <v>203</v>
      </c>
      <c r="B23" s="115" t="s">
        <v>162</v>
      </c>
      <c r="C23" s="116" t="str">
        <f t="shared" si="0"/>
        <v/>
      </c>
      <c r="D23" s="117" t="str">
        <f>IFERROR(VLOOKUP(C23,都道府県番号一覧!$A:$B,2,0),"")</f>
        <v/>
      </c>
      <c r="E23" s="118"/>
      <c r="F23" s="118"/>
      <c r="G23" s="119"/>
      <c r="H23" s="120"/>
      <c r="I23" s="121"/>
      <c r="J23" s="118" t="str">
        <f>IFERROR(VLOOKUP($I23,研修会一覧!$B$5:$L$18,2,0),"")</f>
        <v/>
      </c>
      <c r="K23" s="118" t="str">
        <f>IFERROR(VLOOKUP($I23,研修会一覧!$B$5:$L$18,3,0),"")</f>
        <v/>
      </c>
      <c r="L23" s="122" t="str">
        <f>IFERROR(VLOOKUP($I23,研修会一覧!$B$5:$F$18,5,0),"")</f>
        <v/>
      </c>
      <c r="M23" s="123" t="str">
        <f>IFERROR(VLOOKUP($I23,研修会一覧!$B$5:$L$18,11,0),"")</f>
        <v/>
      </c>
      <c r="N23" s="124"/>
      <c r="O23" s="125"/>
    </row>
    <row r="24" spans="1:15" ht="75" customHeight="1" x14ac:dyDescent="0.8">
      <c r="A24" s="126">
        <v>1</v>
      </c>
      <c r="B24" s="127" t="s">
        <v>155</v>
      </c>
      <c r="C24" s="46" t="str">
        <f t="shared" si="0"/>
        <v/>
      </c>
      <c r="D24" s="128" t="str">
        <f>IFERROR(VLOOKUP(C24,都道府県番号一覧!$A:$B,2,0),"")</f>
        <v/>
      </c>
      <c r="E24" s="129"/>
      <c r="F24" s="129"/>
      <c r="G24" s="130"/>
      <c r="H24" s="131"/>
      <c r="I24" s="132"/>
      <c r="J24" s="129" t="str">
        <f>IFERROR(VLOOKUP($I24,研修会一覧!$B$5:$L$18,2,0),"")</f>
        <v/>
      </c>
      <c r="K24" s="129" t="str">
        <f>IFERROR(VLOOKUP($I24,研修会一覧!$B$5:$L$18,3,0),"")</f>
        <v/>
      </c>
      <c r="L24" s="133" t="str">
        <f>IFERROR(VLOOKUP($I24,研修会一覧!$B$5:$F$18,5,0),"")</f>
        <v/>
      </c>
      <c r="M24" s="134" t="str">
        <f>IFERROR(VLOOKUP($I24,研修会一覧!$B$5:$L$18,11,0),"")</f>
        <v/>
      </c>
      <c r="N24" s="135"/>
      <c r="O24" s="136"/>
    </row>
    <row r="25" spans="1:15" ht="75" customHeight="1" x14ac:dyDescent="0.8">
      <c r="A25" s="74">
        <v>2</v>
      </c>
      <c r="B25" s="52" t="s">
        <v>155</v>
      </c>
      <c r="C25" s="102" t="str">
        <f t="shared" si="0"/>
        <v/>
      </c>
      <c r="D25" s="103" t="str">
        <f>IFERROR(VLOOKUP(C25,都道府県番号一覧!$A:$B,2,0),"")</f>
        <v/>
      </c>
      <c r="E25" s="48"/>
      <c r="F25" s="48"/>
      <c r="G25" s="47"/>
      <c r="H25" s="69"/>
      <c r="I25" s="72"/>
      <c r="J25" s="48" t="str">
        <f>IFERROR(VLOOKUP($I25,研修会一覧!$B$5:$L$18,2,0),"")</f>
        <v/>
      </c>
      <c r="K25" s="48" t="str">
        <f>IFERROR(VLOOKUP($I25,研修会一覧!$B$5:$L$18,3,0),"")</f>
        <v/>
      </c>
      <c r="L25" s="64" t="str">
        <f>IFERROR(VLOOKUP($I25,研修会一覧!$B$5:$F$18,5,0),"")</f>
        <v/>
      </c>
      <c r="M25" s="73" t="str">
        <f>IFERROR(VLOOKUP($I25,研修会一覧!$B$5:$L$18,11,0),"")</f>
        <v/>
      </c>
      <c r="N25" s="110"/>
      <c r="O25" s="49"/>
    </row>
    <row r="26" spans="1:15" ht="75" customHeight="1" x14ac:dyDescent="0.8">
      <c r="A26" s="74">
        <v>3</v>
      </c>
      <c r="B26" s="52" t="s">
        <v>155</v>
      </c>
      <c r="C26" s="102" t="str">
        <f t="shared" si="0"/>
        <v/>
      </c>
      <c r="D26" s="103" t="str">
        <f>IFERROR(VLOOKUP(C26,都道府県番号一覧!$A:$B,2,0),"")</f>
        <v/>
      </c>
      <c r="E26" s="48"/>
      <c r="F26" s="48"/>
      <c r="G26" s="47"/>
      <c r="H26" s="69"/>
      <c r="I26" s="72"/>
      <c r="J26" s="48" t="str">
        <f>IFERROR(VLOOKUP($I26,研修会一覧!$B$5:$L$18,2,0),"")</f>
        <v/>
      </c>
      <c r="K26" s="48" t="str">
        <f>IFERROR(VLOOKUP($I26,研修会一覧!$B$5:$L$18,3,0),"")</f>
        <v/>
      </c>
      <c r="L26" s="64" t="str">
        <f>IFERROR(VLOOKUP($I26,研修会一覧!$B$5:$F$18,5,0),"")</f>
        <v/>
      </c>
      <c r="M26" s="73" t="str">
        <f>IFERROR(VLOOKUP($I26,研修会一覧!$B$5:$L$18,11,0),"")</f>
        <v/>
      </c>
      <c r="N26" s="110"/>
      <c r="O26" s="49"/>
    </row>
    <row r="27" spans="1:15" ht="75" customHeight="1" x14ac:dyDescent="0.8">
      <c r="A27" s="98" t="s">
        <v>172</v>
      </c>
      <c r="B27" s="51" t="s">
        <v>163</v>
      </c>
      <c r="C27" s="102" t="str">
        <f t="shared" si="0"/>
        <v/>
      </c>
      <c r="D27" s="103" t="str">
        <f>IFERROR(VLOOKUP(C27,都道府県番号一覧!$A:$B,2,0),"")</f>
        <v/>
      </c>
      <c r="E27" s="84"/>
      <c r="F27" s="84"/>
      <c r="G27" s="85"/>
      <c r="H27" s="86"/>
      <c r="I27" s="87"/>
      <c r="J27" s="84" t="str">
        <f>IFERROR(VLOOKUP($I27,研修会一覧!$B$5:$L$18,2,0),"")</f>
        <v/>
      </c>
      <c r="K27" s="84" t="str">
        <f>IFERROR(VLOOKUP($I27,研修会一覧!$B$5:$L$18,3,0),"")</f>
        <v/>
      </c>
      <c r="L27" s="88" t="str">
        <f>IFERROR(VLOOKUP($I27,研修会一覧!$B$5:$F$18,5,0),"")</f>
        <v/>
      </c>
      <c r="M27" s="89" t="str">
        <f>IFERROR(VLOOKUP($I27,研修会一覧!$B$5:$L$18,11,0),"")</f>
        <v/>
      </c>
      <c r="N27" s="111"/>
      <c r="O27" s="91"/>
    </row>
    <row r="28" spans="1:15" ht="75" customHeight="1" x14ac:dyDescent="0.8">
      <c r="A28" s="98" t="s">
        <v>200</v>
      </c>
      <c r="B28" s="51" t="s">
        <v>163</v>
      </c>
      <c r="C28" s="102" t="str">
        <f t="shared" si="0"/>
        <v/>
      </c>
      <c r="D28" s="103" t="str">
        <f>IFERROR(VLOOKUP(C28,都道府県番号一覧!$A:$B,2,0),"")</f>
        <v/>
      </c>
      <c r="E28" s="84"/>
      <c r="F28" s="84"/>
      <c r="G28" s="85"/>
      <c r="H28" s="86"/>
      <c r="I28" s="87"/>
      <c r="J28" s="84" t="str">
        <f>IFERROR(VLOOKUP($I28,研修会一覧!$B$5:$L$18,2,0),"")</f>
        <v/>
      </c>
      <c r="K28" s="84" t="str">
        <f>IFERROR(VLOOKUP($I28,研修会一覧!$B$5:$L$18,3,0),"")</f>
        <v/>
      </c>
      <c r="L28" s="88" t="str">
        <f>IFERROR(VLOOKUP($I28,研修会一覧!$B$5:$F$18,5,0),"")</f>
        <v/>
      </c>
      <c r="M28" s="89" t="str">
        <f>IFERROR(VLOOKUP($I28,研修会一覧!$B$5:$L$18,11,0),"")</f>
        <v/>
      </c>
      <c r="N28" s="111"/>
      <c r="O28" s="91"/>
    </row>
    <row r="29" spans="1:15" ht="75" customHeight="1" x14ac:dyDescent="0.8">
      <c r="A29" s="98" t="s">
        <v>201</v>
      </c>
      <c r="B29" s="51" t="s">
        <v>163</v>
      </c>
      <c r="C29" s="102" t="str">
        <f t="shared" si="0"/>
        <v/>
      </c>
      <c r="D29" s="103" t="str">
        <f>IFERROR(VLOOKUP(C29,都道府県番号一覧!$A:$B,2,0),"")</f>
        <v/>
      </c>
      <c r="E29" s="84"/>
      <c r="F29" s="84"/>
      <c r="G29" s="85"/>
      <c r="H29" s="86"/>
      <c r="I29" s="87"/>
      <c r="J29" s="84" t="str">
        <f>IFERROR(VLOOKUP($I29,研修会一覧!$B$5:$L$18,2,0),"")</f>
        <v/>
      </c>
      <c r="K29" s="84" t="str">
        <f>IFERROR(VLOOKUP($I29,研修会一覧!$B$5:$L$18,3,0),"")</f>
        <v/>
      </c>
      <c r="L29" s="88" t="str">
        <f>IFERROR(VLOOKUP($I29,研修会一覧!$B$5:$F$18,5,0),"")</f>
        <v/>
      </c>
      <c r="M29" s="89" t="str">
        <f>IFERROR(VLOOKUP($I29,研修会一覧!$B$5:$L$18,11,0),"")</f>
        <v/>
      </c>
      <c r="N29" s="111"/>
      <c r="O29" s="91"/>
    </row>
    <row r="30" spans="1:15" ht="75" customHeight="1" x14ac:dyDescent="0.8">
      <c r="A30" s="98" t="s">
        <v>202</v>
      </c>
      <c r="B30" s="51" t="s">
        <v>163</v>
      </c>
      <c r="C30" s="102" t="str">
        <f t="shared" si="0"/>
        <v/>
      </c>
      <c r="D30" s="103" t="str">
        <f>IFERROR(VLOOKUP(C30,都道府県番号一覧!$A:$B,2,0),"")</f>
        <v/>
      </c>
      <c r="E30" s="84"/>
      <c r="F30" s="84"/>
      <c r="G30" s="85"/>
      <c r="H30" s="86"/>
      <c r="I30" s="87"/>
      <c r="J30" s="84" t="str">
        <f>IFERROR(VLOOKUP($I30,研修会一覧!$B$5:$L$18,2,0),"")</f>
        <v/>
      </c>
      <c r="K30" s="84" t="str">
        <f>IFERROR(VLOOKUP($I30,研修会一覧!$B$5:$L$18,3,0),"")</f>
        <v/>
      </c>
      <c r="L30" s="88" t="str">
        <f>IFERROR(VLOOKUP($I30,研修会一覧!$B$5:$F$18,5,0),"")</f>
        <v/>
      </c>
      <c r="M30" s="89" t="str">
        <f>IFERROR(VLOOKUP($I30,研修会一覧!$B$5:$L$18,11,0),"")</f>
        <v/>
      </c>
      <c r="N30" s="111"/>
      <c r="O30" s="91"/>
    </row>
    <row r="31" spans="1:15" ht="75" customHeight="1" x14ac:dyDescent="0.8">
      <c r="A31" s="98" t="s">
        <v>203</v>
      </c>
      <c r="B31" s="51" t="s">
        <v>163</v>
      </c>
      <c r="C31" s="102" t="str">
        <f t="shared" si="0"/>
        <v/>
      </c>
      <c r="D31" s="103" t="str">
        <f>IFERROR(VLOOKUP(C31,都道府県番号一覧!$A:$B,2,0),"")</f>
        <v/>
      </c>
      <c r="E31" s="84"/>
      <c r="F31" s="84"/>
      <c r="G31" s="85"/>
      <c r="H31" s="86"/>
      <c r="I31" s="87"/>
      <c r="J31" s="84" t="str">
        <f>IFERROR(VLOOKUP($I31,研修会一覧!$B$5:$L$18,2,0),"")</f>
        <v/>
      </c>
      <c r="K31" s="84" t="str">
        <f>IFERROR(VLOOKUP($I31,研修会一覧!$B$5:$L$18,3,0),"")</f>
        <v/>
      </c>
      <c r="L31" s="88" t="str">
        <f>IFERROR(VLOOKUP($I31,研修会一覧!$B$5:$F$18,5,0),"")</f>
        <v/>
      </c>
      <c r="M31" s="89" t="str">
        <f>IFERROR(VLOOKUP($I31,研修会一覧!$B$5:$L$18,11,0),"")</f>
        <v/>
      </c>
      <c r="N31" s="111"/>
      <c r="O31" s="91"/>
    </row>
    <row r="32" spans="1:15" ht="75" customHeight="1" x14ac:dyDescent="0.8">
      <c r="A32" s="74">
        <v>1</v>
      </c>
      <c r="B32" s="52" t="s">
        <v>158</v>
      </c>
      <c r="C32" s="102" t="str">
        <f t="shared" si="0"/>
        <v/>
      </c>
      <c r="D32" s="103" t="str">
        <f>IFERROR(VLOOKUP(C32,都道府県番号一覧!$A:$B,2,0),"")</f>
        <v/>
      </c>
      <c r="E32" s="48"/>
      <c r="F32" s="48"/>
      <c r="G32" s="47"/>
      <c r="H32" s="69"/>
      <c r="I32" s="72"/>
      <c r="J32" s="48" t="str">
        <f>IFERROR(VLOOKUP($I32,研修会一覧!$B$5:$L$18,2,0),"")</f>
        <v/>
      </c>
      <c r="K32" s="48" t="str">
        <f>IFERROR(VLOOKUP($I32,研修会一覧!$B$5:$L$18,3,0),"")</f>
        <v/>
      </c>
      <c r="L32" s="64" t="str">
        <f>IFERROR(VLOOKUP($I32,研修会一覧!$B$5:$F$18,5,0),"")</f>
        <v/>
      </c>
      <c r="M32" s="73" t="str">
        <f>IFERROR(VLOOKUP($I32,研修会一覧!$B$5:$L$18,11,0),"")</f>
        <v/>
      </c>
      <c r="N32" s="110"/>
      <c r="O32" s="49"/>
    </row>
    <row r="33" spans="1:15" ht="75" customHeight="1" x14ac:dyDescent="0.8">
      <c r="A33" s="74">
        <v>2</v>
      </c>
      <c r="B33" s="52" t="s">
        <v>158</v>
      </c>
      <c r="C33" s="102" t="str">
        <f t="shared" si="0"/>
        <v/>
      </c>
      <c r="D33" s="103" t="str">
        <f>IFERROR(VLOOKUP(C33,都道府県番号一覧!$A:$B,2,0),"")</f>
        <v/>
      </c>
      <c r="E33" s="48"/>
      <c r="F33" s="48"/>
      <c r="G33" s="47"/>
      <c r="H33" s="69"/>
      <c r="I33" s="72"/>
      <c r="J33" s="48" t="str">
        <f>IFERROR(VLOOKUP($I33,研修会一覧!$B$5:$L$18,2,0),"")</f>
        <v/>
      </c>
      <c r="K33" s="48" t="str">
        <f>IFERROR(VLOOKUP($I33,研修会一覧!$B$5:$L$18,3,0),"")</f>
        <v/>
      </c>
      <c r="L33" s="64" t="str">
        <f>IFERROR(VLOOKUP($I33,研修会一覧!$B$5:$F$18,5,0),"")</f>
        <v/>
      </c>
      <c r="M33" s="73" t="str">
        <f>IFERROR(VLOOKUP($I33,研修会一覧!$B$5:$L$18,11,0),"")</f>
        <v/>
      </c>
      <c r="N33" s="110"/>
      <c r="O33" s="49"/>
    </row>
    <row r="34" spans="1:15" ht="75" customHeight="1" x14ac:dyDescent="0.8">
      <c r="A34" s="74">
        <v>3</v>
      </c>
      <c r="B34" s="52" t="s">
        <v>158</v>
      </c>
      <c r="C34" s="102" t="str">
        <f t="shared" si="0"/>
        <v/>
      </c>
      <c r="D34" s="103" t="str">
        <f>IFERROR(VLOOKUP(C34,都道府県番号一覧!$A:$B,2,0),"")</f>
        <v/>
      </c>
      <c r="E34" s="48"/>
      <c r="F34" s="48"/>
      <c r="G34" s="47"/>
      <c r="H34" s="69"/>
      <c r="I34" s="72"/>
      <c r="J34" s="48" t="str">
        <f>IFERROR(VLOOKUP($I34,研修会一覧!$B$5:$L$18,2,0),"")</f>
        <v/>
      </c>
      <c r="K34" s="48" t="str">
        <f>IFERROR(VLOOKUP($I34,研修会一覧!$B$5:$L$18,3,0),"")</f>
        <v/>
      </c>
      <c r="L34" s="64" t="str">
        <f>IFERROR(VLOOKUP($I34,研修会一覧!$B$5:$F$18,5,0),"")</f>
        <v/>
      </c>
      <c r="M34" s="73" t="str">
        <f>IFERROR(VLOOKUP($I34,研修会一覧!$B$5:$L$18,11,0),"")</f>
        <v/>
      </c>
      <c r="N34" s="110"/>
      <c r="O34" s="49"/>
    </row>
    <row r="35" spans="1:15" ht="75" customHeight="1" x14ac:dyDescent="0.8">
      <c r="A35" s="98" t="s">
        <v>172</v>
      </c>
      <c r="B35" s="51" t="s">
        <v>164</v>
      </c>
      <c r="C35" s="102" t="str">
        <f t="shared" si="0"/>
        <v/>
      </c>
      <c r="D35" s="103" t="str">
        <f>IFERROR(VLOOKUP(C35,都道府県番号一覧!$A:$B,2,0),"")</f>
        <v/>
      </c>
      <c r="E35" s="84"/>
      <c r="F35" s="84"/>
      <c r="G35" s="85"/>
      <c r="H35" s="86"/>
      <c r="I35" s="87"/>
      <c r="J35" s="84" t="str">
        <f>IFERROR(VLOOKUP($I35,研修会一覧!$B$5:$L$18,2,0),"")</f>
        <v/>
      </c>
      <c r="K35" s="84" t="str">
        <f>IFERROR(VLOOKUP($I35,研修会一覧!$B$5:$L$18,3,0),"")</f>
        <v/>
      </c>
      <c r="L35" s="88" t="str">
        <f>IFERROR(VLOOKUP($I35,研修会一覧!$B$5:$F$18,5,0),"")</f>
        <v/>
      </c>
      <c r="M35" s="89" t="str">
        <f>IFERROR(VLOOKUP($I35,研修会一覧!$B$5:$L$18,11,0),"")</f>
        <v/>
      </c>
      <c r="N35" s="111"/>
      <c r="O35" s="91"/>
    </row>
    <row r="36" spans="1:15" ht="75" customHeight="1" x14ac:dyDescent="0.8">
      <c r="A36" s="98" t="s">
        <v>200</v>
      </c>
      <c r="B36" s="51" t="s">
        <v>164</v>
      </c>
      <c r="C36" s="102" t="str">
        <f t="shared" si="0"/>
        <v/>
      </c>
      <c r="D36" s="103" t="str">
        <f>IFERROR(VLOOKUP(C36,都道府県番号一覧!$A:$B,2,0),"")</f>
        <v/>
      </c>
      <c r="E36" s="84"/>
      <c r="F36" s="84"/>
      <c r="G36" s="85"/>
      <c r="H36" s="86"/>
      <c r="I36" s="87"/>
      <c r="J36" s="84" t="str">
        <f>IFERROR(VLOOKUP($I36,研修会一覧!$B$5:$L$18,2,0),"")</f>
        <v/>
      </c>
      <c r="K36" s="84" t="str">
        <f>IFERROR(VLOOKUP($I36,研修会一覧!$B$5:$L$18,3,0),"")</f>
        <v/>
      </c>
      <c r="L36" s="88" t="str">
        <f>IFERROR(VLOOKUP($I36,研修会一覧!$B$5:$F$18,5,0),"")</f>
        <v/>
      </c>
      <c r="M36" s="89" t="str">
        <f>IFERROR(VLOOKUP($I36,研修会一覧!$B$5:$L$18,11,0),"")</f>
        <v/>
      </c>
      <c r="N36" s="111"/>
      <c r="O36" s="91"/>
    </row>
    <row r="37" spans="1:15" ht="75" customHeight="1" x14ac:dyDescent="0.8">
      <c r="A37" s="98" t="s">
        <v>201</v>
      </c>
      <c r="B37" s="51" t="s">
        <v>164</v>
      </c>
      <c r="C37" s="102" t="str">
        <f t="shared" si="0"/>
        <v/>
      </c>
      <c r="D37" s="103" t="str">
        <f>IFERROR(VLOOKUP(C37,都道府県番号一覧!$A:$B,2,0),"")</f>
        <v/>
      </c>
      <c r="E37" s="84"/>
      <c r="F37" s="84"/>
      <c r="G37" s="85"/>
      <c r="H37" s="86"/>
      <c r="I37" s="87"/>
      <c r="J37" s="84" t="str">
        <f>IFERROR(VLOOKUP($I37,研修会一覧!$B$5:$L$18,2,0),"")</f>
        <v/>
      </c>
      <c r="K37" s="84" t="str">
        <f>IFERROR(VLOOKUP($I37,研修会一覧!$B$5:$L$18,3,0),"")</f>
        <v/>
      </c>
      <c r="L37" s="88" t="str">
        <f>IFERROR(VLOOKUP($I37,研修会一覧!$B$5:$F$18,5,0),"")</f>
        <v/>
      </c>
      <c r="M37" s="89" t="str">
        <f>IFERROR(VLOOKUP($I37,研修会一覧!$B$5:$L$18,11,0),"")</f>
        <v/>
      </c>
      <c r="N37" s="111"/>
      <c r="O37" s="91"/>
    </row>
    <row r="38" spans="1:15" ht="75" customHeight="1" x14ac:dyDescent="0.8">
      <c r="A38" s="98" t="s">
        <v>202</v>
      </c>
      <c r="B38" s="51" t="s">
        <v>164</v>
      </c>
      <c r="C38" s="102" t="str">
        <f t="shared" si="0"/>
        <v/>
      </c>
      <c r="D38" s="103" t="str">
        <f>IFERROR(VLOOKUP(C38,都道府県番号一覧!$A:$B,2,0),"")</f>
        <v/>
      </c>
      <c r="E38" s="84"/>
      <c r="F38" s="84"/>
      <c r="G38" s="85"/>
      <c r="H38" s="86"/>
      <c r="I38" s="87"/>
      <c r="J38" s="84" t="str">
        <f>IFERROR(VLOOKUP($I38,研修会一覧!$B$5:$L$18,2,0),"")</f>
        <v/>
      </c>
      <c r="K38" s="84" t="str">
        <f>IFERROR(VLOOKUP($I38,研修会一覧!$B$5:$L$18,3,0),"")</f>
        <v/>
      </c>
      <c r="L38" s="88" t="str">
        <f>IFERROR(VLOOKUP($I38,研修会一覧!$B$5:$F$18,5,0),"")</f>
        <v/>
      </c>
      <c r="M38" s="89" t="str">
        <f>IFERROR(VLOOKUP($I38,研修会一覧!$B$5:$L$18,11,0),"")</f>
        <v/>
      </c>
      <c r="N38" s="111"/>
      <c r="O38" s="91"/>
    </row>
    <row r="39" spans="1:15" ht="75" customHeight="1" x14ac:dyDescent="0.8">
      <c r="A39" s="114" t="s">
        <v>203</v>
      </c>
      <c r="B39" s="115" t="s">
        <v>164</v>
      </c>
      <c r="C39" s="116" t="str">
        <f t="shared" si="0"/>
        <v/>
      </c>
      <c r="D39" s="117" t="str">
        <f>IFERROR(VLOOKUP(C39,都道府県番号一覧!$A:$B,2,0),"")</f>
        <v/>
      </c>
      <c r="E39" s="118"/>
      <c r="F39" s="118"/>
      <c r="G39" s="119"/>
      <c r="H39" s="120"/>
      <c r="I39" s="121"/>
      <c r="J39" s="118" t="str">
        <f>IFERROR(VLOOKUP($I39,研修会一覧!$B$5:$L$18,2,0),"")</f>
        <v/>
      </c>
      <c r="K39" s="118" t="str">
        <f>IFERROR(VLOOKUP($I39,研修会一覧!$B$5:$L$18,3,0),"")</f>
        <v/>
      </c>
      <c r="L39" s="122" t="str">
        <f>IFERROR(VLOOKUP($I39,研修会一覧!$B$5:$F$18,5,0),"")</f>
        <v/>
      </c>
      <c r="M39" s="123" t="str">
        <f>IFERROR(VLOOKUP($I39,研修会一覧!$B$5:$L$18,11,0),"")</f>
        <v/>
      </c>
      <c r="N39" s="124"/>
      <c r="O39" s="125"/>
    </row>
    <row r="40" spans="1:15" ht="75" customHeight="1" x14ac:dyDescent="0.8">
      <c r="A40" s="126">
        <v>1</v>
      </c>
      <c r="B40" s="127" t="s">
        <v>159</v>
      </c>
      <c r="C40" s="46" t="str">
        <f t="shared" si="0"/>
        <v/>
      </c>
      <c r="D40" s="128" t="str">
        <f>IFERROR(VLOOKUP(C40,都道府県番号一覧!$A:$B,2,0),"")</f>
        <v/>
      </c>
      <c r="E40" s="129"/>
      <c r="F40" s="129"/>
      <c r="G40" s="130"/>
      <c r="H40" s="131"/>
      <c r="I40" s="132"/>
      <c r="J40" s="129" t="str">
        <f>IFERROR(VLOOKUP($I40,研修会一覧!$B$5:$L$18,2,0),"")</f>
        <v/>
      </c>
      <c r="K40" s="129" t="str">
        <f>IFERROR(VLOOKUP($I40,研修会一覧!$B$5:$L$18,3,0),"")</f>
        <v/>
      </c>
      <c r="L40" s="133" t="str">
        <f>IFERROR(VLOOKUP($I40,研修会一覧!$B$5:$F$18,5,0),"")</f>
        <v/>
      </c>
      <c r="M40" s="134" t="str">
        <f>IFERROR(VLOOKUP($I40,研修会一覧!$B$5:$L$18,11,0),"")</f>
        <v/>
      </c>
      <c r="N40" s="135"/>
      <c r="O40" s="136"/>
    </row>
    <row r="41" spans="1:15" ht="75" customHeight="1" x14ac:dyDescent="0.8">
      <c r="A41" s="74">
        <v>2</v>
      </c>
      <c r="B41" s="52" t="s">
        <v>159</v>
      </c>
      <c r="C41" s="102" t="str">
        <f t="shared" si="0"/>
        <v/>
      </c>
      <c r="D41" s="103" t="str">
        <f>IFERROR(VLOOKUP(C41,都道府県番号一覧!$A:$B,2,0),"")</f>
        <v/>
      </c>
      <c r="E41" s="48"/>
      <c r="F41" s="48"/>
      <c r="G41" s="47"/>
      <c r="H41" s="69"/>
      <c r="I41" s="72"/>
      <c r="J41" s="48" t="str">
        <f>IFERROR(VLOOKUP($I41,研修会一覧!$B$5:$L$18,2,0),"")</f>
        <v/>
      </c>
      <c r="K41" s="48" t="str">
        <f>IFERROR(VLOOKUP($I41,研修会一覧!$B$5:$L$18,3,0),"")</f>
        <v/>
      </c>
      <c r="L41" s="64" t="str">
        <f>IFERROR(VLOOKUP($I41,研修会一覧!$B$5:$F$18,5,0),"")</f>
        <v/>
      </c>
      <c r="M41" s="73" t="str">
        <f>IFERROR(VLOOKUP($I41,研修会一覧!$B$5:$L$18,11,0),"")</f>
        <v/>
      </c>
      <c r="N41" s="110"/>
      <c r="O41" s="49"/>
    </row>
    <row r="42" spans="1:15" ht="75" customHeight="1" x14ac:dyDescent="0.8">
      <c r="A42" s="98" t="s">
        <v>172</v>
      </c>
      <c r="B42" s="51" t="s">
        <v>170</v>
      </c>
      <c r="C42" s="102" t="str">
        <f t="shared" si="0"/>
        <v/>
      </c>
      <c r="D42" s="103" t="str">
        <f>IFERROR(VLOOKUP(C42,都道府県番号一覧!$A:$B,2,0),"")</f>
        <v/>
      </c>
      <c r="E42" s="84"/>
      <c r="F42" s="84"/>
      <c r="G42" s="85"/>
      <c r="H42" s="86"/>
      <c r="I42" s="87"/>
      <c r="J42" s="84" t="str">
        <f>IFERROR(VLOOKUP($I42,研修会一覧!$B$5:$L$18,2,0),"")</f>
        <v/>
      </c>
      <c r="K42" s="84" t="str">
        <f>IFERROR(VLOOKUP($I42,研修会一覧!$B$5:$L$18,3,0),"")</f>
        <v/>
      </c>
      <c r="L42" s="88" t="str">
        <f>IFERROR(VLOOKUP($I42,研修会一覧!$B$5:$F$18,5,0),"")</f>
        <v/>
      </c>
      <c r="M42" s="89" t="str">
        <f>IFERROR(VLOOKUP($I42,研修会一覧!$B$5:$L$18,11,0),"")</f>
        <v/>
      </c>
      <c r="N42" s="111"/>
      <c r="O42" s="91"/>
    </row>
    <row r="43" spans="1:15" ht="75" customHeight="1" x14ac:dyDescent="0.8">
      <c r="A43" s="98" t="s">
        <v>200</v>
      </c>
      <c r="B43" s="51" t="s">
        <v>170</v>
      </c>
      <c r="C43" s="102" t="str">
        <f t="shared" si="0"/>
        <v/>
      </c>
      <c r="D43" s="103" t="str">
        <f>IFERROR(VLOOKUP(C43,都道府県番号一覧!$A:$B,2,0),"")</f>
        <v/>
      </c>
      <c r="E43" s="84"/>
      <c r="F43" s="84"/>
      <c r="G43" s="85"/>
      <c r="H43" s="86"/>
      <c r="I43" s="87"/>
      <c r="J43" s="84" t="str">
        <f>IFERROR(VLOOKUP($I43,研修会一覧!$B$5:$L$18,2,0),"")</f>
        <v/>
      </c>
      <c r="K43" s="84" t="str">
        <f>IFERROR(VLOOKUP($I43,研修会一覧!$B$5:$L$18,3,0),"")</f>
        <v/>
      </c>
      <c r="L43" s="88" t="str">
        <f>IFERROR(VLOOKUP($I43,研修会一覧!$B$5:$F$18,5,0),"")</f>
        <v/>
      </c>
      <c r="M43" s="89" t="str">
        <f>IFERROR(VLOOKUP($I43,研修会一覧!$B$5:$L$18,11,0),"")</f>
        <v/>
      </c>
      <c r="N43" s="111"/>
      <c r="O43" s="91"/>
    </row>
    <row r="44" spans="1:15" ht="75" customHeight="1" x14ac:dyDescent="0.8">
      <c r="A44" s="98" t="s">
        <v>201</v>
      </c>
      <c r="B44" s="51" t="s">
        <v>170</v>
      </c>
      <c r="C44" s="102" t="str">
        <f t="shared" si="0"/>
        <v/>
      </c>
      <c r="D44" s="103" t="str">
        <f>IFERROR(VLOOKUP(C44,都道府県番号一覧!$A:$B,2,0),"")</f>
        <v/>
      </c>
      <c r="E44" s="84"/>
      <c r="F44" s="84"/>
      <c r="G44" s="85"/>
      <c r="H44" s="86"/>
      <c r="I44" s="87"/>
      <c r="J44" s="84" t="str">
        <f>IFERROR(VLOOKUP($I44,研修会一覧!$B$5:$L$18,2,0),"")</f>
        <v/>
      </c>
      <c r="K44" s="84" t="str">
        <f>IFERROR(VLOOKUP($I44,研修会一覧!$B$5:$L$18,3,0),"")</f>
        <v/>
      </c>
      <c r="L44" s="88" t="str">
        <f>IFERROR(VLOOKUP($I44,研修会一覧!$B$5:$F$18,5,0),"")</f>
        <v/>
      </c>
      <c r="M44" s="89" t="str">
        <f>IFERROR(VLOOKUP($I44,研修会一覧!$B$5:$L$18,11,0),"")</f>
        <v/>
      </c>
      <c r="N44" s="111"/>
      <c r="O44" s="91"/>
    </row>
    <row r="45" spans="1:15" ht="75" customHeight="1" x14ac:dyDescent="0.8">
      <c r="A45" s="98" t="s">
        <v>202</v>
      </c>
      <c r="B45" s="51" t="s">
        <v>170</v>
      </c>
      <c r="C45" s="102" t="str">
        <f t="shared" si="0"/>
        <v/>
      </c>
      <c r="D45" s="103" t="str">
        <f>IFERROR(VLOOKUP(C45,都道府県番号一覧!$A:$B,2,0),"")</f>
        <v/>
      </c>
      <c r="E45" s="84"/>
      <c r="F45" s="84"/>
      <c r="G45" s="85"/>
      <c r="H45" s="86"/>
      <c r="I45" s="87"/>
      <c r="J45" s="84" t="str">
        <f>IFERROR(VLOOKUP($I45,研修会一覧!$B$5:$L$18,2,0),"")</f>
        <v/>
      </c>
      <c r="K45" s="84" t="str">
        <f>IFERROR(VLOOKUP($I45,研修会一覧!$B$5:$L$18,3,0),"")</f>
        <v/>
      </c>
      <c r="L45" s="88" t="str">
        <f>IFERROR(VLOOKUP($I45,研修会一覧!$B$5:$F$18,5,0),"")</f>
        <v/>
      </c>
      <c r="M45" s="89" t="str">
        <f>IFERROR(VLOOKUP($I45,研修会一覧!$B$5:$L$18,11,0),"")</f>
        <v/>
      </c>
      <c r="N45" s="111"/>
      <c r="O45" s="91"/>
    </row>
    <row r="46" spans="1:15" ht="75" customHeight="1" x14ac:dyDescent="0.8">
      <c r="A46" s="98" t="s">
        <v>203</v>
      </c>
      <c r="B46" s="51" t="s">
        <v>170</v>
      </c>
      <c r="C46" s="102" t="str">
        <f t="shared" si="0"/>
        <v/>
      </c>
      <c r="D46" s="103" t="str">
        <f>IFERROR(VLOOKUP(C46,都道府県番号一覧!$A:$B,2,0),"")</f>
        <v/>
      </c>
      <c r="E46" s="84"/>
      <c r="F46" s="84"/>
      <c r="G46" s="85"/>
      <c r="H46" s="86"/>
      <c r="I46" s="87"/>
      <c r="J46" s="84" t="str">
        <f>IFERROR(VLOOKUP($I46,研修会一覧!$B$5:$L$18,2,0),"")</f>
        <v/>
      </c>
      <c r="K46" s="84" t="str">
        <f>IFERROR(VLOOKUP($I46,研修会一覧!$B$5:$L$18,3,0),"")</f>
        <v/>
      </c>
      <c r="L46" s="88" t="str">
        <f>IFERROR(VLOOKUP($I46,研修会一覧!$B$5:$F$18,5,0),"")</f>
        <v/>
      </c>
      <c r="M46" s="89" t="str">
        <f>IFERROR(VLOOKUP($I46,研修会一覧!$B$5:$L$18,11,0),"")</f>
        <v/>
      </c>
      <c r="N46" s="111"/>
      <c r="O46" s="91"/>
    </row>
    <row r="47" spans="1:15" ht="75" customHeight="1" x14ac:dyDescent="0.8">
      <c r="A47" s="74">
        <v>1</v>
      </c>
      <c r="B47" s="52" t="s">
        <v>160</v>
      </c>
      <c r="C47" s="102" t="str">
        <f t="shared" si="0"/>
        <v/>
      </c>
      <c r="D47" s="103" t="str">
        <f>IFERROR(VLOOKUP(C47,都道府県番号一覧!$A:$B,2,0),"")</f>
        <v/>
      </c>
      <c r="E47" s="48"/>
      <c r="F47" s="48"/>
      <c r="G47" s="47"/>
      <c r="H47" s="69"/>
      <c r="I47" s="72"/>
      <c r="J47" s="48" t="str">
        <f>IFERROR(VLOOKUP($I47,研修会一覧!$B$5:$L$18,2,0),"")</f>
        <v/>
      </c>
      <c r="K47" s="48" t="str">
        <f>IFERROR(VLOOKUP($I47,研修会一覧!$B$5:$L$18,3,0),"")</f>
        <v/>
      </c>
      <c r="L47" s="64" t="str">
        <f>IFERROR(VLOOKUP($I47,研修会一覧!$B$5:$F$18,5,0),"")</f>
        <v/>
      </c>
      <c r="M47" s="73" t="str">
        <f>IFERROR(VLOOKUP($I47,研修会一覧!$B$5:$L$18,11,0),"")</f>
        <v/>
      </c>
      <c r="N47" s="110"/>
      <c r="O47" s="49"/>
    </row>
    <row r="48" spans="1:15" ht="75" customHeight="1" x14ac:dyDescent="0.8">
      <c r="A48" s="74">
        <v>2</v>
      </c>
      <c r="B48" s="52" t="s">
        <v>160</v>
      </c>
      <c r="C48" s="102" t="str">
        <f t="shared" si="0"/>
        <v/>
      </c>
      <c r="D48" s="103" t="str">
        <f>IFERROR(VLOOKUP(C48,都道府県番号一覧!$A:$B,2,0),"")</f>
        <v/>
      </c>
      <c r="E48" s="48"/>
      <c r="F48" s="48"/>
      <c r="G48" s="47"/>
      <c r="H48" s="69"/>
      <c r="I48" s="72"/>
      <c r="J48" s="48" t="str">
        <f>IFERROR(VLOOKUP($I48,研修会一覧!$B$5:$L$18,2,0),"")</f>
        <v/>
      </c>
      <c r="K48" s="48" t="str">
        <f>IFERROR(VLOOKUP($I48,研修会一覧!$B$5:$L$18,3,0),"")</f>
        <v/>
      </c>
      <c r="L48" s="64" t="str">
        <f>IFERROR(VLOOKUP($I48,研修会一覧!$B$5:$F$18,5,0),"")</f>
        <v/>
      </c>
      <c r="M48" s="73" t="str">
        <f>IFERROR(VLOOKUP($I48,研修会一覧!$B$5:$L$18,11,0),"")</f>
        <v/>
      </c>
      <c r="N48" s="110"/>
      <c r="O48" s="49"/>
    </row>
    <row r="49" spans="1:15" ht="75" customHeight="1" x14ac:dyDescent="0.8">
      <c r="A49" s="98" t="s">
        <v>172</v>
      </c>
      <c r="B49" s="51" t="s">
        <v>171</v>
      </c>
      <c r="C49" s="102" t="str">
        <f t="shared" si="0"/>
        <v/>
      </c>
      <c r="D49" s="103" t="str">
        <f>IFERROR(VLOOKUP(C49,都道府県番号一覧!$A:$B,2,0),"")</f>
        <v/>
      </c>
      <c r="E49" s="84"/>
      <c r="F49" s="84"/>
      <c r="G49" s="85"/>
      <c r="H49" s="86"/>
      <c r="I49" s="87"/>
      <c r="J49" s="84" t="str">
        <f>IFERROR(VLOOKUP($I49,研修会一覧!$B$5:$L$18,2,0),"")</f>
        <v/>
      </c>
      <c r="K49" s="84" t="str">
        <f>IFERROR(VLOOKUP($I49,研修会一覧!$B$5:$L$18,3,0),"")</f>
        <v/>
      </c>
      <c r="L49" s="88" t="str">
        <f>IFERROR(VLOOKUP($I49,研修会一覧!$B$5:$F$18,5,0),"")</f>
        <v/>
      </c>
      <c r="M49" s="89" t="str">
        <f>IFERROR(VLOOKUP($I49,研修会一覧!$B$5:$L$18,11,0),"")</f>
        <v/>
      </c>
      <c r="N49" s="111"/>
      <c r="O49" s="91"/>
    </row>
    <row r="50" spans="1:15" ht="75" customHeight="1" x14ac:dyDescent="0.8">
      <c r="A50" s="98" t="s">
        <v>200</v>
      </c>
      <c r="B50" s="51" t="s">
        <v>171</v>
      </c>
      <c r="C50" s="102" t="str">
        <f t="shared" si="0"/>
        <v/>
      </c>
      <c r="D50" s="103" t="str">
        <f>IFERROR(VLOOKUP(C50,都道府県番号一覧!$A:$B,2,0),"")</f>
        <v/>
      </c>
      <c r="E50" s="84"/>
      <c r="F50" s="84"/>
      <c r="G50" s="85"/>
      <c r="H50" s="86"/>
      <c r="I50" s="87"/>
      <c r="J50" s="84" t="str">
        <f>IFERROR(VLOOKUP($I50,研修会一覧!$B$5:$L$18,2,0),"")</f>
        <v/>
      </c>
      <c r="K50" s="84" t="str">
        <f>IFERROR(VLOOKUP($I50,研修会一覧!$B$5:$L$18,3,0),"")</f>
        <v/>
      </c>
      <c r="L50" s="88" t="str">
        <f>IFERROR(VLOOKUP($I50,研修会一覧!$B$5:$F$18,5,0),"")</f>
        <v/>
      </c>
      <c r="M50" s="89" t="str">
        <f>IFERROR(VLOOKUP($I50,研修会一覧!$B$5:$L$18,11,0),"")</f>
        <v/>
      </c>
      <c r="N50" s="111"/>
      <c r="O50" s="91"/>
    </row>
    <row r="51" spans="1:15" ht="75" customHeight="1" x14ac:dyDescent="0.8">
      <c r="A51" s="98" t="s">
        <v>201</v>
      </c>
      <c r="B51" s="51" t="s">
        <v>171</v>
      </c>
      <c r="C51" s="102" t="str">
        <f t="shared" si="0"/>
        <v/>
      </c>
      <c r="D51" s="103" t="str">
        <f>IFERROR(VLOOKUP(C51,都道府県番号一覧!$A:$B,2,0),"")</f>
        <v/>
      </c>
      <c r="E51" s="84"/>
      <c r="F51" s="84"/>
      <c r="G51" s="85"/>
      <c r="H51" s="86"/>
      <c r="I51" s="87"/>
      <c r="J51" s="84" t="str">
        <f>IFERROR(VLOOKUP($I51,研修会一覧!$B$5:$L$18,2,0),"")</f>
        <v/>
      </c>
      <c r="K51" s="84" t="str">
        <f>IFERROR(VLOOKUP($I51,研修会一覧!$B$5:$L$18,3,0),"")</f>
        <v/>
      </c>
      <c r="L51" s="88" t="str">
        <f>IFERROR(VLOOKUP($I51,研修会一覧!$B$5:$F$18,5,0),"")</f>
        <v/>
      </c>
      <c r="M51" s="89" t="str">
        <f>IFERROR(VLOOKUP($I51,研修会一覧!$B$5:$L$18,11,0),"")</f>
        <v/>
      </c>
      <c r="N51" s="111"/>
      <c r="O51" s="91"/>
    </row>
    <row r="52" spans="1:15" ht="75" customHeight="1" x14ac:dyDescent="0.8">
      <c r="A52" s="98" t="s">
        <v>202</v>
      </c>
      <c r="B52" s="51" t="s">
        <v>171</v>
      </c>
      <c r="C52" s="102" t="str">
        <f t="shared" si="0"/>
        <v/>
      </c>
      <c r="D52" s="103" t="str">
        <f>IFERROR(VLOOKUP(C52,都道府県番号一覧!$A:$B,2,0),"")</f>
        <v/>
      </c>
      <c r="E52" s="84"/>
      <c r="F52" s="84"/>
      <c r="G52" s="85"/>
      <c r="H52" s="86"/>
      <c r="I52" s="87"/>
      <c r="J52" s="84" t="str">
        <f>IFERROR(VLOOKUP($I52,研修会一覧!$B$5:$L$18,2,0),"")</f>
        <v/>
      </c>
      <c r="K52" s="84" t="str">
        <f>IFERROR(VLOOKUP($I52,研修会一覧!$B$5:$L$18,3,0),"")</f>
        <v/>
      </c>
      <c r="L52" s="88" t="str">
        <f>IFERROR(VLOOKUP($I52,研修会一覧!$B$5:$F$18,5,0),"")</f>
        <v/>
      </c>
      <c r="M52" s="89" t="str">
        <f>IFERROR(VLOOKUP($I52,研修会一覧!$B$5:$L$18,11,0),"")</f>
        <v/>
      </c>
      <c r="N52" s="111"/>
      <c r="O52" s="91"/>
    </row>
    <row r="53" spans="1:15" ht="75" customHeight="1" thickBot="1" x14ac:dyDescent="0.85">
      <c r="A53" s="99" t="s">
        <v>203</v>
      </c>
      <c r="B53" s="53" t="s">
        <v>171</v>
      </c>
      <c r="C53" s="104" t="str">
        <f t="shared" si="0"/>
        <v/>
      </c>
      <c r="D53" s="105" t="str">
        <f>IFERROR(VLOOKUP(C53,都道府県番号一覧!$A:$B,2,0),"")</f>
        <v/>
      </c>
      <c r="E53" s="92"/>
      <c r="F53" s="92"/>
      <c r="G53" s="93"/>
      <c r="H53" s="94"/>
      <c r="I53" s="95"/>
      <c r="J53" s="84" t="str">
        <f>IFERROR(VLOOKUP($I53,研修会一覧!$B$5:$L$18,2,0),"")</f>
        <v/>
      </c>
      <c r="K53" s="84" t="str">
        <f>IFERROR(VLOOKUP($I53,研修会一覧!$B$5:$L$18,3,0),"")</f>
        <v/>
      </c>
      <c r="L53" s="88" t="str">
        <f>IFERROR(VLOOKUP($I53,研修会一覧!$B$5:$F$18,5,0),"")</f>
        <v/>
      </c>
      <c r="M53" s="89" t="str">
        <f>IFERROR(VLOOKUP($I53,研修会一覧!$B$5:$L$18,11,0),"")</f>
        <v/>
      </c>
      <c r="N53" s="112"/>
      <c r="O53" s="97"/>
    </row>
    <row r="54" spans="1:15" ht="30.85" customHeight="1" x14ac:dyDescent="0.8">
      <c r="A54" s="141"/>
      <c r="B54" s="54"/>
      <c r="C54" s="54"/>
      <c r="D54" s="54"/>
      <c r="E54" s="54"/>
      <c r="F54" s="54"/>
      <c r="G54" s="54"/>
      <c r="H54" s="55"/>
      <c r="I54" s="55"/>
      <c r="J54" s="55"/>
      <c r="K54" s="55"/>
      <c r="L54" s="56"/>
      <c r="M54" s="56"/>
      <c r="N54" s="113"/>
      <c r="O54" s="57"/>
    </row>
    <row r="55" spans="1:15" ht="30.85" customHeight="1" x14ac:dyDescent="0.8">
      <c r="A55" s="141"/>
      <c r="B55" s="54"/>
      <c r="C55" s="54"/>
      <c r="D55" s="54"/>
      <c r="E55" s="58"/>
      <c r="F55" s="58"/>
      <c r="G55" s="54"/>
      <c r="H55" s="55"/>
      <c r="I55" s="55"/>
      <c r="J55" s="55"/>
      <c r="K55" s="55"/>
      <c r="L55" s="56"/>
      <c r="M55" s="56"/>
      <c r="N55" s="113"/>
      <c r="O55" s="57"/>
    </row>
    <row r="56" spans="1:15" ht="30.85" customHeight="1" x14ac:dyDescent="0.8">
      <c r="A56" s="141"/>
      <c r="B56" s="54"/>
      <c r="C56" s="54"/>
      <c r="D56" s="54"/>
      <c r="E56" s="54"/>
      <c r="F56" s="54"/>
      <c r="G56" s="54"/>
      <c r="H56" s="55"/>
      <c r="I56" s="55"/>
      <c r="J56" s="55"/>
      <c r="K56" s="55"/>
      <c r="L56" s="56"/>
      <c r="M56" s="56"/>
      <c r="N56" s="113"/>
      <c r="O56" s="57"/>
    </row>
    <row r="57" spans="1:15" ht="15" customHeight="1" x14ac:dyDescent="0.8">
      <c r="A57" s="141"/>
      <c r="B57" s="54"/>
      <c r="C57" s="54"/>
      <c r="D57" s="54"/>
      <c r="E57" s="54"/>
      <c r="F57" s="54"/>
      <c r="G57" s="54"/>
      <c r="H57" s="55"/>
      <c r="I57" s="55"/>
      <c r="J57" s="55"/>
      <c r="K57" s="55"/>
      <c r="L57" s="56"/>
      <c r="M57" s="56"/>
      <c r="N57" s="113"/>
      <c r="O57" s="57"/>
    </row>
    <row r="58" spans="1:15" ht="15" customHeight="1" x14ac:dyDescent="0.8">
      <c r="L58" s="56"/>
      <c r="M58" s="56"/>
      <c r="N58" s="113"/>
      <c r="O58" s="57"/>
    </row>
    <row r="59" spans="1:15" ht="15" customHeight="1" x14ac:dyDescent="0.8">
      <c r="L59" s="56"/>
      <c r="M59" s="56"/>
      <c r="N59" s="113"/>
      <c r="O59" s="56"/>
    </row>
    <row r="60" spans="1:15" ht="15" customHeight="1" x14ac:dyDescent="0.8">
      <c r="L60" s="56"/>
      <c r="M60" s="56"/>
      <c r="N60" s="113"/>
      <c r="O60" s="56"/>
    </row>
    <row r="61" spans="1:15" ht="15" customHeight="1" x14ac:dyDescent="0.8">
      <c r="L61" s="56"/>
      <c r="M61" s="56"/>
      <c r="N61" s="113"/>
      <c r="O61" s="56"/>
    </row>
    <row r="62" spans="1:15" ht="15" customHeight="1" x14ac:dyDescent="0.8">
      <c r="L62" s="56"/>
      <c r="M62" s="56"/>
      <c r="N62" s="113"/>
      <c r="O62" s="56"/>
    </row>
    <row r="63" spans="1:15" ht="15" customHeight="1" x14ac:dyDescent="0.8">
      <c r="L63" s="56"/>
      <c r="M63" s="56"/>
      <c r="N63" s="113"/>
      <c r="O63" s="56"/>
    </row>
    <row r="64" spans="1:15" ht="15" customHeight="1" x14ac:dyDescent="0.8">
      <c r="L64" s="56"/>
      <c r="M64" s="56"/>
      <c r="N64" s="113"/>
      <c r="O64" s="56"/>
    </row>
    <row r="65" spans="12:15" ht="15" customHeight="1" x14ac:dyDescent="0.8">
      <c r="L65" s="56"/>
      <c r="M65" s="56"/>
      <c r="N65" s="113"/>
      <c r="O65" s="56"/>
    </row>
    <row r="66" spans="12:15" ht="15" customHeight="1" x14ac:dyDescent="0.8">
      <c r="L66" s="56"/>
      <c r="M66" s="56"/>
      <c r="N66" s="113"/>
      <c r="O66" s="56"/>
    </row>
    <row r="67" spans="12:15" ht="15" customHeight="1" x14ac:dyDescent="0.8">
      <c r="L67" s="56"/>
      <c r="M67" s="56"/>
      <c r="N67" s="113"/>
      <c r="O67" s="56"/>
    </row>
    <row r="68" spans="12:15" ht="15" customHeight="1" x14ac:dyDescent="0.8">
      <c r="O68" s="57"/>
    </row>
    <row r="69" spans="12:15" ht="15" customHeight="1" x14ac:dyDescent="0.8">
      <c r="O69" s="57"/>
    </row>
  </sheetData>
  <mergeCells count="11">
    <mergeCell ref="G2:H2"/>
    <mergeCell ref="E6:F6"/>
    <mergeCell ref="E5:F5"/>
    <mergeCell ref="A54:A55"/>
    <mergeCell ref="A56:A57"/>
    <mergeCell ref="A5:B5"/>
    <mergeCell ref="A6:B6"/>
    <mergeCell ref="G5:L5"/>
    <mergeCell ref="G6:L6"/>
    <mergeCell ref="J8:M8"/>
    <mergeCell ref="C8:D8"/>
  </mergeCells>
  <phoneticPr fontId="1"/>
  <conditionalFormatting sqref="A18:O32 A34:O53 A9:O16">
    <cfRule type="expression" dxfId="3" priority="3">
      <formula>$B9&lt;&gt;$B10</formula>
    </cfRule>
  </conditionalFormatting>
  <conditionalFormatting sqref="A17:O17 A33:O33">
    <cfRule type="expression" dxfId="2" priority="6">
      <formula>$B17&lt;&gt;#REF!</formula>
    </cfRule>
  </conditionalFormatting>
  <dataValidations count="1">
    <dataValidation type="list" allowBlank="1" showInputMessage="1" sqref="E10:E53" xr:uid="{5A32AF15-03EC-41B4-B7D8-07DCFF9BEBEE}">
      <formula1>"小学校,中学校,義務教育学校,高等学校,中等教育学校,特別支援学校,教育委員会,その他"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38" fitToHeight="3" orientation="landscape" r:id="rId1"/>
  <headerFooter alignWithMargins="0">
    <oddHeader>&amp;C&amp;"ＭＳ Ｐゴシック,太字"令和５年度　芸術系教科等担当教員等全国研修会　受講希望者名簿</oddHeader>
    <oddFooter>&amp;C&amp;P</oddFooter>
  </headerFooter>
  <rowBreaks count="2" manualBreakCount="2">
    <brk id="23" max="14" man="1"/>
    <brk id="39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67382-3DEA-457F-BDBA-81A5AD2055B3}">
  <sheetPr>
    <tabColor rgb="FFFFFF00"/>
    <pageSetUpPr fitToPage="1"/>
  </sheetPr>
  <dimension ref="A2:O71"/>
  <sheetViews>
    <sheetView showGridLines="0" zoomScale="70" zoomScaleNormal="70" zoomScaleSheetLayoutView="90" zoomScalePageLayoutView="80" workbookViewId="0">
      <selection activeCell="A4" sqref="A4"/>
    </sheetView>
  </sheetViews>
  <sheetFormatPr defaultColWidth="8.44140625" defaultRowHeight="15" customHeight="1" x14ac:dyDescent="0.8"/>
  <cols>
    <col min="1" max="1" width="16.44140625" style="37" bestFit="1" customWidth="1"/>
    <col min="2" max="2" width="22.94140625" style="60" bestFit="1" customWidth="1"/>
    <col min="3" max="3" width="19.5546875" style="37" customWidth="1"/>
    <col min="4" max="4" width="25.71875" style="37" customWidth="1"/>
    <col min="5" max="5" width="26.5546875" style="37" customWidth="1"/>
    <col min="6" max="6" width="31.33203125" style="37" customWidth="1"/>
    <col min="7" max="7" width="23.44140625" style="37" customWidth="1"/>
    <col min="8" max="8" width="16.5" style="37" customWidth="1"/>
    <col min="9" max="9" width="14.1640625" style="37" customWidth="1"/>
    <col min="10" max="10" width="12.0546875" style="37" bestFit="1" customWidth="1"/>
    <col min="11" max="11" width="20.94140625" style="37" bestFit="1" customWidth="1"/>
    <col min="12" max="12" width="12.0546875" style="37" bestFit="1" customWidth="1"/>
    <col min="13" max="13" width="16.44140625" style="37" bestFit="1" customWidth="1"/>
    <col min="14" max="14" width="22.33203125" style="37" customWidth="1"/>
    <col min="15" max="15" width="37" style="37" customWidth="1"/>
    <col min="16" max="16384" width="8.44140625" style="37"/>
  </cols>
  <sheetData>
    <row r="2" spans="1:15" ht="32.25" customHeight="1" x14ac:dyDescent="0.8">
      <c r="A2" s="36" t="s">
        <v>68</v>
      </c>
      <c r="B2" s="59">
        <v>45209</v>
      </c>
      <c r="D2" s="38" t="s">
        <v>69</v>
      </c>
      <c r="E2" s="36">
        <v>13</v>
      </c>
      <c r="F2" s="38" t="s">
        <v>70</v>
      </c>
      <c r="G2" s="137" t="str">
        <f>IFERROR(VLOOKUP(E2,都道府県番号一覧!$A:$B,2,0),"")</f>
        <v>東京都</v>
      </c>
      <c r="H2" s="138"/>
    </row>
    <row r="3" spans="1:15" ht="21.85" customHeight="1" x14ac:dyDescent="0.8"/>
    <row r="4" spans="1:15" ht="21.85" customHeight="1" x14ac:dyDescent="0.8"/>
    <row r="5" spans="1:15" ht="21" customHeight="1" x14ac:dyDescent="0.8">
      <c r="A5" s="39" t="s">
        <v>71</v>
      </c>
      <c r="M5" s="43"/>
    </row>
    <row r="6" spans="1:15" ht="25.5" customHeight="1" x14ac:dyDescent="0.8">
      <c r="A6" s="142" t="s">
        <v>72</v>
      </c>
      <c r="B6" s="143"/>
      <c r="C6" s="101" t="s">
        <v>73</v>
      </c>
      <c r="D6" s="41" t="s">
        <v>74</v>
      </c>
      <c r="E6" s="139" t="s">
        <v>75</v>
      </c>
      <c r="F6" s="140"/>
      <c r="G6" s="139" t="s">
        <v>76</v>
      </c>
      <c r="H6" s="144"/>
      <c r="I6" s="144"/>
      <c r="J6" s="144"/>
      <c r="K6" s="144"/>
      <c r="L6" s="140"/>
      <c r="M6" s="63"/>
    </row>
    <row r="7" spans="1:15" ht="30.85" customHeight="1" x14ac:dyDescent="0.8">
      <c r="A7" s="137" t="s">
        <v>224</v>
      </c>
      <c r="B7" s="138"/>
      <c r="C7" s="100" t="s">
        <v>225</v>
      </c>
      <c r="D7" s="83" t="s">
        <v>226</v>
      </c>
      <c r="E7" s="137" t="s">
        <v>227</v>
      </c>
      <c r="F7" s="138"/>
      <c r="G7" s="137" t="s">
        <v>165</v>
      </c>
      <c r="H7" s="145"/>
      <c r="I7" s="145"/>
      <c r="J7" s="145"/>
      <c r="K7" s="145"/>
      <c r="L7" s="138"/>
      <c r="M7" s="42"/>
    </row>
    <row r="8" spans="1:15" ht="21" customHeight="1" x14ac:dyDescent="0.8">
      <c r="M8" s="43"/>
    </row>
    <row r="9" spans="1:15" ht="21" customHeight="1" x14ac:dyDescent="0.8">
      <c r="M9" s="43"/>
    </row>
    <row r="10" spans="1:15" ht="21" customHeight="1" thickBot="1" x14ac:dyDescent="0.85">
      <c r="A10" s="44" t="s">
        <v>77</v>
      </c>
      <c r="B10" s="61"/>
      <c r="C10" s="147" t="s">
        <v>222</v>
      </c>
      <c r="D10" s="147"/>
      <c r="J10" s="146" t="s">
        <v>223</v>
      </c>
      <c r="K10" s="146"/>
      <c r="L10" s="146"/>
      <c r="M10" s="146"/>
    </row>
    <row r="11" spans="1:15" ht="43.5" customHeight="1" x14ac:dyDescent="0.8">
      <c r="A11" s="46"/>
      <c r="B11" s="46" t="s">
        <v>157</v>
      </c>
      <c r="C11" s="46" t="s">
        <v>78</v>
      </c>
      <c r="D11" s="46" t="s">
        <v>156</v>
      </c>
      <c r="E11" s="46" t="s">
        <v>79</v>
      </c>
      <c r="F11" s="46" t="s">
        <v>80</v>
      </c>
      <c r="G11" s="46" t="s">
        <v>152</v>
      </c>
      <c r="H11" s="68" t="s">
        <v>153</v>
      </c>
      <c r="I11" s="76" t="s">
        <v>204</v>
      </c>
      <c r="J11" s="77" t="s">
        <v>205</v>
      </c>
      <c r="K11" s="77" t="s">
        <v>207</v>
      </c>
      <c r="L11" s="78" t="s">
        <v>198</v>
      </c>
      <c r="M11" s="79" t="s">
        <v>199</v>
      </c>
      <c r="N11" s="70" t="s">
        <v>196</v>
      </c>
      <c r="O11" s="45" t="s">
        <v>197</v>
      </c>
    </row>
    <row r="12" spans="1:15" ht="75" customHeight="1" x14ac:dyDescent="0.8">
      <c r="A12" s="49">
        <v>1</v>
      </c>
      <c r="B12" s="62" t="s">
        <v>151</v>
      </c>
      <c r="C12" s="102">
        <f>IF(NOT(F12=0),$E$2,"")</f>
        <v>13</v>
      </c>
      <c r="D12" s="103" t="str">
        <f>IFERROR(VLOOKUP(C12,都道府県番号一覧!$A:$B,2,0),"")</f>
        <v>東京都</v>
      </c>
      <c r="E12" s="48" t="s">
        <v>166</v>
      </c>
      <c r="F12" s="48" t="s">
        <v>228</v>
      </c>
      <c r="G12" s="47" t="s">
        <v>229</v>
      </c>
      <c r="H12" s="69" t="s">
        <v>0</v>
      </c>
      <c r="I12" s="72">
        <v>21</v>
      </c>
      <c r="J12" s="48" t="str">
        <f>IFERROR(VLOOKUP($I12,研修会一覧!$B$5:$L$18,2,0),"")</f>
        <v>小音3</v>
      </c>
      <c r="K12" s="48" t="str">
        <f>IFERROR(VLOOKUP($I12,研修会一覧!$B$5:$L$18,3,0),"")</f>
        <v>東京藝術大学</v>
      </c>
      <c r="L12" s="64">
        <f>IFERROR(VLOOKUP($I12,研修会一覧!$B$5:$F$18,5,0),"")</f>
        <v>44973</v>
      </c>
      <c r="M12" s="73" t="str">
        <f>IFERROR(VLOOKUP($I12,研修会一覧!$B$5:$L$18,11,0),"")</f>
        <v>参集</v>
      </c>
      <c r="N12" s="106" t="s">
        <v>232</v>
      </c>
      <c r="O12" s="49" t="s">
        <v>230</v>
      </c>
    </row>
    <row r="13" spans="1:15" ht="75" customHeight="1" x14ac:dyDescent="0.8">
      <c r="A13" s="49">
        <v>2</v>
      </c>
      <c r="B13" s="62" t="s">
        <v>151</v>
      </c>
      <c r="C13" s="102">
        <f t="shared" ref="C13:C55" si="0">IF(NOT(F13=0),$E$2,"")</f>
        <v>13</v>
      </c>
      <c r="D13" s="103" t="str">
        <f>IFERROR(VLOOKUP(C13,都道府県番号一覧!$A:$B,2,0),"")</f>
        <v>東京都</v>
      </c>
      <c r="E13" s="48" t="s">
        <v>166</v>
      </c>
      <c r="F13" s="48" t="s">
        <v>234</v>
      </c>
      <c r="G13" s="47" t="s">
        <v>169</v>
      </c>
      <c r="H13" s="69" t="s">
        <v>235</v>
      </c>
      <c r="I13" s="72">
        <v>21</v>
      </c>
      <c r="J13" s="48" t="str">
        <f>IFERROR(VLOOKUP($I13,研修会一覧!$B$5:$L$18,2,0),"")</f>
        <v>小音3</v>
      </c>
      <c r="K13" s="48" t="str">
        <f>IFERROR(VLOOKUP($I13,研修会一覧!$B$5:$L$18,3,0),"")</f>
        <v>東京藝術大学</v>
      </c>
      <c r="L13" s="64">
        <f>IFERROR(VLOOKUP($I13,研修会一覧!$B$5:$F$18,5,0),"")</f>
        <v>44973</v>
      </c>
      <c r="M13" s="73" t="str">
        <f>IFERROR(VLOOKUP($I13,研修会一覧!$B$5:$L$18,11,0),"")</f>
        <v>参集</v>
      </c>
      <c r="N13" s="106" t="s">
        <v>236</v>
      </c>
      <c r="O13" s="49" t="s">
        <v>231</v>
      </c>
    </row>
    <row r="14" spans="1:15" ht="75" customHeight="1" x14ac:dyDescent="0.8">
      <c r="A14" s="98" t="s">
        <v>172</v>
      </c>
      <c r="B14" s="50" t="s">
        <v>161</v>
      </c>
      <c r="C14" s="102">
        <f t="shared" si="0"/>
        <v>13</v>
      </c>
      <c r="D14" s="103" t="str">
        <f>IFERROR(VLOOKUP(C14,都道府県番号一覧!$A:$B,2,0),"")</f>
        <v>東京都</v>
      </c>
      <c r="E14" s="84" t="s">
        <v>166</v>
      </c>
      <c r="F14" s="84" t="s">
        <v>233</v>
      </c>
      <c r="G14" s="85" t="s">
        <v>168</v>
      </c>
      <c r="H14" s="86" t="s">
        <v>0</v>
      </c>
      <c r="I14" s="87">
        <v>21</v>
      </c>
      <c r="J14" s="84" t="str">
        <f>IFERROR(VLOOKUP($I14,研修会一覧!$B$5:$L$18,2,0),"")</f>
        <v>小音3</v>
      </c>
      <c r="K14" s="84" t="str">
        <f>IFERROR(VLOOKUP($I14,研修会一覧!$B$5:$L$18,3,0),"")</f>
        <v>東京藝術大学</v>
      </c>
      <c r="L14" s="88">
        <f>IFERROR(VLOOKUP($I14,研修会一覧!$B$5:$F$18,5,0),"")</f>
        <v>44973</v>
      </c>
      <c r="M14" s="89" t="str">
        <f>IFERROR(VLOOKUP($I14,研修会一覧!$B$5:$L$18,11,0),"")</f>
        <v>参集</v>
      </c>
      <c r="N14" s="107" t="s">
        <v>237</v>
      </c>
      <c r="O14" s="91" t="s">
        <v>238</v>
      </c>
    </row>
    <row r="15" spans="1:15" ht="75" customHeight="1" x14ac:dyDescent="0.8">
      <c r="A15" s="98" t="s">
        <v>200</v>
      </c>
      <c r="B15" s="50" t="s">
        <v>161</v>
      </c>
      <c r="C15" s="102" t="str">
        <f t="shared" si="0"/>
        <v/>
      </c>
      <c r="D15" s="103" t="str">
        <f>IFERROR(VLOOKUP(C15,都道府県番号一覧!$A:$B,2,0),"")</f>
        <v/>
      </c>
      <c r="E15" s="84"/>
      <c r="F15" s="84"/>
      <c r="G15" s="85"/>
      <c r="H15" s="86"/>
      <c r="I15" s="87"/>
      <c r="J15" s="84" t="str">
        <f>IFERROR(VLOOKUP($I15,研修会一覧!$B$5:$L$18,2,0),"")</f>
        <v/>
      </c>
      <c r="K15" s="84" t="str">
        <f>IFERROR(VLOOKUP($I15,研修会一覧!$B$5:$L$18,3,0),"")</f>
        <v/>
      </c>
      <c r="L15" s="88" t="str">
        <f>IFERROR(VLOOKUP($I15,研修会一覧!$B$5:$F$18,5,0),"")</f>
        <v/>
      </c>
      <c r="M15" s="89" t="str">
        <f>IFERROR(VLOOKUP($I15,研修会一覧!$B$5:$L$18,11,0),"")</f>
        <v/>
      </c>
      <c r="N15" s="90"/>
      <c r="O15" s="91"/>
    </row>
    <row r="16" spans="1:15" ht="75" customHeight="1" x14ac:dyDescent="0.8">
      <c r="A16" s="98" t="s">
        <v>201</v>
      </c>
      <c r="B16" s="50" t="s">
        <v>161</v>
      </c>
      <c r="C16" s="102" t="str">
        <f t="shared" si="0"/>
        <v/>
      </c>
      <c r="D16" s="103" t="str">
        <f>IFERROR(VLOOKUP(C16,都道府県番号一覧!$A:$B,2,0),"")</f>
        <v/>
      </c>
      <c r="E16" s="84"/>
      <c r="F16" s="84"/>
      <c r="G16" s="85"/>
      <c r="H16" s="86"/>
      <c r="I16" s="87"/>
      <c r="J16" s="84" t="str">
        <f>IFERROR(VLOOKUP($I16,研修会一覧!$B$5:$L$18,2,0),"")</f>
        <v/>
      </c>
      <c r="K16" s="84" t="str">
        <f>IFERROR(VLOOKUP($I16,研修会一覧!$B$5:$L$18,3,0),"")</f>
        <v/>
      </c>
      <c r="L16" s="88" t="str">
        <f>IFERROR(VLOOKUP($I16,研修会一覧!$B$5:$F$18,5,0),"")</f>
        <v/>
      </c>
      <c r="M16" s="89" t="str">
        <f>IFERROR(VLOOKUP($I16,研修会一覧!$B$5:$L$18,11,0),"")</f>
        <v/>
      </c>
      <c r="N16" s="90"/>
      <c r="O16" s="91"/>
    </row>
    <row r="17" spans="1:15" ht="75" customHeight="1" x14ac:dyDescent="0.8">
      <c r="A17" s="98" t="s">
        <v>202</v>
      </c>
      <c r="B17" s="50" t="s">
        <v>161</v>
      </c>
      <c r="C17" s="102" t="str">
        <f t="shared" si="0"/>
        <v/>
      </c>
      <c r="D17" s="103" t="str">
        <f>IFERROR(VLOOKUP(C17,都道府県番号一覧!$A:$B,2,0),"")</f>
        <v/>
      </c>
      <c r="E17" s="84"/>
      <c r="F17" s="84"/>
      <c r="G17" s="85"/>
      <c r="H17" s="86"/>
      <c r="I17" s="87"/>
      <c r="J17" s="84" t="str">
        <f>IFERROR(VLOOKUP($I17,研修会一覧!$B$5:$L$18,2,0),"")</f>
        <v/>
      </c>
      <c r="K17" s="84" t="str">
        <f>IFERROR(VLOOKUP($I17,研修会一覧!$B$5:$L$18,3,0),"")</f>
        <v/>
      </c>
      <c r="L17" s="88" t="str">
        <f>IFERROR(VLOOKUP($I17,研修会一覧!$B$5:$F$18,5,0),"")</f>
        <v/>
      </c>
      <c r="M17" s="89" t="str">
        <f>IFERROR(VLOOKUP($I17,研修会一覧!$B$5:$L$18,11,0),"")</f>
        <v/>
      </c>
      <c r="N17" s="90"/>
      <c r="O17" s="91"/>
    </row>
    <row r="18" spans="1:15" ht="75" customHeight="1" x14ac:dyDescent="0.8">
      <c r="A18" s="98" t="s">
        <v>203</v>
      </c>
      <c r="B18" s="50" t="s">
        <v>161</v>
      </c>
      <c r="C18" s="102" t="str">
        <f t="shared" si="0"/>
        <v/>
      </c>
      <c r="D18" s="103" t="str">
        <f>IFERROR(VLOOKUP(C18,都道府県番号一覧!$A:$B,2,0),"")</f>
        <v/>
      </c>
      <c r="E18" s="84"/>
      <c r="F18" s="84"/>
      <c r="G18" s="85"/>
      <c r="H18" s="86"/>
      <c r="I18" s="87"/>
      <c r="J18" s="84" t="str">
        <f>IFERROR(VLOOKUP($I18,研修会一覧!$B$5:$L$18,2,0),"")</f>
        <v/>
      </c>
      <c r="K18" s="84" t="str">
        <f>IFERROR(VLOOKUP($I18,研修会一覧!$B$5:$L$18,3,0),"")</f>
        <v/>
      </c>
      <c r="L18" s="88" t="str">
        <f>IFERROR(VLOOKUP($I18,研修会一覧!$B$5:$F$18,5,0),"")</f>
        <v/>
      </c>
      <c r="M18" s="89" t="str">
        <f>IFERROR(VLOOKUP($I18,研修会一覧!$B$5:$L$18,11,0),"")</f>
        <v/>
      </c>
      <c r="N18" s="90"/>
      <c r="O18" s="91"/>
    </row>
    <row r="19" spans="1:15" ht="75" customHeight="1" x14ac:dyDescent="0.8">
      <c r="A19" s="74">
        <v>1</v>
      </c>
      <c r="B19" s="52" t="s">
        <v>154</v>
      </c>
      <c r="C19" s="102" t="str">
        <f t="shared" si="0"/>
        <v/>
      </c>
      <c r="D19" s="103" t="str">
        <f>IFERROR(VLOOKUP(C19,都道府県番号一覧!$A:$B,2,0),"")</f>
        <v/>
      </c>
      <c r="E19" s="48"/>
      <c r="F19" s="48"/>
      <c r="G19" s="47"/>
      <c r="H19" s="69"/>
      <c r="I19" s="72"/>
      <c r="J19" s="48" t="str">
        <f>IFERROR(VLOOKUP($I19,研修会一覧!$B$5:$L$18,2,0),"")</f>
        <v/>
      </c>
      <c r="K19" s="48" t="str">
        <f>IFERROR(VLOOKUP($I19,研修会一覧!$B$5:$L$18,3,0),"")</f>
        <v/>
      </c>
      <c r="L19" s="64" t="str">
        <f>IFERROR(VLOOKUP($I19,研修会一覧!$B$5:$F$18,5,0),"")</f>
        <v/>
      </c>
      <c r="M19" s="73" t="str">
        <f>IFERROR(VLOOKUP($I19,研修会一覧!$B$5:$L$18,11,0),"")</f>
        <v/>
      </c>
      <c r="N19" s="71"/>
      <c r="O19" s="49"/>
    </row>
    <row r="20" spans="1:15" ht="75" customHeight="1" x14ac:dyDescent="0.8">
      <c r="A20" s="74">
        <v>2</v>
      </c>
      <c r="B20" s="52" t="s">
        <v>154</v>
      </c>
      <c r="C20" s="102" t="str">
        <f t="shared" si="0"/>
        <v/>
      </c>
      <c r="D20" s="103" t="str">
        <f>IFERROR(VLOOKUP(C20,都道府県番号一覧!$A:$B,2,0),"")</f>
        <v/>
      </c>
      <c r="E20" s="48"/>
      <c r="F20" s="48"/>
      <c r="G20" s="47"/>
      <c r="H20" s="69"/>
      <c r="I20" s="72"/>
      <c r="J20" s="48" t="str">
        <f>IFERROR(VLOOKUP($I20,研修会一覧!$B$5:$L$18,2,0),"")</f>
        <v/>
      </c>
      <c r="K20" s="48" t="str">
        <f>IFERROR(VLOOKUP($I20,研修会一覧!$B$5:$L$18,3,0),"")</f>
        <v/>
      </c>
      <c r="L20" s="64" t="str">
        <f>IFERROR(VLOOKUP($I20,研修会一覧!$B$5:$F$18,5,0),"")</f>
        <v/>
      </c>
      <c r="M20" s="73" t="str">
        <f>IFERROR(VLOOKUP($I20,研修会一覧!$B$5:$L$18,11,0),"")</f>
        <v/>
      </c>
      <c r="N20" s="71"/>
      <c r="O20" s="49"/>
    </row>
    <row r="21" spans="1:15" ht="75" customHeight="1" x14ac:dyDescent="0.8">
      <c r="A21" s="98" t="s">
        <v>172</v>
      </c>
      <c r="B21" s="51" t="s">
        <v>162</v>
      </c>
      <c r="C21" s="102" t="str">
        <f t="shared" si="0"/>
        <v/>
      </c>
      <c r="D21" s="103" t="str">
        <f>IFERROR(VLOOKUP(C21,都道府県番号一覧!$A:$B,2,0),"")</f>
        <v/>
      </c>
      <c r="E21" s="84"/>
      <c r="F21" s="84"/>
      <c r="G21" s="85"/>
      <c r="H21" s="86"/>
      <c r="I21" s="87"/>
      <c r="J21" s="84" t="str">
        <f>IFERROR(VLOOKUP($I21,研修会一覧!$B$5:$L$18,2,0),"")</f>
        <v/>
      </c>
      <c r="K21" s="84" t="str">
        <f>IFERROR(VLOOKUP($I21,研修会一覧!$B$5:$L$18,3,0),"")</f>
        <v/>
      </c>
      <c r="L21" s="88" t="str">
        <f>IFERROR(VLOOKUP($I21,研修会一覧!$B$5:$F$18,5,0),"")</f>
        <v/>
      </c>
      <c r="M21" s="89" t="str">
        <f>IFERROR(VLOOKUP($I21,研修会一覧!$B$5:$L$18,11,0),"")</f>
        <v/>
      </c>
      <c r="N21" s="90"/>
      <c r="O21" s="91"/>
    </row>
    <row r="22" spans="1:15" ht="75" customHeight="1" x14ac:dyDescent="0.8">
      <c r="A22" s="98" t="s">
        <v>200</v>
      </c>
      <c r="B22" s="51" t="s">
        <v>162</v>
      </c>
      <c r="C22" s="102" t="str">
        <f t="shared" si="0"/>
        <v/>
      </c>
      <c r="D22" s="103" t="str">
        <f>IFERROR(VLOOKUP(C22,都道府県番号一覧!$A:$B,2,0),"")</f>
        <v/>
      </c>
      <c r="E22" s="84"/>
      <c r="F22" s="84"/>
      <c r="G22" s="85"/>
      <c r="H22" s="86"/>
      <c r="I22" s="87"/>
      <c r="J22" s="84" t="str">
        <f>IFERROR(VLOOKUP($I22,研修会一覧!$B$5:$L$18,2,0),"")</f>
        <v/>
      </c>
      <c r="K22" s="84" t="str">
        <f>IFERROR(VLOOKUP($I22,研修会一覧!$B$5:$L$18,3,0),"")</f>
        <v/>
      </c>
      <c r="L22" s="88" t="str">
        <f>IFERROR(VLOOKUP($I22,研修会一覧!$B$5:$F$18,5,0),"")</f>
        <v/>
      </c>
      <c r="M22" s="89" t="str">
        <f>IFERROR(VLOOKUP($I22,研修会一覧!$B$5:$L$18,11,0),"")</f>
        <v/>
      </c>
      <c r="N22" s="90"/>
      <c r="O22" s="91"/>
    </row>
    <row r="23" spans="1:15" ht="75" customHeight="1" x14ac:dyDescent="0.8">
      <c r="A23" s="98" t="s">
        <v>201</v>
      </c>
      <c r="B23" s="51" t="s">
        <v>162</v>
      </c>
      <c r="C23" s="102" t="str">
        <f t="shared" si="0"/>
        <v/>
      </c>
      <c r="D23" s="103" t="str">
        <f>IFERROR(VLOOKUP(C23,都道府県番号一覧!$A:$B,2,0),"")</f>
        <v/>
      </c>
      <c r="E23" s="84"/>
      <c r="F23" s="84"/>
      <c r="G23" s="85"/>
      <c r="H23" s="86"/>
      <c r="I23" s="87"/>
      <c r="J23" s="84" t="str">
        <f>IFERROR(VLOOKUP($I23,研修会一覧!$B$5:$L$18,2,0),"")</f>
        <v/>
      </c>
      <c r="K23" s="84" t="str">
        <f>IFERROR(VLOOKUP($I23,研修会一覧!$B$5:$L$18,3,0),"")</f>
        <v/>
      </c>
      <c r="L23" s="88" t="str">
        <f>IFERROR(VLOOKUP($I23,研修会一覧!$B$5:$F$18,5,0),"")</f>
        <v/>
      </c>
      <c r="M23" s="89" t="str">
        <f>IFERROR(VLOOKUP($I23,研修会一覧!$B$5:$L$18,11,0),"")</f>
        <v/>
      </c>
      <c r="N23" s="90"/>
      <c r="O23" s="91"/>
    </row>
    <row r="24" spans="1:15" ht="75" customHeight="1" x14ac:dyDescent="0.8">
      <c r="A24" s="98" t="s">
        <v>202</v>
      </c>
      <c r="B24" s="51" t="s">
        <v>162</v>
      </c>
      <c r="C24" s="102" t="str">
        <f t="shared" si="0"/>
        <v/>
      </c>
      <c r="D24" s="103" t="str">
        <f>IFERROR(VLOOKUP(C24,都道府県番号一覧!$A:$B,2,0),"")</f>
        <v/>
      </c>
      <c r="E24" s="84"/>
      <c r="F24" s="84"/>
      <c r="G24" s="85"/>
      <c r="H24" s="86"/>
      <c r="I24" s="87"/>
      <c r="J24" s="84" t="str">
        <f>IFERROR(VLOOKUP($I24,研修会一覧!$B$5:$L$18,2,0),"")</f>
        <v/>
      </c>
      <c r="K24" s="84" t="str">
        <f>IFERROR(VLOOKUP($I24,研修会一覧!$B$5:$L$18,3,0),"")</f>
        <v/>
      </c>
      <c r="L24" s="88" t="str">
        <f>IFERROR(VLOOKUP($I24,研修会一覧!$B$5:$F$18,5,0),"")</f>
        <v/>
      </c>
      <c r="M24" s="89" t="str">
        <f>IFERROR(VLOOKUP($I24,研修会一覧!$B$5:$L$18,11,0),"")</f>
        <v/>
      </c>
      <c r="N24" s="90"/>
      <c r="O24" s="91"/>
    </row>
    <row r="25" spans="1:15" ht="75" customHeight="1" x14ac:dyDescent="0.8">
      <c r="A25" s="98" t="s">
        <v>203</v>
      </c>
      <c r="B25" s="51" t="s">
        <v>162</v>
      </c>
      <c r="C25" s="102" t="str">
        <f t="shared" si="0"/>
        <v/>
      </c>
      <c r="D25" s="103" t="str">
        <f>IFERROR(VLOOKUP(C25,都道府県番号一覧!$A:$B,2,0),"")</f>
        <v/>
      </c>
      <c r="E25" s="84"/>
      <c r="F25" s="84"/>
      <c r="G25" s="85"/>
      <c r="H25" s="86"/>
      <c r="I25" s="87"/>
      <c r="J25" s="84" t="str">
        <f>IFERROR(VLOOKUP($I25,研修会一覧!$B$5:$L$18,2,0),"")</f>
        <v/>
      </c>
      <c r="K25" s="84" t="str">
        <f>IFERROR(VLOOKUP($I25,研修会一覧!$B$5:$L$18,3,0),"")</f>
        <v/>
      </c>
      <c r="L25" s="88" t="str">
        <f>IFERROR(VLOOKUP($I25,研修会一覧!$B$5:$F$18,5,0),"")</f>
        <v/>
      </c>
      <c r="M25" s="89" t="str">
        <f>IFERROR(VLOOKUP($I25,研修会一覧!$B$5:$L$18,11,0),"")</f>
        <v/>
      </c>
      <c r="N25" s="90"/>
      <c r="O25" s="91"/>
    </row>
    <row r="26" spans="1:15" ht="75" customHeight="1" x14ac:dyDescent="0.8">
      <c r="A26" s="74">
        <v>1</v>
      </c>
      <c r="B26" s="52" t="s">
        <v>155</v>
      </c>
      <c r="C26" s="102" t="str">
        <f t="shared" si="0"/>
        <v/>
      </c>
      <c r="D26" s="103" t="str">
        <f>IFERROR(VLOOKUP(C26,都道府県番号一覧!$A:$B,2,0),"")</f>
        <v/>
      </c>
      <c r="E26" s="48"/>
      <c r="F26" s="48"/>
      <c r="G26" s="47"/>
      <c r="H26" s="69"/>
      <c r="I26" s="72"/>
      <c r="J26" s="48" t="str">
        <f>IFERROR(VLOOKUP($I26,研修会一覧!$B$5:$L$18,2,0),"")</f>
        <v/>
      </c>
      <c r="K26" s="48" t="str">
        <f>IFERROR(VLOOKUP($I26,研修会一覧!$B$5:$L$18,3,0),"")</f>
        <v/>
      </c>
      <c r="L26" s="64" t="str">
        <f>IFERROR(VLOOKUP($I26,研修会一覧!$B$5:$F$18,5,0),"")</f>
        <v/>
      </c>
      <c r="M26" s="73" t="str">
        <f>IFERROR(VLOOKUP($I26,研修会一覧!$B$5:$L$18,11,0),"")</f>
        <v/>
      </c>
      <c r="N26" s="71"/>
      <c r="O26" s="49"/>
    </row>
    <row r="27" spans="1:15" ht="75" customHeight="1" x14ac:dyDescent="0.8">
      <c r="A27" s="74">
        <v>2</v>
      </c>
      <c r="B27" s="52" t="s">
        <v>155</v>
      </c>
      <c r="C27" s="102" t="str">
        <f t="shared" si="0"/>
        <v/>
      </c>
      <c r="D27" s="103" t="str">
        <f>IFERROR(VLOOKUP(C27,都道府県番号一覧!$A:$B,2,0),"")</f>
        <v/>
      </c>
      <c r="E27" s="48"/>
      <c r="F27" s="48"/>
      <c r="G27" s="47"/>
      <c r="H27" s="69"/>
      <c r="I27" s="72"/>
      <c r="J27" s="48" t="str">
        <f>IFERROR(VLOOKUP($I27,研修会一覧!$B$5:$L$18,2,0),"")</f>
        <v/>
      </c>
      <c r="K27" s="48" t="str">
        <f>IFERROR(VLOOKUP($I27,研修会一覧!$B$5:$L$18,3,0),"")</f>
        <v/>
      </c>
      <c r="L27" s="64" t="str">
        <f>IFERROR(VLOOKUP($I27,研修会一覧!$B$5:$F$18,5,0),"")</f>
        <v/>
      </c>
      <c r="M27" s="73" t="str">
        <f>IFERROR(VLOOKUP($I27,研修会一覧!$B$5:$L$18,11,0),"")</f>
        <v/>
      </c>
      <c r="N27" s="71"/>
      <c r="O27" s="49"/>
    </row>
    <row r="28" spans="1:15" ht="75" customHeight="1" x14ac:dyDescent="0.8">
      <c r="A28" s="74">
        <v>3</v>
      </c>
      <c r="B28" s="52" t="s">
        <v>155</v>
      </c>
      <c r="C28" s="102" t="str">
        <f t="shared" si="0"/>
        <v/>
      </c>
      <c r="D28" s="103" t="str">
        <f>IFERROR(VLOOKUP(C28,都道府県番号一覧!$A:$B,2,0),"")</f>
        <v/>
      </c>
      <c r="E28" s="48"/>
      <c r="F28" s="48"/>
      <c r="G28" s="47"/>
      <c r="H28" s="69"/>
      <c r="I28" s="72"/>
      <c r="J28" s="48" t="str">
        <f>IFERROR(VLOOKUP($I28,研修会一覧!$B$5:$L$18,2,0),"")</f>
        <v/>
      </c>
      <c r="K28" s="48" t="str">
        <f>IFERROR(VLOOKUP($I28,研修会一覧!$B$5:$L$18,3,0),"")</f>
        <v/>
      </c>
      <c r="L28" s="64" t="str">
        <f>IFERROR(VLOOKUP($I28,研修会一覧!$B$5:$F$18,5,0),"")</f>
        <v/>
      </c>
      <c r="M28" s="73" t="str">
        <f>IFERROR(VLOOKUP($I28,研修会一覧!$B$5:$L$18,11,0),"")</f>
        <v/>
      </c>
      <c r="N28" s="71"/>
      <c r="O28" s="49"/>
    </row>
    <row r="29" spans="1:15" ht="75" customHeight="1" x14ac:dyDescent="0.8">
      <c r="A29" s="98" t="s">
        <v>172</v>
      </c>
      <c r="B29" s="51" t="s">
        <v>163</v>
      </c>
      <c r="C29" s="102" t="str">
        <f t="shared" si="0"/>
        <v/>
      </c>
      <c r="D29" s="103" t="str">
        <f>IFERROR(VLOOKUP(C29,都道府県番号一覧!$A:$B,2,0),"")</f>
        <v/>
      </c>
      <c r="E29" s="84"/>
      <c r="F29" s="84"/>
      <c r="G29" s="85"/>
      <c r="H29" s="86"/>
      <c r="I29" s="87"/>
      <c r="J29" s="84" t="str">
        <f>IFERROR(VLOOKUP($I29,研修会一覧!$B$5:$L$18,2,0),"")</f>
        <v/>
      </c>
      <c r="K29" s="84" t="str">
        <f>IFERROR(VLOOKUP($I29,研修会一覧!$B$5:$L$18,3,0),"")</f>
        <v/>
      </c>
      <c r="L29" s="88" t="str">
        <f>IFERROR(VLOOKUP($I29,研修会一覧!$B$5:$F$18,5,0),"")</f>
        <v/>
      </c>
      <c r="M29" s="89" t="str">
        <f>IFERROR(VLOOKUP($I29,研修会一覧!$B$5:$L$18,11,0),"")</f>
        <v/>
      </c>
      <c r="N29" s="90"/>
      <c r="O29" s="91"/>
    </row>
    <row r="30" spans="1:15" ht="75" customHeight="1" x14ac:dyDescent="0.8">
      <c r="A30" s="98" t="s">
        <v>200</v>
      </c>
      <c r="B30" s="51" t="s">
        <v>163</v>
      </c>
      <c r="C30" s="102" t="str">
        <f t="shared" si="0"/>
        <v/>
      </c>
      <c r="D30" s="103" t="str">
        <f>IFERROR(VLOOKUP(C30,都道府県番号一覧!$A:$B,2,0),"")</f>
        <v/>
      </c>
      <c r="E30" s="84"/>
      <c r="F30" s="84"/>
      <c r="G30" s="85"/>
      <c r="H30" s="86"/>
      <c r="I30" s="87"/>
      <c r="J30" s="84" t="str">
        <f>IFERROR(VLOOKUP($I30,研修会一覧!$B$5:$L$18,2,0),"")</f>
        <v/>
      </c>
      <c r="K30" s="84" t="str">
        <f>IFERROR(VLOOKUP($I30,研修会一覧!$B$5:$L$18,3,0),"")</f>
        <v/>
      </c>
      <c r="L30" s="88" t="str">
        <f>IFERROR(VLOOKUP($I30,研修会一覧!$B$5:$F$18,5,0),"")</f>
        <v/>
      </c>
      <c r="M30" s="89" t="str">
        <f>IFERROR(VLOOKUP($I30,研修会一覧!$B$5:$L$18,11,0),"")</f>
        <v/>
      </c>
      <c r="N30" s="90"/>
      <c r="O30" s="91"/>
    </row>
    <row r="31" spans="1:15" ht="75" customHeight="1" x14ac:dyDescent="0.8">
      <c r="A31" s="98" t="s">
        <v>201</v>
      </c>
      <c r="B31" s="51" t="s">
        <v>163</v>
      </c>
      <c r="C31" s="102" t="str">
        <f t="shared" si="0"/>
        <v/>
      </c>
      <c r="D31" s="103" t="str">
        <f>IFERROR(VLOOKUP(C31,都道府県番号一覧!$A:$B,2,0),"")</f>
        <v/>
      </c>
      <c r="E31" s="84"/>
      <c r="F31" s="84"/>
      <c r="G31" s="85"/>
      <c r="H31" s="86"/>
      <c r="I31" s="87"/>
      <c r="J31" s="84" t="str">
        <f>IFERROR(VLOOKUP($I31,研修会一覧!$B$5:$L$18,2,0),"")</f>
        <v/>
      </c>
      <c r="K31" s="84" t="str">
        <f>IFERROR(VLOOKUP($I31,研修会一覧!$B$5:$L$18,3,0),"")</f>
        <v/>
      </c>
      <c r="L31" s="88" t="str">
        <f>IFERROR(VLOOKUP($I31,研修会一覧!$B$5:$F$18,5,0),"")</f>
        <v/>
      </c>
      <c r="M31" s="89" t="str">
        <f>IFERROR(VLOOKUP($I31,研修会一覧!$B$5:$L$18,11,0),"")</f>
        <v/>
      </c>
      <c r="N31" s="90"/>
      <c r="O31" s="91"/>
    </row>
    <row r="32" spans="1:15" ht="75" customHeight="1" x14ac:dyDescent="0.8">
      <c r="A32" s="98" t="s">
        <v>202</v>
      </c>
      <c r="B32" s="51" t="s">
        <v>163</v>
      </c>
      <c r="C32" s="102" t="str">
        <f t="shared" si="0"/>
        <v/>
      </c>
      <c r="D32" s="103" t="str">
        <f>IFERROR(VLOOKUP(C32,都道府県番号一覧!$A:$B,2,0),"")</f>
        <v/>
      </c>
      <c r="E32" s="84"/>
      <c r="F32" s="84"/>
      <c r="G32" s="85"/>
      <c r="H32" s="86"/>
      <c r="I32" s="87"/>
      <c r="J32" s="84" t="str">
        <f>IFERROR(VLOOKUP($I32,研修会一覧!$B$5:$L$18,2,0),"")</f>
        <v/>
      </c>
      <c r="K32" s="84" t="str">
        <f>IFERROR(VLOOKUP($I32,研修会一覧!$B$5:$L$18,3,0),"")</f>
        <v/>
      </c>
      <c r="L32" s="88" t="str">
        <f>IFERROR(VLOOKUP($I32,研修会一覧!$B$5:$F$18,5,0),"")</f>
        <v/>
      </c>
      <c r="M32" s="89" t="str">
        <f>IFERROR(VLOOKUP($I32,研修会一覧!$B$5:$L$18,11,0),"")</f>
        <v/>
      </c>
      <c r="N32" s="90"/>
      <c r="O32" s="91"/>
    </row>
    <row r="33" spans="1:15" ht="75" customHeight="1" x14ac:dyDescent="0.8">
      <c r="A33" s="98" t="s">
        <v>203</v>
      </c>
      <c r="B33" s="51" t="s">
        <v>163</v>
      </c>
      <c r="C33" s="102" t="str">
        <f t="shared" si="0"/>
        <v/>
      </c>
      <c r="D33" s="103" t="str">
        <f>IFERROR(VLOOKUP(C33,都道府県番号一覧!$A:$B,2,0),"")</f>
        <v/>
      </c>
      <c r="E33" s="84"/>
      <c r="F33" s="84"/>
      <c r="G33" s="85"/>
      <c r="H33" s="86"/>
      <c r="I33" s="87"/>
      <c r="J33" s="84" t="str">
        <f>IFERROR(VLOOKUP($I33,研修会一覧!$B$5:$L$18,2,0),"")</f>
        <v/>
      </c>
      <c r="K33" s="84" t="str">
        <f>IFERROR(VLOOKUP($I33,研修会一覧!$B$5:$L$18,3,0),"")</f>
        <v/>
      </c>
      <c r="L33" s="88" t="str">
        <f>IFERROR(VLOOKUP($I33,研修会一覧!$B$5:$F$18,5,0),"")</f>
        <v/>
      </c>
      <c r="M33" s="89" t="str">
        <f>IFERROR(VLOOKUP($I33,研修会一覧!$B$5:$L$18,11,0),"")</f>
        <v/>
      </c>
      <c r="N33" s="90"/>
      <c r="O33" s="91"/>
    </row>
    <row r="34" spans="1:15" ht="75" customHeight="1" x14ac:dyDescent="0.8">
      <c r="A34" s="74">
        <v>1</v>
      </c>
      <c r="B34" s="52" t="s">
        <v>158</v>
      </c>
      <c r="C34" s="102" t="str">
        <f t="shared" si="0"/>
        <v/>
      </c>
      <c r="D34" s="103" t="str">
        <f>IFERROR(VLOOKUP(C34,都道府県番号一覧!$A:$B,2,0),"")</f>
        <v/>
      </c>
      <c r="E34" s="48"/>
      <c r="F34" s="48"/>
      <c r="G34" s="47"/>
      <c r="H34" s="69"/>
      <c r="I34" s="72"/>
      <c r="J34" s="48" t="str">
        <f>IFERROR(VLOOKUP($I34,研修会一覧!$B$5:$L$18,2,0),"")</f>
        <v/>
      </c>
      <c r="K34" s="48" t="str">
        <f>IFERROR(VLOOKUP($I34,研修会一覧!$B$5:$L$18,3,0),"")</f>
        <v/>
      </c>
      <c r="L34" s="64" t="str">
        <f>IFERROR(VLOOKUP($I34,研修会一覧!$B$5:$F$18,5,0),"")</f>
        <v/>
      </c>
      <c r="M34" s="73" t="str">
        <f>IFERROR(VLOOKUP($I34,研修会一覧!$B$5:$L$18,11,0),"")</f>
        <v/>
      </c>
      <c r="N34" s="71"/>
      <c r="O34" s="49"/>
    </row>
    <row r="35" spans="1:15" ht="75" customHeight="1" x14ac:dyDescent="0.8">
      <c r="A35" s="74">
        <v>2</v>
      </c>
      <c r="B35" s="52" t="s">
        <v>158</v>
      </c>
      <c r="C35" s="102" t="str">
        <f t="shared" si="0"/>
        <v/>
      </c>
      <c r="D35" s="103" t="str">
        <f>IFERROR(VLOOKUP(C35,都道府県番号一覧!$A:$B,2,0),"")</f>
        <v/>
      </c>
      <c r="E35" s="48"/>
      <c r="F35" s="48"/>
      <c r="G35" s="47"/>
      <c r="H35" s="69"/>
      <c r="I35" s="72"/>
      <c r="J35" s="48" t="str">
        <f>IFERROR(VLOOKUP($I35,研修会一覧!$B$5:$L$18,2,0),"")</f>
        <v/>
      </c>
      <c r="K35" s="48" t="str">
        <f>IFERROR(VLOOKUP($I35,研修会一覧!$B$5:$L$18,3,0),"")</f>
        <v/>
      </c>
      <c r="L35" s="64" t="str">
        <f>IFERROR(VLOOKUP($I35,研修会一覧!$B$5:$F$18,5,0),"")</f>
        <v/>
      </c>
      <c r="M35" s="73" t="str">
        <f>IFERROR(VLOOKUP($I35,研修会一覧!$B$5:$L$18,11,0),"")</f>
        <v/>
      </c>
      <c r="N35" s="71"/>
      <c r="O35" s="49"/>
    </row>
    <row r="36" spans="1:15" ht="75" customHeight="1" x14ac:dyDescent="0.8">
      <c r="A36" s="74">
        <v>3</v>
      </c>
      <c r="B36" s="52" t="s">
        <v>158</v>
      </c>
      <c r="C36" s="102" t="str">
        <f t="shared" si="0"/>
        <v/>
      </c>
      <c r="D36" s="103" t="str">
        <f>IFERROR(VLOOKUP(C36,都道府県番号一覧!$A:$B,2,0),"")</f>
        <v/>
      </c>
      <c r="E36" s="48"/>
      <c r="F36" s="48"/>
      <c r="G36" s="47"/>
      <c r="H36" s="69"/>
      <c r="I36" s="72"/>
      <c r="J36" s="48" t="str">
        <f>IFERROR(VLOOKUP($I36,研修会一覧!$B$5:$L$18,2,0),"")</f>
        <v/>
      </c>
      <c r="K36" s="48" t="str">
        <f>IFERROR(VLOOKUP($I36,研修会一覧!$B$5:$L$18,3,0),"")</f>
        <v/>
      </c>
      <c r="L36" s="64" t="str">
        <f>IFERROR(VLOOKUP($I36,研修会一覧!$B$5:$F$18,5,0),"")</f>
        <v/>
      </c>
      <c r="M36" s="73" t="str">
        <f>IFERROR(VLOOKUP($I36,研修会一覧!$B$5:$L$18,11,0),"")</f>
        <v/>
      </c>
      <c r="N36" s="71"/>
      <c r="O36" s="49"/>
    </row>
    <row r="37" spans="1:15" ht="75" customHeight="1" x14ac:dyDescent="0.8">
      <c r="A37" s="98" t="s">
        <v>172</v>
      </c>
      <c r="B37" s="51" t="s">
        <v>164</v>
      </c>
      <c r="C37" s="102" t="str">
        <f t="shared" si="0"/>
        <v/>
      </c>
      <c r="D37" s="103" t="str">
        <f>IFERROR(VLOOKUP(C37,都道府県番号一覧!$A:$B,2,0),"")</f>
        <v/>
      </c>
      <c r="E37" s="84"/>
      <c r="F37" s="84"/>
      <c r="G37" s="85"/>
      <c r="H37" s="86"/>
      <c r="I37" s="87"/>
      <c r="J37" s="84" t="str">
        <f>IFERROR(VLOOKUP($I37,研修会一覧!$B$5:$L$18,2,0),"")</f>
        <v/>
      </c>
      <c r="K37" s="84" t="str">
        <f>IFERROR(VLOOKUP($I37,研修会一覧!$B$5:$L$18,3,0),"")</f>
        <v/>
      </c>
      <c r="L37" s="88" t="str">
        <f>IFERROR(VLOOKUP($I37,研修会一覧!$B$5:$F$18,5,0),"")</f>
        <v/>
      </c>
      <c r="M37" s="89" t="str">
        <f>IFERROR(VLOOKUP($I37,研修会一覧!$B$5:$L$18,11,0),"")</f>
        <v/>
      </c>
      <c r="N37" s="90"/>
      <c r="O37" s="91"/>
    </row>
    <row r="38" spans="1:15" ht="75" customHeight="1" x14ac:dyDescent="0.8">
      <c r="A38" s="98" t="s">
        <v>200</v>
      </c>
      <c r="B38" s="51" t="s">
        <v>164</v>
      </c>
      <c r="C38" s="102" t="str">
        <f t="shared" si="0"/>
        <v/>
      </c>
      <c r="D38" s="103" t="str">
        <f>IFERROR(VLOOKUP(C38,都道府県番号一覧!$A:$B,2,0),"")</f>
        <v/>
      </c>
      <c r="E38" s="84"/>
      <c r="F38" s="84"/>
      <c r="G38" s="85"/>
      <c r="H38" s="86"/>
      <c r="I38" s="87"/>
      <c r="J38" s="84" t="str">
        <f>IFERROR(VLOOKUP($I38,研修会一覧!$B$5:$L$18,2,0),"")</f>
        <v/>
      </c>
      <c r="K38" s="84" t="str">
        <f>IFERROR(VLOOKUP($I38,研修会一覧!$B$5:$L$18,3,0),"")</f>
        <v/>
      </c>
      <c r="L38" s="88" t="str">
        <f>IFERROR(VLOOKUP($I38,研修会一覧!$B$5:$F$18,5,0),"")</f>
        <v/>
      </c>
      <c r="M38" s="89" t="str">
        <f>IFERROR(VLOOKUP($I38,研修会一覧!$B$5:$L$18,11,0),"")</f>
        <v/>
      </c>
      <c r="N38" s="90"/>
      <c r="O38" s="91"/>
    </row>
    <row r="39" spans="1:15" ht="75" customHeight="1" x14ac:dyDescent="0.8">
      <c r="A39" s="98" t="s">
        <v>201</v>
      </c>
      <c r="B39" s="51" t="s">
        <v>164</v>
      </c>
      <c r="C39" s="102" t="str">
        <f t="shared" si="0"/>
        <v/>
      </c>
      <c r="D39" s="103" t="str">
        <f>IFERROR(VLOOKUP(C39,都道府県番号一覧!$A:$B,2,0),"")</f>
        <v/>
      </c>
      <c r="E39" s="84"/>
      <c r="F39" s="84"/>
      <c r="G39" s="85"/>
      <c r="H39" s="86"/>
      <c r="I39" s="87"/>
      <c r="J39" s="84" t="str">
        <f>IFERROR(VLOOKUP($I39,研修会一覧!$B$5:$L$18,2,0),"")</f>
        <v/>
      </c>
      <c r="K39" s="84" t="str">
        <f>IFERROR(VLOOKUP($I39,研修会一覧!$B$5:$L$18,3,0),"")</f>
        <v/>
      </c>
      <c r="L39" s="88" t="str">
        <f>IFERROR(VLOOKUP($I39,研修会一覧!$B$5:$F$18,5,0),"")</f>
        <v/>
      </c>
      <c r="M39" s="89" t="str">
        <f>IFERROR(VLOOKUP($I39,研修会一覧!$B$5:$L$18,11,0),"")</f>
        <v/>
      </c>
      <c r="N39" s="90"/>
      <c r="O39" s="91"/>
    </row>
    <row r="40" spans="1:15" ht="75" customHeight="1" x14ac:dyDescent="0.8">
      <c r="A40" s="98" t="s">
        <v>202</v>
      </c>
      <c r="B40" s="51" t="s">
        <v>164</v>
      </c>
      <c r="C40" s="102" t="str">
        <f t="shared" si="0"/>
        <v/>
      </c>
      <c r="D40" s="103" t="str">
        <f>IFERROR(VLOOKUP(C40,都道府県番号一覧!$A:$B,2,0),"")</f>
        <v/>
      </c>
      <c r="E40" s="84"/>
      <c r="F40" s="84"/>
      <c r="G40" s="85"/>
      <c r="H40" s="86"/>
      <c r="I40" s="87"/>
      <c r="J40" s="84" t="str">
        <f>IFERROR(VLOOKUP($I40,研修会一覧!$B$5:$L$18,2,0),"")</f>
        <v/>
      </c>
      <c r="K40" s="84" t="str">
        <f>IFERROR(VLOOKUP($I40,研修会一覧!$B$5:$L$18,3,0),"")</f>
        <v/>
      </c>
      <c r="L40" s="88" t="str">
        <f>IFERROR(VLOOKUP($I40,研修会一覧!$B$5:$F$18,5,0),"")</f>
        <v/>
      </c>
      <c r="M40" s="89" t="str">
        <f>IFERROR(VLOOKUP($I40,研修会一覧!$B$5:$L$18,11,0),"")</f>
        <v/>
      </c>
      <c r="N40" s="90"/>
      <c r="O40" s="91"/>
    </row>
    <row r="41" spans="1:15" ht="75" customHeight="1" x14ac:dyDescent="0.8">
      <c r="A41" s="98" t="s">
        <v>203</v>
      </c>
      <c r="B41" s="51" t="s">
        <v>164</v>
      </c>
      <c r="C41" s="102" t="str">
        <f t="shared" si="0"/>
        <v/>
      </c>
      <c r="D41" s="103" t="str">
        <f>IFERROR(VLOOKUP(C41,都道府県番号一覧!$A:$B,2,0),"")</f>
        <v/>
      </c>
      <c r="E41" s="84"/>
      <c r="F41" s="84"/>
      <c r="G41" s="85"/>
      <c r="H41" s="86"/>
      <c r="I41" s="87"/>
      <c r="J41" s="84" t="str">
        <f>IFERROR(VLOOKUP($I41,研修会一覧!$B$5:$L$18,2,0),"")</f>
        <v/>
      </c>
      <c r="K41" s="84" t="str">
        <f>IFERROR(VLOOKUP($I41,研修会一覧!$B$5:$L$18,3,0),"")</f>
        <v/>
      </c>
      <c r="L41" s="88" t="str">
        <f>IFERROR(VLOOKUP($I41,研修会一覧!$B$5:$F$18,5,0),"")</f>
        <v/>
      </c>
      <c r="M41" s="89" t="str">
        <f>IFERROR(VLOOKUP($I41,研修会一覧!$B$5:$L$18,11,0),"")</f>
        <v/>
      </c>
      <c r="N41" s="90"/>
      <c r="O41" s="91"/>
    </row>
    <row r="42" spans="1:15" ht="75" customHeight="1" x14ac:dyDescent="0.8">
      <c r="A42" s="74">
        <v>1</v>
      </c>
      <c r="B42" s="52" t="s">
        <v>159</v>
      </c>
      <c r="C42" s="102" t="str">
        <f t="shared" si="0"/>
        <v/>
      </c>
      <c r="D42" s="103" t="str">
        <f>IFERROR(VLOOKUP(C42,都道府県番号一覧!$A:$B,2,0),"")</f>
        <v/>
      </c>
      <c r="E42" s="48"/>
      <c r="F42" s="48"/>
      <c r="G42" s="47"/>
      <c r="H42" s="69"/>
      <c r="I42" s="72"/>
      <c r="J42" s="48" t="str">
        <f>IFERROR(VLOOKUP($I42,研修会一覧!$B$5:$L$18,2,0),"")</f>
        <v/>
      </c>
      <c r="K42" s="48" t="str">
        <f>IFERROR(VLOOKUP($I42,研修会一覧!$B$5:$L$18,3,0),"")</f>
        <v/>
      </c>
      <c r="L42" s="64" t="str">
        <f>IFERROR(VLOOKUP($I42,研修会一覧!$B$5:$F$18,5,0),"")</f>
        <v/>
      </c>
      <c r="M42" s="73" t="str">
        <f>IFERROR(VLOOKUP($I42,研修会一覧!$B$5:$L$18,11,0),"")</f>
        <v/>
      </c>
      <c r="N42" s="71"/>
      <c r="O42" s="49"/>
    </row>
    <row r="43" spans="1:15" ht="75" customHeight="1" x14ac:dyDescent="0.8">
      <c r="A43" s="74">
        <v>2</v>
      </c>
      <c r="B43" s="52" t="s">
        <v>159</v>
      </c>
      <c r="C43" s="102" t="str">
        <f t="shared" si="0"/>
        <v/>
      </c>
      <c r="D43" s="103" t="str">
        <f>IFERROR(VLOOKUP(C43,都道府県番号一覧!$A:$B,2,0),"")</f>
        <v/>
      </c>
      <c r="E43" s="48"/>
      <c r="F43" s="48"/>
      <c r="G43" s="47"/>
      <c r="H43" s="69"/>
      <c r="I43" s="72"/>
      <c r="J43" s="48" t="str">
        <f>IFERROR(VLOOKUP($I43,研修会一覧!$B$5:$L$18,2,0),"")</f>
        <v/>
      </c>
      <c r="K43" s="48" t="str">
        <f>IFERROR(VLOOKUP($I43,研修会一覧!$B$5:$L$18,3,0),"")</f>
        <v/>
      </c>
      <c r="L43" s="64" t="str">
        <f>IFERROR(VLOOKUP($I43,研修会一覧!$B$5:$F$18,5,0),"")</f>
        <v/>
      </c>
      <c r="M43" s="73" t="str">
        <f>IFERROR(VLOOKUP($I43,研修会一覧!$B$5:$L$18,11,0),"")</f>
        <v/>
      </c>
      <c r="N43" s="71"/>
      <c r="O43" s="49"/>
    </row>
    <row r="44" spans="1:15" ht="75" customHeight="1" x14ac:dyDescent="0.8">
      <c r="A44" s="98" t="s">
        <v>172</v>
      </c>
      <c r="B44" s="51" t="s">
        <v>170</v>
      </c>
      <c r="C44" s="102" t="str">
        <f t="shared" si="0"/>
        <v/>
      </c>
      <c r="D44" s="103" t="str">
        <f>IFERROR(VLOOKUP(C44,都道府県番号一覧!$A:$B,2,0),"")</f>
        <v/>
      </c>
      <c r="E44" s="84"/>
      <c r="F44" s="84"/>
      <c r="G44" s="85"/>
      <c r="H44" s="86"/>
      <c r="I44" s="87"/>
      <c r="J44" s="84" t="str">
        <f>IFERROR(VLOOKUP($I44,研修会一覧!$B$5:$L$18,2,0),"")</f>
        <v/>
      </c>
      <c r="K44" s="84" t="str">
        <f>IFERROR(VLOOKUP($I44,研修会一覧!$B$5:$L$18,3,0),"")</f>
        <v/>
      </c>
      <c r="L44" s="88" t="str">
        <f>IFERROR(VLOOKUP($I44,研修会一覧!$B$5:$F$18,5,0),"")</f>
        <v/>
      </c>
      <c r="M44" s="89" t="str">
        <f>IFERROR(VLOOKUP($I44,研修会一覧!$B$5:$L$18,11,0),"")</f>
        <v/>
      </c>
      <c r="N44" s="90"/>
      <c r="O44" s="91"/>
    </row>
    <row r="45" spans="1:15" ht="75" customHeight="1" x14ac:dyDescent="0.8">
      <c r="A45" s="98" t="s">
        <v>200</v>
      </c>
      <c r="B45" s="51" t="s">
        <v>170</v>
      </c>
      <c r="C45" s="102" t="str">
        <f t="shared" si="0"/>
        <v/>
      </c>
      <c r="D45" s="103" t="str">
        <f>IFERROR(VLOOKUP(C45,都道府県番号一覧!$A:$B,2,0),"")</f>
        <v/>
      </c>
      <c r="E45" s="84"/>
      <c r="F45" s="84"/>
      <c r="G45" s="85"/>
      <c r="H45" s="86"/>
      <c r="I45" s="87"/>
      <c r="J45" s="84" t="str">
        <f>IFERROR(VLOOKUP($I45,研修会一覧!$B$5:$L$18,2,0),"")</f>
        <v/>
      </c>
      <c r="K45" s="84" t="str">
        <f>IFERROR(VLOOKUP($I45,研修会一覧!$B$5:$L$18,3,0),"")</f>
        <v/>
      </c>
      <c r="L45" s="88" t="str">
        <f>IFERROR(VLOOKUP($I45,研修会一覧!$B$5:$F$18,5,0),"")</f>
        <v/>
      </c>
      <c r="M45" s="89" t="str">
        <f>IFERROR(VLOOKUP($I45,研修会一覧!$B$5:$L$18,11,0),"")</f>
        <v/>
      </c>
      <c r="N45" s="90"/>
      <c r="O45" s="91"/>
    </row>
    <row r="46" spans="1:15" ht="75" customHeight="1" x14ac:dyDescent="0.8">
      <c r="A46" s="98" t="s">
        <v>201</v>
      </c>
      <c r="B46" s="51" t="s">
        <v>170</v>
      </c>
      <c r="C46" s="102" t="str">
        <f t="shared" si="0"/>
        <v/>
      </c>
      <c r="D46" s="103" t="str">
        <f>IFERROR(VLOOKUP(C46,都道府県番号一覧!$A:$B,2,0),"")</f>
        <v/>
      </c>
      <c r="E46" s="84"/>
      <c r="F46" s="84"/>
      <c r="G46" s="85"/>
      <c r="H46" s="86"/>
      <c r="I46" s="87"/>
      <c r="J46" s="84" t="str">
        <f>IFERROR(VLOOKUP($I46,研修会一覧!$B$5:$L$18,2,0),"")</f>
        <v/>
      </c>
      <c r="K46" s="84" t="str">
        <f>IFERROR(VLOOKUP($I46,研修会一覧!$B$5:$L$18,3,0),"")</f>
        <v/>
      </c>
      <c r="L46" s="88" t="str">
        <f>IFERROR(VLOOKUP($I46,研修会一覧!$B$5:$F$18,5,0),"")</f>
        <v/>
      </c>
      <c r="M46" s="89" t="str">
        <f>IFERROR(VLOOKUP($I46,研修会一覧!$B$5:$L$18,11,0),"")</f>
        <v/>
      </c>
      <c r="N46" s="90"/>
      <c r="O46" s="91"/>
    </row>
    <row r="47" spans="1:15" ht="75" customHeight="1" x14ac:dyDescent="0.8">
      <c r="A47" s="98" t="s">
        <v>202</v>
      </c>
      <c r="B47" s="51" t="s">
        <v>170</v>
      </c>
      <c r="C47" s="102" t="str">
        <f t="shared" si="0"/>
        <v/>
      </c>
      <c r="D47" s="103" t="str">
        <f>IFERROR(VLOOKUP(C47,都道府県番号一覧!$A:$B,2,0),"")</f>
        <v/>
      </c>
      <c r="E47" s="84"/>
      <c r="F47" s="84"/>
      <c r="G47" s="85"/>
      <c r="H47" s="86"/>
      <c r="I47" s="87"/>
      <c r="J47" s="84" t="str">
        <f>IFERROR(VLOOKUP($I47,研修会一覧!$B$5:$L$18,2,0),"")</f>
        <v/>
      </c>
      <c r="K47" s="84" t="str">
        <f>IFERROR(VLOOKUP($I47,研修会一覧!$B$5:$L$18,3,0),"")</f>
        <v/>
      </c>
      <c r="L47" s="88" t="str">
        <f>IFERROR(VLOOKUP($I47,研修会一覧!$B$5:$F$18,5,0),"")</f>
        <v/>
      </c>
      <c r="M47" s="89" t="str">
        <f>IFERROR(VLOOKUP($I47,研修会一覧!$B$5:$L$18,11,0),"")</f>
        <v/>
      </c>
      <c r="N47" s="90"/>
      <c r="O47" s="91"/>
    </row>
    <row r="48" spans="1:15" ht="75" customHeight="1" x14ac:dyDescent="0.8">
      <c r="A48" s="98" t="s">
        <v>203</v>
      </c>
      <c r="B48" s="51" t="s">
        <v>170</v>
      </c>
      <c r="C48" s="102" t="str">
        <f t="shared" si="0"/>
        <v/>
      </c>
      <c r="D48" s="103" t="str">
        <f>IFERROR(VLOOKUP(C48,都道府県番号一覧!$A:$B,2,0),"")</f>
        <v/>
      </c>
      <c r="E48" s="84"/>
      <c r="F48" s="84"/>
      <c r="G48" s="85"/>
      <c r="H48" s="86"/>
      <c r="I48" s="87"/>
      <c r="J48" s="84" t="str">
        <f>IFERROR(VLOOKUP($I48,研修会一覧!$B$5:$L$18,2,0),"")</f>
        <v/>
      </c>
      <c r="K48" s="84" t="str">
        <f>IFERROR(VLOOKUP($I48,研修会一覧!$B$5:$L$18,3,0),"")</f>
        <v/>
      </c>
      <c r="L48" s="88" t="str">
        <f>IFERROR(VLOOKUP($I48,研修会一覧!$B$5:$F$18,5,0),"")</f>
        <v/>
      </c>
      <c r="M48" s="89" t="str">
        <f>IFERROR(VLOOKUP($I48,研修会一覧!$B$5:$L$18,11,0),"")</f>
        <v/>
      </c>
      <c r="N48" s="90"/>
      <c r="O48" s="91"/>
    </row>
    <row r="49" spans="1:15" ht="75" customHeight="1" x14ac:dyDescent="0.8">
      <c r="A49" s="74">
        <v>1</v>
      </c>
      <c r="B49" s="52" t="s">
        <v>160</v>
      </c>
      <c r="C49" s="102" t="str">
        <f t="shared" si="0"/>
        <v/>
      </c>
      <c r="D49" s="103" t="str">
        <f>IFERROR(VLOOKUP(C49,都道府県番号一覧!$A:$B,2,0),"")</f>
        <v/>
      </c>
      <c r="E49" s="48"/>
      <c r="F49" s="48"/>
      <c r="G49" s="47"/>
      <c r="H49" s="69"/>
      <c r="I49" s="72"/>
      <c r="J49" s="48" t="str">
        <f>IFERROR(VLOOKUP($I49,研修会一覧!$B$5:$L$18,2,0),"")</f>
        <v/>
      </c>
      <c r="K49" s="48" t="str">
        <f>IFERROR(VLOOKUP($I49,研修会一覧!$B$5:$L$18,3,0),"")</f>
        <v/>
      </c>
      <c r="L49" s="64" t="str">
        <f>IFERROR(VLOOKUP($I49,研修会一覧!$B$5:$F$18,5,0),"")</f>
        <v/>
      </c>
      <c r="M49" s="73" t="str">
        <f>IFERROR(VLOOKUP($I49,研修会一覧!$B$5:$L$18,11,0),"")</f>
        <v/>
      </c>
      <c r="N49" s="71"/>
      <c r="O49" s="49"/>
    </row>
    <row r="50" spans="1:15" ht="75" customHeight="1" x14ac:dyDescent="0.8">
      <c r="A50" s="74">
        <v>2</v>
      </c>
      <c r="B50" s="52" t="s">
        <v>160</v>
      </c>
      <c r="C50" s="102" t="str">
        <f t="shared" si="0"/>
        <v/>
      </c>
      <c r="D50" s="103" t="str">
        <f>IFERROR(VLOOKUP(C50,都道府県番号一覧!$A:$B,2,0),"")</f>
        <v/>
      </c>
      <c r="E50" s="48"/>
      <c r="F50" s="48"/>
      <c r="G50" s="47"/>
      <c r="H50" s="69"/>
      <c r="I50" s="72"/>
      <c r="J50" s="48" t="str">
        <f>IFERROR(VLOOKUP($I50,研修会一覧!$B$5:$L$18,2,0),"")</f>
        <v/>
      </c>
      <c r="K50" s="48" t="str">
        <f>IFERROR(VLOOKUP($I50,研修会一覧!$B$5:$L$18,3,0),"")</f>
        <v/>
      </c>
      <c r="L50" s="64" t="str">
        <f>IFERROR(VLOOKUP($I50,研修会一覧!$B$5:$F$18,5,0),"")</f>
        <v/>
      </c>
      <c r="M50" s="73" t="str">
        <f>IFERROR(VLOOKUP($I50,研修会一覧!$B$5:$L$18,11,0),"")</f>
        <v/>
      </c>
      <c r="N50" s="71"/>
      <c r="O50" s="49"/>
    </row>
    <row r="51" spans="1:15" ht="75" customHeight="1" x14ac:dyDescent="0.8">
      <c r="A51" s="98" t="s">
        <v>172</v>
      </c>
      <c r="B51" s="51" t="s">
        <v>171</v>
      </c>
      <c r="C51" s="102" t="str">
        <f t="shared" si="0"/>
        <v/>
      </c>
      <c r="D51" s="103" t="str">
        <f>IFERROR(VLOOKUP(C51,都道府県番号一覧!$A:$B,2,0),"")</f>
        <v/>
      </c>
      <c r="E51" s="84"/>
      <c r="F51" s="84"/>
      <c r="G51" s="85"/>
      <c r="H51" s="86"/>
      <c r="I51" s="87"/>
      <c r="J51" s="84" t="str">
        <f>IFERROR(VLOOKUP($I51,研修会一覧!$B$5:$L$18,2,0),"")</f>
        <v/>
      </c>
      <c r="K51" s="84" t="str">
        <f>IFERROR(VLOOKUP($I51,研修会一覧!$B$5:$L$18,3,0),"")</f>
        <v/>
      </c>
      <c r="L51" s="88" t="str">
        <f>IFERROR(VLOOKUP($I51,研修会一覧!$B$5:$F$18,5,0),"")</f>
        <v/>
      </c>
      <c r="M51" s="89" t="str">
        <f>IFERROR(VLOOKUP($I51,研修会一覧!$B$5:$L$18,11,0),"")</f>
        <v/>
      </c>
      <c r="N51" s="90"/>
      <c r="O51" s="91"/>
    </row>
    <row r="52" spans="1:15" ht="75" customHeight="1" x14ac:dyDescent="0.8">
      <c r="A52" s="98" t="s">
        <v>200</v>
      </c>
      <c r="B52" s="51" t="s">
        <v>171</v>
      </c>
      <c r="C52" s="102" t="str">
        <f t="shared" si="0"/>
        <v/>
      </c>
      <c r="D52" s="103" t="str">
        <f>IFERROR(VLOOKUP(C52,都道府県番号一覧!$A:$B,2,0),"")</f>
        <v/>
      </c>
      <c r="E52" s="84"/>
      <c r="F52" s="84"/>
      <c r="G52" s="85"/>
      <c r="H52" s="86"/>
      <c r="I52" s="87"/>
      <c r="J52" s="84" t="str">
        <f>IFERROR(VLOOKUP($I52,研修会一覧!$B$5:$L$18,2,0),"")</f>
        <v/>
      </c>
      <c r="K52" s="84" t="str">
        <f>IFERROR(VLOOKUP($I52,研修会一覧!$B$5:$L$18,3,0),"")</f>
        <v/>
      </c>
      <c r="L52" s="88" t="str">
        <f>IFERROR(VLOOKUP($I52,研修会一覧!$B$5:$F$18,5,0),"")</f>
        <v/>
      </c>
      <c r="M52" s="89" t="str">
        <f>IFERROR(VLOOKUP($I52,研修会一覧!$B$5:$L$18,11,0),"")</f>
        <v/>
      </c>
      <c r="N52" s="90"/>
      <c r="O52" s="91"/>
    </row>
    <row r="53" spans="1:15" ht="75" customHeight="1" x14ac:dyDescent="0.8">
      <c r="A53" s="98" t="s">
        <v>201</v>
      </c>
      <c r="B53" s="51" t="s">
        <v>171</v>
      </c>
      <c r="C53" s="102" t="str">
        <f t="shared" si="0"/>
        <v/>
      </c>
      <c r="D53" s="103" t="str">
        <f>IFERROR(VLOOKUP(C53,都道府県番号一覧!$A:$B,2,0),"")</f>
        <v/>
      </c>
      <c r="E53" s="84"/>
      <c r="F53" s="84"/>
      <c r="G53" s="85"/>
      <c r="H53" s="86"/>
      <c r="I53" s="87"/>
      <c r="J53" s="84" t="str">
        <f>IFERROR(VLOOKUP($I53,研修会一覧!$B$5:$L$18,2,0),"")</f>
        <v/>
      </c>
      <c r="K53" s="84" t="str">
        <f>IFERROR(VLOOKUP($I53,研修会一覧!$B$5:$L$18,3,0),"")</f>
        <v/>
      </c>
      <c r="L53" s="88" t="str">
        <f>IFERROR(VLOOKUP($I53,研修会一覧!$B$5:$F$18,5,0),"")</f>
        <v/>
      </c>
      <c r="M53" s="89" t="str">
        <f>IFERROR(VLOOKUP($I53,研修会一覧!$B$5:$L$18,11,0),"")</f>
        <v/>
      </c>
      <c r="N53" s="90"/>
      <c r="O53" s="91"/>
    </row>
    <row r="54" spans="1:15" ht="75" customHeight="1" x14ac:dyDescent="0.8">
      <c r="A54" s="98" t="s">
        <v>202</v>
      </c>
      <c r="B54" s="51" t="s">
        <v>171</v>
      </c>
      <c r="C54" s="102" t="str">
        <f t="shared" si="0"/>
        <v/>
      </c>
      <c r="D54" s="103" t="str">
        <f>IFERROR(VLOOKUP(C54,都道府県番号一覧!$A:$B,2,0),"")</f>
        <v/>
      </c>
      <c r="E54" s="84"/>
      <c r="F54" s="84"/>
      <c r="G54" s="85"/>
      <c r="H54" s="86"/>
      <c r="I54" s="87"/>
      <c r="J54" s="84" t="str">
        <f>IFERROR(VLOOKUP($I54,研修会一覧!$B$5:$L$18,2,0),"")</f>
        <v/>
      </c>
      <c r="K54" s="84" t="str">
        <f>IFERROR(VLOOKUP($I54,研修会一覧!$B$5:$L$18,3,0),"")</f>
        <v/>
      </c>
      <c r="L54" s="88" t="str">
        <f>IFERROR(VLOOKUP($I54,研修会一覧!$B$5:$F$18,5,0),"")</f>
        <v/>
      </c>
      <c r="M54" s="89" t="str">
        <f>IFERROR(VLOOKUP($I54,研修会一覧!$B$5:$L$18,11,0),"")</f>
        <v/>
      </c>
      <c r="N54" s="90"/>
      <c r="O54" s="91"/>
    </row>
    <row r="55" spans="1:15" ht="75" customHeight="1" thickBot="1" x14ac:dyDescent="0.85">
      <c r="A55" s="99" t="s">
        <v>203</v>
      </c>
      <c r="B55" s="53" t="s">
        <v>171</v>
      </c>
      <c r="C55" s="104" t="str">
        <f t="shared" si="0"/>
        <v/>
      </c>
      <c r="D55" s="105" t="str">
        <f>IFERROR(VLOOKUP(C55,都道府県番号一覧!$A:$B,2,0),"")</f>
        <v/>
      </c>
      <c r="E55" s="92"/>
      <c r="F55" s="92"/>
      <c r="G55" s="93"/>
      <c r="H55" s="94"/>
      <c r="I55" s="95"/>
      <c r="J55" s="84" t="str">
        <f>IFERROR(VLOOKUP($I55,研修会一覧!$B$5:$L$18,2,0),"")</f>
        <v/>
      </c>
      <c r="K55" s="84" t="str">
        <f>IFERROR(VLOOKUP($I55,研修会一覧!$B$5:$L$18,3,0),"")</f>
        <v/>
      </c>
      <c r="L55" s="88" t="str">
        <f>IFERROR(VLOOKUP($I55,研修会一覧!$B$5:$F$18,5,0),"")</f>
        <v/>
      </c>
      <c r="M55" s="89" t="str">
        <f>IFERROR(VLOOKUP($I55,研修会一覧!$B$5:$L$18,11,0),"")</f>
        <v/>
      </c>
      <c r="N55" s="96"/>
      <c r="O55" s="97"/>
    </row>
    <row r="56" spans="1:15" ht="30.85" customHeight="1" x14ac:dyDescent="0.8">
      <c r="A56" s="141"/>
      <c r="B56" s="54"/>
      <c r="C56" s="54"/>
      <c r="D56" s="54"/>
      <c r="E56" s="54"/>
      <c r="F56" s="54"/>
      <c r="G56" s="54"/>
      <c r="H56" s="55"/>
      <c r="I56" s="55"/>
      <c r="J56" s="55"/>
      <c r="K56" s="55"/>
      <c r="L56" s="56"/>
      <c r="M56" s="56"/>
      <c r="N56" s="56"/>
      <c r="O56" s="57"/>
    </row>
    <row r="57" spans="1:15" ht="30.85" customHeight="1" x14ac:dyDescent="0.8">
      <c r="A57" s="141"/>
      <c r="B57" s="54"/>
      <c r="C57" s="54"/>
      <c r="D57" s="54"/>
      <c r="E57" s="58"/>
      <c r="F57" s="58"/>
      <c r="G57" s="54"/>
      <c r="H57" s="55"/>
      <c r="I57" s="55"/>
      <c r="J57" s="55"/>
      <c r="K57" s="55"/>
      <c r="L57" s="56"/>
      <c r="M57" s="56"/>
      <c r="N57" s="56"/>
      <c r="O57" s="57"/>
    </row>
    <row r="58" spans="1:15" ht="30.85" customHeight="1" x14ac:dyDescent="0.8">
      <c r="A58" s="141"/>
      <c r="B58" s="54"/>
      <c r="C58" s="54"/>
      <c r="D58" s="54"/>
      <c r="E58" s="54"/>
      <c r="F58" s="54"/>
      <c r="G58" s="54"/>
      <c r="H58" s="55"/>
      <c r="I58" s="55"/>
      <c r="J58" s="55"/>
      <c r="K58" s="55"/>
      <c r="L58" s="56"/>
      <c r="M58" s="56"/>
      <c r="N58" s="56"/>
      <c r="O58" s="57"/>
    </row>
    <row r="59" spans="1:15" ht="15" customHeight="1" x14ac:dyDescent="0.8">
      <c r="A59" s="141"/>
      <c r="B59" s="54"/>
      <c r="C59" s="54"/>
      <c r="D59" s="54"/>
      <c r="E59" s="54"/>
      <c r="F59" s="54"/>
      <c r="G59" s="54"/>
      <c r="H59" s="55"/>
      <c r="I59" s="55"/>
      <c r="J59" s="55"/>
      <c r="K59" s="55"/>
      <c r="L59" s="56"/>
      <c r="M59" s="56"/>
      <c r="N59" s="56"/>
      <c r="O59" s="57"/>
    </row>
    <row r="60" spans="1:15" ht="15" customHeight="1" x14ac:dyDescent="0.8">
      <c r="L60" s="56"/>
      <c r="M60" s="56"/>
      <c r="N60" s="56"/>
      <c r="O60" s="57"/>
    </row>
    <row r="61" spans="1:15" ht="15" customHeight="1" x14ac:dyDescent="0.8">
      <c r="L61" s="56"/>
      <c r="M61" s="56"/>
      <c r="N61" s="56"/>
      <c r="O61" s="56"/>
    </row>
    <row r="62" spans="1:15" ht="15" customHeight="1" x14ac:dyDescent="0.8">
      <c r="L62" s="56"/>
      <c r="M62" s="56"/>
      <c r="N62" s="56"/>
      <c r="O62" s="56"/>
    </row>
    <row r="63" spans="1:15" ht="15" customHeight="1" x14ac:dyDescent="0.8">
      <c r="L63" s="56"/>
      <c r="M63" s="56"/>
      <c r="N63" s="56"/>
      <c r="O63" s="56"/>
    </row>
    <row r="64" spans="1:15" ht="15" customHeight="1" x14ac:dyDescent="0.8">
      <c r="L64" s="56"/>
      <c r="M64" s="56"/>
      <c r="N64" s="56"/>
      <c r="O64" s="56"/>
    </row>
    <row r="65" spans="12:15" ht="15" customHeight="1" x14ac:dyDescent="0.8">
      <c r="L65" s="56"/>
      <c r="M65" s="56"/>
      <c r="N65" s="56"/>
      <c r="O65" s="56"/>
    </row>
    <row r="66" spans="12:15" ht="15" customHeight="1" x14ac:dyDescent="0.8">
      <c r="L66" s="56"/>
      <c r="M66" s="56"/>
      <c r="N66" s="56"/>
      <c r="O66" s="56"/>
    </row>
    <row r="67" spans="12:15" ht="15" customHeight="1" x14ac:dyDescent="0.8">
      <c r="L67" s="56"/>
      <c r="M67" s="56"/>
      <c r="N67" s="56"/>
      <c r="O67" s="56"/>
    </row>
    <row r="68" spans="12:15" ht="15" customHeight="1" x14ac:dyDescent="0.8">
      <c r="L68" s="56"/>
      <c r="M68" s="56"/>
      <c r="N68" s="56"/>
      <c r="O68" s="56"/>
    </row>
    <row r="69" spans="12:15" ht="15" customHeight="1" x14ac:dyDescent="0.8">
      <c r="L69" s="56"/>
      <c r="M69" s="56"/>
      <c r="N69" s="56"/>
      <c r="O69" s="56"/>
    </row>
    <row r="70" spans="12:15" ht="15" customHeight="1" x14ac:dyDescent="0.8">
      <c r="O70" s="57"/>
    </row>
    <row r="71" spans="12:15" ht="15" customHeight="1" x14ac:dyDescent="0.8">
      <c r="O71" s="57"/>
    </row>
  </sheetData>
  <mergeCells count="11">
    <mergeCell ref="C10:D10"/>
    <mergeCell ref="J10:M10"/>
    <mergeCell ref="A56:A57"/>
    <mergeCell ref="A58:A59"/>
    <mergeCell ref="G2:H2"/>
    <mergeCell ref="A6:B6"/>
    <mergeCell ref="E6:F6"/>
    <mergeCell ref="G6:L6"/>
    <mergeCell ref="A7:B7"/>
    <mergeCell ref="E7:F7"/>
    <mergeCell ref="G7:L7"/>
  </mergeCells>
  <phoneticPr fontId="1"/>
  <conditionalFormatting sqref="A11:O18 A20:O34 A36:O55">
    <cfRule type="expression" dxfId="1" priority="3">
      <formula>$B11&lt;&gt;$B12</formula>
    </cfRule>
  </conditionalFormatting>
  <conditionalFormatting sqref="A19:O19 A35:O35">
    <cfRule type="expression" dxfId="0" priority="9">
      <formula>$B19&lt;&gt;#REF!</formula>
    </cfRule>
  </conditionalFormatting>
  <dataValidations count="1">
    <dataValidation type="list" allowBlank="1" showInputMessage="1" sqref="E12:E55" xr:uid="{D0981A08-8A40-4E06-858A-9912D0927311}">
      <formula1>"小学校,中学校,義務教育学校,高等学校,中等教育学校,特別支援学校,教育委員会,その他"</formula1>
    </dataValidation>
  </dataValidations>
  <printOptions horizontalCentered="1"/>
  <pageMargins left="0.19685039370078741" right="0.19685039370078741" top="1.1811023622047245" bottom="1.1811023622047245" header="0.9055118110236221" footer="0.51181102362204722"/>
  <pageSetup paperSize="9" scale="41" fitToHeight="0" orientation="landscape" r:id="rId1"/>
  <headerFooter alignWithMargins="0">
    <oddHeader>&amp;C令和５年度　芸術系教科等担当教員等全国研修会　受講希望者名簿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F5BF99-40DC-494E-BCB2-3AD53034CAF9}">
  <sheetPr codeName="Sheet3"/>
  <dimension ref="A1:C68"/>
  <sheetViews>
    <sheetView workbookViewId="0">
      <selection activeCell="G12" sqref="G12"/>
    </sheetView>
  </sheetViews>
  <sheetFormatPr defaultColWidth="9" defaultRowHeight="13" x14ac:dyDescent="0.3"/>
  <cols>
    <col min="1" max="1" width="12.88671875" style="10" customWidth="1"/>
    <col min="2" max="2" width="16.38671875" style="4" customWidth="1"/>
    <col min="3" max="3" width="22.109375" style="4" hidden="1" customWidth="1"/>
    <col min="4" max="16384" width="9" style="4"/>
  </cols>
  <sheetData>
    <row r="1" spans="1:3" ht="32.25" customHeight="1" x14ac:dyDescent="0.3">
      <c r="A1" s="1" t="s">
        <v>81</v>
      </c>
      <c r="B1" s="2" t="s">
        <v>82</v>
      </c>
      <c r="C1" s="3" t="s">
        <v>83</v>
      </c>
    </row>
    <row r="2" spans="1:3" ht="16" x14ac:dyDescent="0.3">
      <c r="A2" s="5">
        <v>1</v>
      </c>
      <c r="B2" s="6" t="s">
        <v>1</v>
      </c>
      <c r="C2" s="7" t="s">
        <v>84</v>
      </c>
    </row>
    <row r="3" spans="1:3" ht="16" x14ac:dyDescent="0.3">
      <c r="A3" s="5">
        <v>2</v>
      </c>
      <c r="B3" s="6" t="s">
        <v>2</v>
      </c>
      <c r="C3" s="7" t="s">
        <v>85</v>
      </c>
    </row>
    <row r="4" spans="1:3" ht="16" x14ac:dyDescent="0.3">
      <c r="A4" s="5">
        <v>3</v>
      </c>
      <c r="B4" s="6" t="s">
        <v>3</v>
      </c>
      <c r="C4" s="7" t="s">
        <v>86</v>
      </c>
    </row>
    <row r="5" spans="1:3" ht="16" x14ac:dyDescent="0.3">
      <c r="A5" s="5">
        <v>4</v>
      </c>
      <c r="B5" s="6" t="s">
        <v>4</v>
      </c>
      <c r="C5" s="7" t="s">
        <v>87</v>
      </c>
    </row>
    <row r="6" spans="1:3" ht="16" x14ac:dyDescent="0.3">
      <c r="A6" s="5">
        <v>5</v>
      </c>
      <c r="B6" s="6" t="s">
        <v>5</v>
      </c>
      <c r="C6" s="7" t="s">
        <v>88</v>
      </c>
    </row>
    <row r="7" spans="1:3" ht="16" x14ac:dyDescent="0.3">
      <c r="A7" s="5">
        <v>6</v>
      </c>
      <c r="B7" s="6" t="s">
        <v>6</v>
      </c>
      <c r="C7" s="7" t="s">
        <v>89</v>
      </c>
    </row>
    <row r="8" spans="1:3" ht="16" x14ac:dyDescent="0.3">
      <c r="A8" s="5">
        <v>7</v>
      </c>
      <c r="B8" s="6" t="s">
        <v>7</v>
      </c>
      <c r="C8" s="7" t="s">
        <v>90</v>
      </c>
    </row>
    <row r="9" spans="1:3" ht="16" x14ac:dyDescent="0.3">
      <c r="A9" s="5">
        <v>8</v>
      </c>
      <c r="B9" s="6" t="s">
        <v>8</v>
      </c>
      <c r="C9" s="7" t="s">
        <v>91</v>
      </c>
    </row>
    <row r="10" spans="1:3" ht="16" x14ac:dyDescent="0.3">
      <c r="A10" s="5">
        <v>9</v>
      </c>
      <c r="B10" s="6" t="s">
        <v>9</v>
      </c>
      <c r="C10" s="7" t="s">
        <v>92</v>
      </c>
    </row>
    <row r="11" spans="1:3" ht="16" x14ac:dyDescent="0.3">
      <c r="A11" s="5">
        <v>10</v>
      </c>
      <c r="B11" s="6" t="s">
        <v>10</v>
      </c>
      <c r="C11" s="7" t="s">
        <v>93</v>
      </c>
    </row>
    <row r="12" spans="1:3" ht="16" x14ac:dyDescent="0.3">
      <c r="A12" s="5">
        <v>11</v>
      </c>
      <c r="B12" s="6" t="s">
        <v>11</v>
      </c>
      <c r="C12" s="7" t="s">
        <v>94</v>
      </c>
    </row>
    <row r="13" spans="1:3" ht="16" x14ac:dyDescent="0.3">
      <c r="A13" s="5">
        <v>12</v>
      </c>
      <c r="B13" s="6" t="s">
        <v>12</v>
      </c>
      <c r="C13" s="7" t="s">
        <v>95</v>
      </c>
    </row>
    <row r="14" spans="1:3" ht="16" x14ac:dyDescent="0.3">
      <c r="A14" s="5">
        <v>13</v>
      </c>
      <c r="B14" s="6" t="s">
        <v>13</v>
      </c>
      <c r="C14" s="7" t="s">
        <v>96</v>
      </c>
    </row>
    <row r="15" spans="1:3" ht="16" x14ac:dyDescent="0.3">
      <c r="A15" s="5">
        <v>14</v>
      </c>
      <c r="B15" s="6" t="s">
        <v>14</v>
      </c>
      <c r="C15" s="7" t="s">
        <v>97</v>
      </c>
    </row>
    <row r="16" spans="1:3" ht="16" x14ac:dyDescent="0.3">
      <c r="A16" s="5">
        <v>15</v>
      </c>
      <c r="B16" s="6" t="s">
        <v>15</v>
      </c>
      <c r="C16" s="7" t="s">
        <v>98</v>
      </c>
    </row>
    <row r="17" spans="1:3" ht="16" x14ac:dyDescent="0.3">
      <c r="A17" s="5">
        <v>16</v>
      </c>
      <c r="B17" s="6" t="s">
        <v>16</v>
      </c>
      <c r="C17" s="7" t="s">
        <v>99</v>
      </c>
    </row>
    <row r="18" spans="1:3" ht="16" x14ac:dyDescent="0.3">
      <c r="A18" s="5">
        <v>17</v>
      </c>
      <c r="B18" s="6" t="s">
        <v>17</v>
      </c>
      <c r="C18" s="7" t="s">
        <v>100</v>
      </c>
    </row>
    <row r="19" spans="1:3" ht="16" x14ac:dyDescent="0.3">
      <c r="A19" s="5">
        <v>18</v>
      </c>
      <c r="B19" s="6" t="s">
        <v>18</v>
      </c>
      <c r="C19" s="7" t="s">
        <v>101</v>
      </c>
    </row>
    <row r="20" spans="1:3" ht="16" x14ac:dyDescent="0.3">
      <c r="A20" s="5">
        <v>19</v>
      </c>
      <c r="B20" s="6" t="s">
        <v>19</v>
      </c>
      <c r="C20" s="7" t="s">
        <v>102</v>
      </c>
    </row>
    <row r="21" spans="1:3" ht="16" x14ac:dyDescent="0.3">
      <c r="A21" s="5">
        <v>20</v>
      </c>
      <c r="B21" s="6" t="s">
        <v>20</v>
      </c>
      <c r="C21" s="7" t="s">
        <v>103</v>
      </c>
    </row>
    <row r="22" spans="1:3" ht="16" x14ac:dyDescent="0.3">
      <c r="A22" s="5">
        <v>21</v>
      </c>
      <c r="B22" s="6" t="s">
        <v>21</v>
      </c>
      <c r="C22" s="7" t="s">
        <v>104</v>
      </c>
    </row>
    <row r="23" spans="1:3" ht="16" x14ac:dyDescent="0.3">
      <c r="A23" s="5">
        <v>22</v>
      </c>
      <c r="B23" s="6" t="s">
        <v>22</v>
      </c>
      <c r="C23" s="7" t="s">
        <v>105</v>
      </c>
    </row>
    <row r="24" spans="1:3" ht="16" x14ac:dyDescent="0.3">
      <c r="A24" s="5">
        <v>23</v>
      </c>
      <c r="B24" s="6" t="s">
        <v>23</v>
      </c>
      <c r="C24" s="7" t="s">
        <v>106</v>
      </c>
    </row>
    <row r="25" spans="1:3" ht="16" x14ac:dyDescent="0.3">
      <c r="A25" s="5">
        <v>24</v>
      </c>
      <c r="B25" s="6" t="s">
        <v>24</v>
      </c>
      <c r="C25" s="7" t="s">
        <v>107</v>
      </c>
    </row>
    <row r="26" spans="1:3" ht="16" x14ac:dyDescent="0.3">
      <c r="A26" s="5">
        <v>25</v>
      </c>
      <c r="B26" s="6" t="s">
        <v>25</v>
      </c>
      <c r="C26" s="7" t="s">
        <v>108</v>
      </c>
    </row>
    <row r="27" spans="1:3" ht="16" x14ac:dyDescent="0.3">
      <c r="A27" s="5">
        <v>26</v>
      </c>
      <c r="B27" s="6" t="s">
        <v>26</v>
      </c>
      <c r="C27" s="7" t="s">
        <v>109</v>
      </c>
    </row>
    <row r="28" spans="1:3" ht="16" x14ac:dyDescent="0.3">
      <c r="A28" s="5">
        <v>27</v>
      </c>
      <c r="B28" s="6" t="s">
        <v>27</v>
      </c>
      <c r="C28" s="7" t="s">
        <v>110</v>
      </c>
    </row>
    <row r="29" spans="1:3" ht="16" x14ac:dyDescent="0.3">
      <c r="A29" s="5">
        <v>28</v>
      </c>
      <c r="B29" s="6" t="s">
        <v>28</v>
      </c>
      <c r="C29" s="7" t="s">
        <v>111</v>
      </c>
    </row>
    <row r="30" spans="1:3" ht="16" x14ac:dyDescent="0.3">
      <c r="A30" s="5">
        <v>29</v>
      </c>
      <c r="B30" s="6" t="s">
        <v>29</v>
      </c>
      <c r="C30" s="7" t="s">
        <v>112</v>
      </c>
    </row>
    <row r="31" spans="1:3" ht="16" x14ac:dyDescent="0.3">
      <c r="A31" s="5">
        <v>30</v>
      </c>
      <c r="B31" s="6" t="s">
        <v>30</v>
      </c>
      <c r="C31" s="7" t="s">
        <v>113</v>
      </c>
    </row>
    <row r="32" spans="1:3" ht="16" x14ac:dyDescent="0.3">
      <c r="A32" s="5">
        <v>31</v>
      </c>
      <c r="B32" s="6" t="s">
        <v>31</v>
      </c>
      <c r="C32" s="7" t="s">
        <v>114</v>
      </c>
    </row>
    <row r="33" spans="1:3" ht="16" x14ac:dyDescent="0.3">
      <c r="A33" s="5">
        <v>32</v>
      </c>
      <c r="B33" s="6" t="s">
        <v>32</v>
      </c>
      <c r="C33" s="7" t="s">
        <v>115</v>
      </c>
    </row>
    <row r="34" spans="1:3" ht="16" x14ac:dyDescent="0.3">
      <c r="A34" s="5">
        <v>33</v>
      </c>
      <c r="B34" s="6" t="s">
        <v>33</v>
      </c>
      <c r="C34" s="7" t="s">
        <v>116</v>
      </c>
    </row>
    <row r="35" spans="1:3" ht="16" x14ac:dyDescent="0.3">
      <c r="A35" s="5">
        <v>34</v>
      </c>
      <c r="B35" s="6" t="s">
        <v>34</v>
      </c>
      <c r="C35" s="7" t="s">
        <v>117</v>
      </c>
    </row>
    <row r="36" spans="1:3" ht="16" x14ac:dyDescent="0.3">
      <c r="A36" s="5">
        <v>35</v>
      </c>
      <c r="B36" s="6" t="s">
        <v>35</v>
      </c>
      <c r="C36" s="7" t="s">
        <v>118</v>
      </c>
    </row>
    <row r="37" spans="1:3" ht="16" x14ac:dyDescent="0.3">
      <c r="A37" s="5">
        <v>36</v>
      </c>
      <c r="B37" s="6" t="s">
        <v>36</v>
      </c>
      <c r="C37" s="7" t="s">
        <v>119</v>
      </c>
    </row>
    <row r="38" spans="1:3" ht="16" x14ac:dyDescent="0.3">
      <c r="A38" s="5">
        <v>37</v>
      </c>
      <c r="B38" s="6" t="s">
        <v>37</v>
      </c>
      <c r="C38" s="7" t="s">
        <v>120</v>
      </c>
    </row>
    <row r="39" spans="1:3" ht="16" x14ac:dyDescent="0.3">
      <c r="A39" s="5">
        <v>38</v>
      </c>
      <c r="B39" s="6" t="s">
        <v>38</v>
      </c>
      <c r="C39" s="8" t="s">
        <v>121</v>
      </c>
    </row>
    <row r="40" spans="1:3" ht="16" x14ac:dyDescent="0.3">
      <c r="A40" s="5">
        <v>39</v>
      </c>
      <c r="B40" s="6" t="s">
        <v>39</v>
      </c>
      <c r="C40" s="7" t="s">
        <v>122</v>
      </c>
    </row>
    <row r="41" spans="1:3" ht="16" x14ac:dyDescent="0.3">
      <c r="A41" s="5">
        <v>40</v>
      </c>
      <c r="B41" s="6" t="s">
        <v>40</v>
      </c>
      <c r="C41" s="7" t="s">
        <v>123</v>
      </c>
    </row>
    <row r="42" spans="1:3" ht="16" x14ac:dyDescent="0.3">
      <c r="A42" s="5">
        <v>41</v>
      </c>
      <c r="B42" s="6" t="s">
        <v>41</v>
      </c>
      <c r="C42" s="7" t="s">
        <v>124</v>
      </c>
    </row>
    <row r="43" spans="1:3" ht="16" x14ac:dyDescent="0.3">
      <c r="A43" s="5">
        <v>42</v>
      </c>
      <c r="B43" s="6" t="s">
        <v>42</v>
      </c>
      <c r="C43" s="7" t="s">
        <v>125</v>
      </c>
    </row>
    <row r="44" spans="1:3" ht="16" x14ac:dyDescent="0.3">
      <c r="A44" s="5">
        <v>43</v>
      </c>
      <c r="B44" s="6" t="s">
        <v>43</v>
      </c>
      <c r="C44" s="7" t="s">
        <v>126</v>
      </c>
    </row>
    <row r="45" spans="1:3" ht="16" x14ac:dyDescent="0.3">
      <c r="A45" s="5">
        <v>44</v>
      </c>
      <c r="B45" s="6" t="s">
        <v>44</v>
      </c>
      <c r="C45" s="7" t="s">
        <v>127</v>
      </c>
    </row>
    <row r="46" spans="1:3" ht="16" x14ac:dyDescent="0.3">
      <c r="A46" s="5">
        <v>45</v>
      </c>
      <c r="B46" s="6" t="s">
        <v>45</v>
      </c>
      <c r="C46" s="7" t="s">
        <v>128</v>
      </c>
    </row>
    <row r="47" spans="1:3" ht="16" x14ac:dyDescent="0.3">
      <c r="A47" s="5">
        <v>46</v>
      </c>
      <c r="B47" s="6" t="s">
        <v>46</v>
      </c>
      <c r="C47" s="7" t="s">
        <v>129</v>
      </c>
    </row>
    <row r="48" spans="1:3" ht="16" x14ac:dyDescent="0.3">
      <c r="A48" s="5">
        <v>47</v>
      </c>
      <c r="B48" s="6" t="s">
        <v>47</v>
      </c>
      <c r="C48" s="7" t="s">
        <v>130</v>
      </c>
    </row>
    <row r="49" spans="1:3" ht="16" x14ac:dyDescent="0.3">
      <c r="A49" s="5">
        <v>48</v>
      </c>
      <c r="B49" s="6" t="s">
        <v>48</v>
      </c>
      <c r="C49" s="7" t="s">
        <v>131</v>
      </c>
    </row>
    <row r="50" spans="1:3" ht="16" x14ac:dyDescent="0.3">
      <c r="A50" s="5">
        <v>49</v>
      </c>
      <c r="B50" s="6" t="s">
        <v>49</v>
      </c>
      <c r="C50" s="7" t="s">
        <v>132</v>
      </c>
    </row>
    <row r="51" spans="1:3" ht="16" x14ac:dyDescent="0.3">
      <c r="A51" s="5">
        <v>50</v>
      </c>
      <c r="B51" s="6" t="s">
        <v>50</v>
      </c>
      <c r="C51" s="7" t="s">
        <v>133</v>
      </c>
    </row>
    <row r="52" spans="1:3" ht="16" x14ac:dyDescent="0.3">
      <c r="A52" s="5">
        <v>51</v>
      </c>
      <c r="B52" s="6" t="s">
        <v>51</v>
      </c>
      <c r="C52" s="7" t="s">
        <v>134</v>
      </c>
    </row>
    <row r="53" spans="1:3" ht="16" x14ac:dyDescent="0.3">
      <c r="A53" s="5">
        <v>52</v>
      </c>
      <c r="B53" s="6" t="s">
        <v>52</v>
      </c>
      <c r="C53" s="7" t="s">
        <v>135</v>
      </c>
    </row>
    <row r="54" spans="1:3" ht="16" x14ac:dyDescent="0.3">
      <c r="A54" s="5">
        <v>53</v>
      </c>
      <c r="B54" s="6" t="s">
        <v>53</v>
      </c>
      <c r="C54" s="7" t="s">
        <v>136</v>
      </c>
    </row>
    <row r="55" spans="1:3" ht="16" x14ac:dyDescent="0.3">
      <c r="A55" s="5">
        <v>54</v>
      </c>
      <c r="B55" s="6" t="s">
        <v>54</v>
      </c>
      <c r="C55" s="7" t="s">
        <v>137</v>
      </c>
    </row>
    <row r="56" spans="1:3" ht="16" x14ac:dyDescent="0.3">
      <c r="A56" s="5">
        <v>55</v>
      </c>
      <c r="B56" s="6" t="s">
        <v>55</v>
      </c>
      <c r="C56" s="9" t="s">
        <v>138</v>
      </c>
    </row>
    <row r="57" spans="1:3" ht="16" x14ac:dyDescent="0.3">
      <c r="A57" s="5">
        <v>56</v>
      </c>
      <c r="B57" s="6" t="s">
        <v>56</v>
      </c>
      <c r="C57" s="9" t="s">
        <v>139</v>
      </c>
    </row>
    <row r="58" spans="1:3" ht="16" x14ac:dyDescent="0.3">
      <c r="A58" s="5">
        <v>57</v>
      </c>
      <c r="B58" s="6" t="s">
        <v>57</v>
      </c>
      <c r="C58" s="7" t="s">
        <v>140</v>
      </c>
    </row>
    <row r="59" spans="1:3" ht="16" x14ac:dyDescent="0.3">
      <c r="A59" s="5">
        <v>58</v>
      </c>
      <c r="B59" s="6" t="s">
        <v>58</v>
      </c>
      <c r="C59" s="7" t="s">
        <v>141</v>
      </c>
    </row>
    <row r="60" spans="1:3" ht="16" x14ac:dyDescent="0.3">
      <c r="A60" s="5">
        <v>59</v>
      </c>
      <c r="B60" s="6" t="s">
        <v>59</v>
      </c>
      <c r="C60" s="7" t="s">
        <v>142</v>
      </c>
    </row>
    <row r="61" spans="1:3" ht="16" x14ac:dyDescent="0.3">
      <c r="A61" s="5">
        <v>60</v>
      </c>
      <c r="B61" s="6" t="s">
        <v>60</v>
      </c>
      <c r="C61" s="7" t="s">
        <v>143</v>
      </c>
    </row>
    <row r="62" spans="1:3" ht="16" x14ac:dyDescent="0.3">
      <c r="A62" s="5">
        <v>61</v>
      </c>
      <c r="B62" s="6" t="s">
        <v>61</v>
      </c>
      <c r="C62" s="9" t="s">
        <v>144</v>
      </c>
    </row>
    <row r="63" spans="1:3" ht="16" x14ac:dyDescent="0.3">
      <c r="A63" s="5">
        <v>62</v>
      </c>
      <c r="B63" s="6" t="s">
        <v>62</v>
      </c>
      <c r="C63" s="9" t="s">
        <v>145</v>
      </c>
    </row>
    <row r="64" spans="1:3" ht="16" x14ac:dyDescent="0.3">
      <c r="A64" s="5">
        <v>63</v>
      </c>
      <c r="B64" s="6" t="s">
        <v>63</v>
      </c>
      <c r="C64" s="7" t="s">
        <v>146</v>
      </c>
    </row>
    <row r="65" spans="1:3" ht="16" x14ac:dyDescent="0.3">
      <c r="A65" s="5">
        <v>64</v>
      </c>
      <c r="B65" s="5" t="s">
        <v>64</v>
      </c>
      <c r="C65" s="7" t="s">
        <v>147</v>
      </c>
    </row>
    <row r="66" spans="1:3" ht="16" x14ac:dyDescent="0.3">
      <c r="A66" s="5">
        <v>65</v>
      </c>
      <c r="B66" s="6" t="s">
        <v>65</v>
      </c>
      <c r="C66" s="7" t="s">
        <v>148</v>
      </c>
    </row>
    <row r="67" spans="1:3" ht="16" x14ac:dyDescent="0.3">
      <c r="A67" s="5">
        <v>66</v>
      </c>
      <c r="B67" s="6" t="s">
        <v>66</v>
      </c>
      <c r="C67" s="9" t="s">
        <v>149</v>
      </c>
    </row>
    <row r="68" spans="1:3" ht="16" x14ac:dyDescent="0.3">
      <c r="A68" s="5">
        <v>67</v>
      </c>
      <c r="B68" s="6" t="s">
        <v>67</v>
      </c>
      <c r="C68" s="9" t="s">
        <v>150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9586FB-7C19-4DB4-B45B-51525798F2E7}">
  <sheetPr codeName="Sheet4">
    <tabColor theme="5" tint="0.79998168889431442"/>
    <outlinePr summaryBelow="0" summaryRight="0"/>
  </sheetPr>
  <dimension ref="A1:L24"/>
  <sheetViews>
    <sheetView showGridLines="0" view="pageBreakPreview" zoomScale="85" zoomScaleNormal="85" zoomScaleSheetLayoutView="85" workbookViewId="0">
      <selection activeCell="B19" sqref="B19"/>
    </sheetView>
  </sheetViews>
  <sheetFormatPr defaultColWidth="11.88671875" defaultRowHeight="16.350000000000001" x14ac:dyDescent="0.8"/>
  <cols>
    <col min="1" max="1" width="7.44140625" style="12" bestFit="1" customWidth="1"/>
    <col min="2" max="2" width="15.71875" style="12" customWidth="1"/>
    <col min="3" max="3" width="17.1640625" style="12" customWidth="1"/>
    <col min="4" max="4" width="24.1640625" style="12" customWidth="1"/>
    <col min="5" max="5" width="20.6640625" style="12" customWidth="1"/>
    <col min="6" max="6" width="20.6640625" style="75" customWidth="1"/>
    <col min="7" max="10" width="11.88671875" style="12"/>
    <col min="11" max="11" width="13.1640625" style="12" bestFit="1" customWidth="1"/>
    <col min="12" max="16384" width="11.88671875" style="12"/>
  </cols>
  <sheetData>
    <row r="1" spans="1:12" ht="21.7" x14ac:dyDescent="0.8">
      <c r="A1" s="11" t="s">
        <v>208</v>
      </c>
      <c r="B1" s="11"/>
      <c r="C1" s="11"/>
      <c r="D1" s="11"/>
      <c r="E1" s="11"/>
      <c r="F1" s="11"/>
      <c r="G1" s="11"/>
    </row>
    <row r="3" spans="1:12" x14ac:dyDescent="0.8">
      <c r="A3" s="13"/>
      <c r="B3" s="152" t="s">
        <v>221</v>
      </c>
      <c r="C3" s="152" t="s">
        <v>205</v>
      </c>
      <c r="D3" s="148" t="s">
        <v>173</v>
      </c>
      <c r="E3" s="148" t="s">
        <v>174</v>
      </c>
      <c r="F3" s="65"/>
      <c r="G3" s="154" t="s">
        <v>177</v>
      </c>
      <c r="H3" s="155"/>
      <c r="I3" s="155"/>
      <c r="J3" s="155"/>
      <c r="K3" s="148" t="s">
        <v>175</v>
      </c>
      <c r="L3" s="150" t="s">
        <v>176</v>
      </c>
    </row>
    <row r="4" spans="1:12" s="18" customFormat="1" x14ac:dyDescent="0.8">
      <c r="A4" s="14"/>
      <c r="B4" s="153"/>
      <c r="C4" s="153"/>
      <c r="D4" s="149"/>
      <c r="E4" s="149"/>
      <c r="F4" s="66" t="s">
        <v>206</v>
      </c>
      <c r="G4" s="15">
        <v>44970</v>
      </c>
      <c r="H4" s="16">
        <v>44971</v>
      </c>
      <c r="I4" s="16">
        <v>44972</v>
      </c>
      <c r="J4" s="17">
        <v>44973</v>
      </c>
      <c r="K4" s="149"/>
      <c r="L4" s="151"/>
    </row>
    <row r="5" spans="1:12" ht="22.5" customHeight="1" x14ac:dyDescent="0.8">
      <c r="A5" s="19" t="str">
        <f t="shared" ref="A5:A18" si="0">$G$3</f>
        <v>第2回</v>
      </c>
      <c r="B5" s="81">
        <v>21</v>
      </c>
      <c r="C5" s="82" t="s">
        <v>209</v>
      </c>
      <c r="D5" s="21" t="s">
        <v>178</v>
      </c>
      <c r="E5" s="22" t="s">
        <v>179</v>
      </c>
      <c r="F5" s="67">
        <v>44973</v>
      </c>
      <c r="G5" s="23"/>
      <c r="H5" s="23"/>
      <c r="I5" s="23"/>
      <c r="J5" s="34">
        <v>44973</v>
      </c>
      <c r="K5" s="23" t="s">
        <v>239</v>
      </c>
      <c r="L5" s="24" t="s">
        <v>248</v>
      </c>
    </row>
    <row r="6" spans="1:12" ht="22.5" customHeight="1" x14ac:dyDescent="0.8">
      <c r="A6" s="19" t="str">
        <f t="shared" si="0"/>
        <v>第2回</v>
      </c>
      <c r="B6" s="81">
        <v>22</v>
      </c>
      <c r="C6" s="82" t="s">
        <v>210</v>
      </c>
      <c r="D6" s="21" t="s">
        <v>180</v>
      </c>
      <c r="E6" s="26" t="s">
        <v>181</v>
      </c>
      <c r="F6" s="67">
        <v>44972</v>
      </c>
      <c r="G6" s="23"/>
      <c r="H6" s="23"/>
      <c r="I6" s="32">
        <v>44972</v>
      </c>
      <c r="J6" s="35"/>
      <c r="K6" s="23" t="s">
        <v>240</v>
      </c>
      <c r="L6" s="24" t="s">
        <v>248</v>
      </c>
    </row>
    <row r="7" spans="1:12" ht="22.5" customHeight="1" x14ac:dyDescent="0.8">
      <c r="A7" s="19" t="str">
        <f t="shared" si="0"/>
        <v>第2回</v>
      </c>
      <c r="B7" s="81">
        <v>23</v>
      </c>
      <c r="C7" s="82" t="s">
        <v>211</v>
      </c>
      <c r="D7" s="21" t="s">
        <v>183</v>
      </c>
      <c r="E7" s="26" t="s">
        <v>182</v>
      </c>
      <c r="F7" s="67">
        <v>44970</v>
      </c>
      <c r="G7" s="32">
        <v>44970</v>
      </c>
      <c r="H7" s="23"/>
      <c r="I7" s="23"/>
      <c r="J7" s="35"/>
      <c r="K7" s="23" t="s">
        <v>184</v>
      </c>
      <c r="L7" s="24" t="s">
        <v>248</v>
      </c>
    </row>
    <row r="8" spans="1:12" ht="22.5" customHeight="1" x14ac:dyDescent="0.8">
      <c r="A8" s="19" t="str">
        <f t="shared" si="0"/>
        <v>第2回</v>
      </c>
      <c r="B8" s="81">
        <v>24</v>
      </c>
      <c r="C8" s="82" t="s">
        <v>212</v>
      </c>
      <c r="D8" s="21" t="s">
        <v>178</v>
      </c>
      <c r="E8" s="27" t="s">
        <v>185</v>
      </c>
      <c r="F8" s="67">
        <v>44973</v>
      </c>
      <c r="G8" s="23"/>
      <c r="H8" s="23"/>
      <c r="I8" s="23"/>
      <c r="J8" s="34">
        <v>44973</v>
      </c>
      <c r="K8" s="23" t="s">
        <v>241</v>
      </c>
      <c r="L8" s="24" t="s">
        <v>248</v>
      </c>
    </row>
    <row r="9" spans="1:12" ht="22.5" customHeight="1" x14ac:dyDescent="0.8">
      <c r="A9" s="19" t="str">
        <f t="shared" si="0"/>
        <v>第2回</v>
      </c>
      <c r="B9" s="81">
        <v>25</v>
      </c>
      <c r="C9" s="82" t="s">
        <v>213</v>
      </c>
      <c r="D9" s="21" t="s">
        <v>186</v>
      </c>
      <c r="E9" s="27" t="s">
        <v>187</v>
      </c>
      <c r="F9" s="67">
        <v>44972</v>
      </c>
      <c r="G9" s="23"/>
      <c r="H9" s="23"/>
      <c r="I9" s="33">
        <v>44972</v>
      </c>
      <c r="J9" s="35"/>
      <c r="K9" s="23" t="s">
        <v>242</v>
      </c>
      <c r="L9" s="25" t="s">
        <v>167</v>
      </c>
    </row>
    <row r="10" spans="1:12" ht="22.5" customHeight="1" x14ac:dyDescent="0.8">
      <c r="A10" s="19" t="str">
        <f t="shared" si="0"/>
        <v>第2回</v>
      </c>
      <c r="B10" s="81">
        <v>26</v>
      </c>
      <c r="C10" s="82" t="s">
        <v>214</v>
      </c>
      <c r="D10" s="21" t="s">
        <v>188</v>
      </c>
      <c r="E10" s="28" t="s">
        <v>189</v>
      </c>
      <c r="F10" s="67">
        <v>44970</v>
      </c>
      <c r="G10" s="32">
        <v>44970</v>
      </c>
      <c r="H10" s="23"/>
      <c r="I10" s="23"/>
      <c r="J10" s="35"/>
      <c r="K10" s="23" t="s">
        <v>243</v>
      </c>
      <c r="L10" s="24" t="s">
        <v>248</v>
      </c>
    </row>
    <row r="11" spans="1:12" ht="22.5" customHeight="1" x14ac:dyDescent="0.8">
      <c r="A11" s="19" t="str">
        <f t="shared" si="0"/>
        <v>第2回</v>
      </c>
      <c r="B11" s="81">
        <v>27</v>
      </c>
      <c r="C11" s="82" t="s">
        <v>215</v>
      </c>
      <c r="D11" s="21" t="s">
        <v>190</v>
      </c>
      <c r="E11" s="28" t="s">
        <v>189</v>
      </c>
      <c r="F11" s="67">
        <v>44973</v>
      </c>
      <c r="G11" s="23"/>
      <c r="H11" s="23"/>
      <c r="I11" s="23"/>
      <c r="J11" s="34">
        <v>44973</v>
      </c>
      <c r="K11" s="23" t="s">
        <v>244</v>
      </c>
      <c r="L11" s="24" t="s">
        <v>248</v>
      </c>
    </row>
    <row r="12" spans="1:12" ht="22.5" customHeight="1" x14ac:dyDescent="0.8">
      <c r="A12" s="19" t="str">
        <f t="shared" si="0"/>
        <v>第2回</v>
      </c>
      <c r="B12" s="81">
        <v>28</v>
      </c>
      <c r="C12" s="82" t="s">
        <v>216</v>
      </c>
      <c r="D12" s="21" t="s">
        <v>190</v>
      </c>
      <c r="E12" s="28" t="s">
        <v>189</v>
      </c>
      <c r="F12" s="67">
        <v>44973</v>
      </c>
      <c r="G12" s="23"/>
      <c r="H12" s="23"/>
      <c r="I12" s="23"/>
      <c r="J12" s="34">
        <v>44973</v>
      </c>
      <c r="K12" s="23" t="s">
        <v>184</v>
      </c>
      <c r="L12" s="24" t="s">
        <v>248</v>
      </c>
    </row>
    <row r="13" spans="1:12" ht="22.5" customHeight="1" x14ac:dyDescent="0.8">
      <c r="A13" s="19" t="str">
        <f t="shared" si="0"/>
        <v>第2回</v>
      </c>
      <c r="B13" s="81">
        <v>29</v>
      </c>
      <c r="C13" s="82" t="s">
        <v>217</v>
      </c>
      <c r="D13" s="21" t="s">
        <v>180</v>
      </c>
      <c r="E13" s="28" t="s">
        <v>189</v>
      </c>
      <c r="F13" s="67">
        <v>44972</v>
      </c>
      <c r="G13" s="23"/>
      <c r="H13" s="23"/>
      <c r="I13" s="32">
        <v>44972</v>
      </c>
      <c r="J13" s="35"/>
      <c r="K13" s="23" t="s">
        <v>243</v>
      </c>
      <c r="L13" s="24" t="s">
        <v>248</v>
      </c>
    </row>
    <row r="14" spans="1:12" ht="22.5" customHeight="1" x14ac:dyDescent="0.8">
      <c r="A14" s="19" t="str">
        <f t="shared" si="0"/>
        <v>第2回</v>
      </c>
      <c r="B14" s="81">
        <v>30</v>
      </c>
      <c r="C14" s="82" t="s">
        <v>218</v>
      </c>
      <c r="D14" s="21" t="s">
        <v>180</v>
      </c>
      <c r="E14" s="28" t="s">
        <v>189</v>
      </c>
      <c r="F14" s="67">
        <v>44972</v>
      </c>
      <c r="G14" s="23"/>
      <c r="H14" s="23"/>
      <c r="I14" s="32">
        <v>44972</v>
      </c>
      <c r="J14" s="35"/>
      <c r="K14" s="23" t="s">
        <v>245</v>
      </c>
      <c r="L14" s="24" t="s">
        <v>248</v>
      </c>
    </row>
    <row r="15" spans="1:12" ht="22.5" customHeight="1" x14ac:dyDescent="0.8">
      <c r="A15" s="19" t="str">
        <f t="shared" si="0"/>
        <v>第2回</v>
      </c>
      <c r="B15" s="81">
        <v>31</v>
      </c>
      <c r="C15" s="82" t="s">
        <v>219</v>
      </c>
      <c r="D15" s="21" t="s">
        <v>191</v>
      </c>
      <c r="E15" s="28" t="s">
        <v>189</v>
      </c>
      <c r="F15" s="67">
        <v>44971</v>
      </c>
      <c r="G15" s="23"/>
      <c r="H15" s="32">
        <v>44971</v>
      </c>
      <c r="I15" s="23"/>
      <c r="J15" s="35"/>
      <c r="K15" s="20" t="s">
        <v>245</v>
      </c>
      <c r="L15" s="24" t="s">
        <v>248</v>
      </c>
    </row>
    <row r="16" spans="1:12" ht="22.5" customHeight="1" x14ac:dyDescent="0.8">
      <c r="A16" s="19" t="str">
        <f t="shared" si="0"/>
        <v>第2回</v>
      </c>
      <c r="B16" s="81">
        <v>32</v>
      </c>
      <c r="C16" s="82" t="s">
        <v>249</v>
      </c>
      <c r="D16" s="21" t="s">
        <v>183</v>
      </c>
      <c r="E16" s="29" t="s">
        <v>192</v>
      </c>
      <c r="F16" s="67">
        <v>44970</v>
      </c>
      <c r="G16" s="32">
        <v>44970</v>
      </c>
      <c r="H16" s="23"/>
      <c r="I16" s="23"/>
      <c r="J16" s="35"/>
      <c r="K16" s="23" t="s">
        <v>246</v>
      </c>
      <c r="L16" s="24" t="s">
        <v>248</v>
      </c>
    </row>
    <row r="17" spans="1:12" ht="22.5" customHeight="1" x14ac:dyDescent="0.8">
      <c r="A17" s="19" t="str">
        <f t="shared" si="0"/>
        <v>第2回</v>
      </c>
      <c r="B17" s="81">
        <v>33</v>
      </c>
      <c r="C17" s="82" t="s">
        <v>250</v>
      </c>
      <c r="D17" s="21" t="s">
        <v>193</v>
      </c>
      <c r="E17" s="29" t="s">
        <v>192</v>
      </c>
      <c r="F17" s="67">
        <v>44970</v>
      </c>
      <c r="G17" s="32">
        <v>44970</v>
      </c>
      <c r="H17" s="23"/>
      <c r="I17" s="23"/>
      <c r="J17" s="35"/>
      <c r="K17" s="23" t="s">
        <v>245</v>
      </c>
      <c r="L17" s="24" t="s">
        <v>248</v>
      </c>
    </row>
    <row r="18" spans="1:12" ht="22.5" customHeight="1" x14ac:dyDescent="0.8">
      <c r="A18" s="30" t="str">
        <f t="shared" si="0"/>
        <v>第2回</v>
      </c>
      <c r="B18" s="81">
        <v>34</v>
      </c>
      <c r="C18" s="82" t="s">
        <v>220</v>
      </c>
      <c r="D18" s="21" t="s">
        <v>194</v>
      </c>
      <c r="E18" s="31" t="s">
        <v>195</v>
      </c>
      <c r="F18" s="67">
        <v>44972</v>
      </c>
      <c r="G18" s="23"/>
      <c r="H18" s="23"/>
      <c r="I18" s="33">
        <v>44972</v>
      </c>
      <c r="J18" s="35"/>
      <c r="K18" s="23" t="s">
        <v>247</v>
      </c>
      <c r="L18" s="25" t="s">
        <v>167</v>
      </c>
    </row>
    <row r="19" spans="1:12" ht="22.5" customHeight="1" x14ac:dyDescent="0.8"/>
    <row r="20" spans="1:12" ht="22.5" customHeight="1" x14ac:dyDescent="0.8"/>
    <row r="21" spans="1:12" ht="22.5" customHeight="1" x14ac:dyDescent="0.8"/>
    <row r="22" spans="1:12" ht="22.5" customHeight="1" x14ac:dyDescent="0.8"/>
    <row r="23" spans="1:12" ht="22.5" customHeight="1" x14ac:dyDescent="0.8"/>
    <row r="24" spans="1:12" ht="22.5" customHeight="1" x14ac:dyDescent="0.8"/>
  </sheetData>
  <dataConsolidate link="1"/>
  <mergeCells count="7">
    <mergeCell ref="K3:K4"/>
    <mergeCell ref="L3:L4"/>
    <mergeCell ref="B3:B4"/>
    <mergeCell ref="C3:C4"/>
    <mergeCell ref="D3:D4"/>
    <mergeCell ref="E3:E4"/>
    <mergeCell ref="G3:J3"/>
  </mergeCells>
  <phoneticPr fontId="1"/>
  <printOptions horizontalCentered="1"/>
  <pageMargins left="0.19685039370078741" right="0.19685039370078741" top="0.39370078740157483" bottom="0.39370078740157483" header="0.31496062992125984" footer="0.31496062992125984"/>
  <pageSetup paperSize="8" scale="71" fitToHeight="2" orientation="portrait" horizontalDpi="300" verticalDpi="300" r:id="rId1"/>
  <headerFooter>
    <oddFooter>&amp;P / &amp;N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【令和5年度】第2回名簿</vt:lpstr>
      <vt:lpstr>名簿記入例</vt:lpstr>
      <vt:lpstr>都道府県番号一覧</vt:lpstr>
      <vt:lpstr>研修会一覧</vt:lpstr>
      <vt:lpstr>【令和5年度】第2回名簿!Print_Area</vt:lpstr>
      <vt:lpstr>研修会一覧!Print_Area</vt:lpstr>
      <vt:lpstr>【令和5年度】第2回名簿!Print_Titles</vt:lpstr>
      <vt:lpstr>研修会一覧!Print_Titles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早川　知里(JCD)</cp:lastModifiedBy>
  <cp:lastPrinted>2023-10-05T11:30:07Z</cp:lastPrinted>
  <dcterms:created xsi:type="dcterms:W3CDTF">2019-07-25T01:36:43Z</dcterms:created>
  <dcterms:modified xsi:type="dcterms:W3CDTF">2023-10-06T07:07:32Z</dcterms:modified>
</cp:coreProperties>
</file>