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F78B7748-14E5-46E5-9AA5-D74D0F178821}" xr6:coauthVersionLast="47" xr6:coauthVersionMax="47" xr10:uidLastSave="{00000000-0000-0000-0000-000000000000}"/>
  <bookViews>
    <workbookView xWindow="-120" yWindow="-120" windowWidth="29040" windowHeight="15720" xr2:uid="{741B6348-8E48-46FD-A060-BA973C721CDC}"/>
  </bookViews>
  <sheets>
    <sheet name="様式" sheetId="5" r:id="rId1"/>
  </sheets>
  <definedNames>
    <definedName name="Excel_BuiltIn_Print_Area">#REF!</definedName>
    <definedName name="Excel_BuiltIn_Print_Area_2">#REF!</definedName>
    <definedName name="Excel_BuiltIn_Print_Area_3">#REF!</definedName>
    <definedName name="Excel_BuiltIn_Print_Area1">#REF!</definedName>
    <definedName name="_xlnm.Print_Area" localSheetId="0">様式!$A$1:$N$87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5" l="1"/>
  <c r="L56" i="5"/>
  <c r="L57" i="5"/>
  <c r="L58" i="5"/>
  <c r="L59" i="5"/>
  <c r="L60" i="5"/>
  <c r="M60" i="5" s="1"/>
  <c r="M63" i="5" s="1"/>
  <c r="L61" i="5"/>
  <c r="L62" i="5"/>
  <c r="L55" i="5"/>
  <c r="L52" i="5"/>
  <c r="L7" i="5"/>
  <c r="L8" i="5"/>
  <c r="M8" i="5" s="1"/>
  <c r="L9" i="5"/>
  <c r="L10" i="5"/>
  <c r="L11" i="5"/>
  <c r="L12" i="5"/>
  <c r="L13" i="5"/>
  <c r="L14" i="5"/>
  <c r="M14" i="5" s="1"/>
  <c r="L15" i="5"/>
  <c r="L16" i="5"/>
  <c r="L17" i="5"/>
  <c r="L18" i="5"/>
  <c r="L19" i="5"/>
  <c r="L20" i="5"/>
  <c r="M20" i="5" s="1"/>
  <c r="L21" i="5"/>
  <c r="L22" i="5"/>
  <c r="L23" i="5"/>
  <c r="L24" i="5"/>
  <c r="L25" i="5"/>
  <c r="L26" i="5"/>
  <c r="L27" i="5"/>
  <c r="L28" i="5"/>
  <c r="L29" i="5"/>
  <c r="L30" i="5"/>
  <c r="L31" i="5"/>
  <c r="L32" i="5"/>
  <c r="M32" i="5" s="1"/>
  <c r="L34" i="5"/>
  <c r="L35" i="5"/>
  <c r="L36" i="5"/>
  <c r="L37" i="5"/>
  <c r="L38" i="5"/>
  <c r="L39" i="5"/>
  <c r="L40" i="5"/>
  <c r="L41" i="5"/>
  <c r="L42" i="5"/>
  <c r="L43" i="5"/>
  <c r="L44" i="5"/>
  <c r="L45" i="5"/>
  <c r="M45" i="5" s="1"/>
  <c r="L46" i="5"/>
  <c r="L47" i="5"/>
  <c r="L48" i="5"/>
  <c r="L49" i="5"/>
  <c r="L50" i="5"/>
  <c r="L51" i="5"/>
  <c r="M51" i="5" s="1"/>
  <c r="L53" i="5"/>
  <c r="L6" i="5"/>
  <c r="I66" i="5"/>
  <c r="M66" i="5" s="1"/>
  <c r="M71" i="5" s="1"/>
  <c r="I67" i="5"/>
  <c r="M67" i="5"/>
  <c r="I68" i="5"/>
  <c r="M68" i="5"/>
  <c r="I69" i="5"/>
  <c r="M69" i="5"/>
  <c r="I70" i="5"/>
  <c r="M70" i="5"/>
  <c r="I64" i="5"/>
  <c r="M64" i="5"/>
  <c r="I56" i="5"/>
  <c r="I57" i="5"/>
  <c r="I58" i="5"/>
  <c r="M58" i="5"/>
  <c r="I59" i="5"/>
  <c r="I60" i="5"/>
  <c r="I61" i="5"/>
  <c r="M61" i="5"/>
  <c r="I62" i="5"/>
  <c r="M62" i="5"/>
  <c r="I55" i="5"/>
  <c r="M55" i="5"/>
  <c r="I7" i="5"/>
  <c r="I8" i="5"/>
  <c r="I9" i="5"/>
  <c r="M9" i="5"/>
  <c r="I10" i="5"/>
  <c r="I11" i="5"/>
  <c r="M11" i="5" s="1"/>
  <c r="I12" i="5"/>
  <c r="M12" i="5" s="1"/>
  <c r="I13" i="5"/>
  <c r="M13" i="5" s="1"/>
  <c r="I14" i="5"/>
  <c r="I15" i="5"/>
  <c r="I16" i="5"/>
  <c r="I17" i="5"/>
  <c r="M17" i="5" s="1"/>
  <c r="I18" i="5"/>
  <c r="M18" i="5" s="1"/>
  <c r="I19" i="5"/>
  <c r="I20" i="5"/>
  <c r="I21" i="5"/>
  <c r="I22" i="5"/>
  <c r="I23" i="5"/>
  <c r="M23" i="5" s="1"/>
  <c r="I24" i="5"/>
  <c r="M24" i="5" s="1"/>
  <c r="I25" i="5"/>
  <c r="I26" i="5"/>
  <c r="M26" i="5" s="1"/>
  <c r="I27" i="5"/>
  <c r="M27" i="5"/>
  <c r="I28" i="5"/>
  <c r="I29" i="5"/>
  <c r="I30" i="5"/>
  <c r="I31" i="5"/>
  <c r="I32" i="5"/>
  <c r="I34" i="5"/>
  <c r="M34" i="5" s="1"/>
  <c r="I35" i="5"/>
  <c r="M35" i="5" s="1"/>
  <c r="I36" i="5"/>
  <c r="I37" i="5"/>
  <c r="I38" i="5"/>
  <c r="I39" i="5"/>
  <c r="M39" i="5" s="1"/>
  <c r="I40" i="5"/>
  <c r="M40" i="5"/>
  <c r="I41" i="5"/>
  <c r="I42" i="5"/>
  <c r="M42" i="5" s="1"/>
  <c r="I43" i="5"/>
  <c r="M43" i="5" s="1"/>
  <c r="I44" i="5"/>
  <c r="I45" i="5"/>
  <c r="I46" i="5"/>
  <c r="M46" i="5"/>
  <c r="I47" i="5"/>
  <c r="M47" i="5"/>
  <c r="I48" i="5"/>
  <c r="I49" i="5"/>
  <c r="I50" i="5"/>
  <c r="M50" i="5" s="1"/>
  <c r="I51" i="5"/>
  <c r="I52" i="5"/>
  <c r="I53" i="5"/>
  <c r="M53" i="5" s="1"/>
  <c r="I6" i="5"/>
  <c r="M65" i="5"/>
  <c r="K35" i="5"/>
  <c r="K34" i="5"/>
  <c r="L33" i="5"/>
  <c r="M33" i="5" s="1"/>
  <c r="I33" i="5"/>
  <c r="M15" i="5"/>
  <c r="M28" i="5"/>
  <c r="M22" i="5"/>
  <c r="M16" i="5"/>
  <c r="M10" i="5"/>
  <c r="M56" i="5"/>
  <c r="M6" i="5"/>
  <c r="M25" i="5"/>
  <c r="M36" i="5"/>
  <c r="M19" i="5"/>
  <c r="M31" i="5"/>
  <c r="M57" i="5"/>
  <c r="M37" i="5"/>
  <c r="M7" i="5"/>
  <c r="M59" i="5"/>
  <c r="M52" i="5"/>
  <c r="M41" i="5"/>
  <c r="M30" i="5"/>
  <c r="M48" i="5"/>
  <c r="M29" i="5"/>
  <c r="M21" i="5"/>
  <c r="M49" i="5"/>
  <c r="M44" i="5"/>
  <c r="M38" i="5"/>
  <c r="M54" i="5" l="1"/>
  <c r="M72" i="5" s="1"/>
  <c r="J75" i="5" s="1"/>
</calcChain>
</file>

<file path=xl/sharedStrings.xml><?xml version="1.0" encoding="utf-8"?>
<sst xmlns="http://schemas.openxmlformats.org/spreadsheetml/2006/main" count="218" uniqueCount="108">
  <si>
    <t>原油（コンデンセートを除く）</t>
  </si>
  <si>
    <t>ナフサ</t>
  </si>
  <si>
    <t>灯油</t>
  </si>
  <si>
    <t>軽油</t>
  </si>
  <si>
    <t>Ａ重油</t>
  </si>
  <si>
    <t>Ｂ・Ｃ重油</t>
  </si>
  <si>
    <t>石油アスファルト</t>
  </si>
  <si>
    <t>石油コークス</t>
  </si>
  <si>
    <t>石油ガス</t>
  </si>
  <si>
    <t>石油系炭化水素ガス</t>
  </si>
  <si>
    <t>その他可燃性天然ガス</t>
  </si>
  <si>
    <t>石炭</t>
  </si>
  <si>
    <t>石炭コークス</t>
  </si>
  <si>
    <t>コールタール</t>
  </si>
  <si>
    <t>コークス炉ガス</t>
  </si>
  <si>
    <t>高炉ガス</t>
  </si>
  <si>
    <t>転炉ガス</t>
  </si>
  <si>
    <t>都市ガス</t>
  </si>
  <si>
    <t>産業用蒸気</t>
  </si>
  <si>
    <t>温水</t>
  </si>
  <si>
    <t>冷水</t>
  </si>
  <si>
    <t>電気</t>
  </si>
  <si>
    <t>単位</t>
  </si>
  <si>
    <t>エネルギーの使用量</t>
    <phoneticPr fontId="2"/>
  </si>
  <si>
    <t>エネルギーの種類</t>
  </si>
  <si>
    <t>（</t>
  </si>
  <si>
    <t>）年度</t>
  </si>
  <si>
    <t>単位発熱量</t>
  </si>
  <si>
    <t>Ｅ=Ｂ-Ｄ</t>
  </si>
  <si>
    <t>ｔ</t>
  </si>
  <si>
    <t>GＪ/ｔ</t>
  </si>
  <si>
    <t>数値
Ａ</t>
  </si>
  <si>
    <t>熱量(GＪ)
Ｂ</t>
    <phoneticPr fontId="2"/>
  </si>
  <si>
    <t>数値
Ｃ</t>
  </si>
  <si>
    <t>熱量(GＪ)
Ｄ</t>
    <phoneticPr fontId="2"/>
  </si>
  <si>
    <t>RPF</t>
  </si>
  <si>
    <t>化石燃料</t>
    <rPh sb="0" eb="2">
      <t>カセキ</t>
    </rPh>
    <rPh sb="2" eb="4">
      <t>ネンリョウ</t>
    </rPh>
    <phoneticPr fontId="2"/>
  </si>
  <si>
    <t>ｋＬ</t>
  </si>
  <si>
    <t>原油のうちコンデンセート（ＮＧＬ）</t>
    <phoneticPr fontId="2"/>
  </si>
  <si>
    <t>揮発油（ガソリン）</t>
  </si>
  <si>
    <t>GＪ/ｋＬ</t>
  </si>
  <si>
    <t>ジェット燃料</t>
    <rPh sb="4" eb="6">
      <t>ネンリョウ</t>
    </rPh>
    <phoneticPr fontId="2"/>
  </si>
  <si>
    <t>液化石油ガス（ＬＰＧ）</t>
    <phoneticPr fontId="2"/>
  </si>
  <si>
    <r>
      <t>千</t>
    </r>
    <r>
      <rPr>
        <sz val="8"/>
        <rFont val="ＭＳ Ｐ明朝"/>
        <family val="1"/>
        <charset val="128"/>
      </rPr>
      <t>m</t>
    </r>
    <r>
      <rPr>
        <vertAlign val="superscript"/>
        <sz val="8"/>
        <rFont val="ＭＳ Ｐ明朝"/>
        <family val="1"/>
        <charset val="128"/>
      </rPr>
      <t>3</t>
    </r>
  </si>
  <si>
    <t>可燃性天然ガス</t>
  </si>
  <si>
    <t>液化天然ガス（ＬＮＧ）</t>
    <phoneticPr fontId="2"/>
  </si>
  <si>
    <t>原料炭</t>
    <rPh sb="0" eb="2">
      <t>ゲンリョウ</t>
    </rPh>
    <rPh sb="2" eb="3">
      <t>スミ</t>
    </rPh>
    <phoneticPr fontId="2"/>
  </si>
  <si>
    <t>輸入原料炭</t>
    <rPh sb="0" eb="2">
      <t>ユニュウ</t>
    </rPh>
    <rPh sb="2" eb="4">
      <t>ゲンリョウ</t>
    </rPh>
    <rPh sb="4" eb="5">
      <t>スミ</t>
    </rPh>
    <phoneticPr fontId="2"/>
  </si>
  <si>
    <t>コークス用原料炭</t>
    <rPh sb="4" eb="5">
      <t>ヨウ</t>
    </rPh>
    <rPh sb="5" eb="7">
      <t>ゲンリョウ</t>
    </rPh>
    <rPh sb="7" eb="8">
      <t>スミ</t>
    </rPh>
    <phoneticPr fontId="2"/>
  </si>
  <si>
    <t>吹込用原料炭</t>
    <rPh sb="0" eb="2">
      <t>フキコミ</t>
    </rPh>
    <rPh sb="2" eb="3">
      <t>ヨウ</t>
    </rPh>
    <rPh sb="3" eb="5">
      <t>ゲンリョウ</t>
    </rPh>
    <rPh sb="5" eb="6">
      <t>スミ</t>
    </rPh>
    <phoneticPr fontId="2"/>
  </si>
  <si>
    <t>一般炭</t>
    <rPh sb="0" eb="2">
      <t>イッパン</t>
    </rPh>
    <rPh sb="2" eb="3">
      <t>スミ</t>
    </rPh>
    <phoneticPr fontId="2"/>
  </si>
  <si>
    <t>輸入一般炭</t>
    <rPh sb="0" eb="2">
      <t>ユニュウ</t>
    </rPh>
    <rPh sb="2" eb="4">
      <t>イッパン</t>
    </rPh>
    <rPh sb="4" eb="5">
      <t>スミ</t>
    </rPh>
    <phoneticPr fontId="2"/>
  </si>
  <si>
    <t>国産一般炭</t>
    <rPh sb="0" eb="2">
      <t>コクサン</t>
    </rPh>
    <rPh sb="2" eb="4">
      <t>イッパン</t>
    </rPh>
    <rPh sb="4" eb="5">
      <t>スミ</t>
    </rPh>
    <phoneticPr fontId="2"/>
  </si>
  <si>
    <t>輸入無煙炭</t>
    <rPh sb="0" eb="2">
      <t>ユニュウ</t>
    </rPh>
    <rPh sb="2" eb="3">
      <t>ム</t>
    </rPh>
    <rPh sb="3" eb="4">
      <t>ケム</t>
    </rPh>
    <rPh sb="4" eb="5">
      <t>スミ</t>
    </rPh>
    <phoneticPr fontId="2"/>
  </si>
  <si>
    <t>発電用高炉ガス</t>
    <rPh sb="0" eb="2">
      <t>ハツデン</t>
    </rPh>
    <rPh sb="2" eb="3">
      <t>ヨウ</t>
    </rPh>
    <rPh sb="3" eb="5">
      <t>コウロ</t>
    </rPh>
    <phoneticPr fontId="2"/>
  </si>
  <si>
    <t>その他の燃料</t>
    <phoneticPr fontId="2"/>
  </si>
  <si>
    <t>非化石燃料</t>
    <rPh sb="0" eb="3">
      <t>ヒカセキ</t>
    </rPh>
    <rPh sb="3" eb="5">
      <t>ネンリョウ</t>
    </rPh>
    <phoneticPr fontId="2"/>
  </si>
  <si>
    <t>黒液</t>
    <rPh sb="0" eb="2">
      <t>クロエキ</t>
    </rPh>
    <phoneticPr fontId="2"/>
  </si>
  <si>
    <t>ｔ</t>
    <phoneticPr fontId="2"/>
  </si>
  <si>
    <t>木材</t>
    <rPh sb="0" eb="2">
      <t>モクザイ</t>
    </rPh>
    <phoneticPr fontId="2"/>
  </si>
  <si>
    <t>木質廃材</t>
    <rPh sb="0" eb="2">
      <t>モクシツ</t>
    </rPh>
    <rPh sb="2" eb="4">
      <t>ハイザイ</t>
    </rPh>
    <phoneticPr fontId="2"/>
  </si>
  <si>
    <t>バイオエタノール</t>
    <phoneticPr fontId="2"/>
  </si>
  <si>
    <t>ｋＬ</t>
    <phoneticPr fontId="2"/>
  </si>
  <si>
    <t>バイオディーゼル</t>
    <phoneticPr fontId="2"/>
  </si>
  <si>
    <t>バイオガス</t>
    <phoneticPr fontId="2"/>
  </si>
  <si>
    <t>千㎥</t>
    <phoneticPr fontId="2"/>
  </si>
  <si>
    <t>その他バイオマス</t>
    <rPh sb="2" eb="3">
      <t>タ</t>
    </rPh>
    <phoneticPr fontId="2"/>
  </si>
  <si>
    <t>RDF</t>
    <phoneticPr fontId="2"/>
  </si>
  <si>
    <t>GＪ/ｔ</t>
    <phoneticPr fontId="2"/>
  </si>
  <si>
    <t>熱</t>
  </si>
  <si>
    <t>GＪ</t>
  </si>
  <si>
    <t>産業用以外の蒸気</t>
  </si>
  <si>
    <t>GＪ</t>
    <phoneticPr fontId="2"/>
  </si>
  <si>
    <t>地熱</t>
    <rPh sb="0" eb="2">
      <t>チネツ</t>
    </rPh>
    <phoneticPr fontId="2"/>
  </si>
  <si>
    <t>温泉熱</t>
    <rPh sb="0" eb="3">
      <t>オンセンネツ</t>
    </rPh>
    <phoneticPr fontId="2"/>
  </si>
  <si>
    <t>太陽熱</t>
    <rPh sb="0" eb="3">
      <t>タイヨウネツ</t>
    </rPh>
    <phoneticPr fontId="2"/>
  </si>
  <si>
    <t>雪氷熱</t>
    <rPh sb="0" eb="1">
      <t>ユキ</t>
    </rPh>
    <rPh sb="1" eb="2">
      <t>コオリ</t>
    </rPh>
    <rPh sb="2" eb="3">
      <t>ネツ</t>
    </rPh>
    <phoneticPr fontId="2"/>
  </si>
  <si>
    <t>小　　計　②</t>
  </si>
  <si>
    <t>電気事業者①</t>
  </si>
  <si>
    <t>千ｋWh</t>
  </si>
  <si>
    <t>電気事業者②</t>
    <rPh sb="0" eb="2">
      <t>デンキ</t>
    </rPh>
    <rPh sb="2" eb="5">
      <t>ジギョウシャ</t>
    </rPh>
    <phoneticPr fontId="2"/>
  </si>
  <si>
    <t>※複数契約している場合使用</t>
    <rPh sb="1" eb="3">
      <t>フクスウ</t>
    </rPh>
    <rPh sb="3" eb="5">
      <t>ケイヤク</t>
    </rPh>
    <rPh sb="9" eb="11">
      <t>バアイ</t>
    </rPh>
    <rPh sb="11" eb="13">
      <t>シヨウ</t>
    </rPh>
    <phoneticPr fontId="2"/>
  </si>
  <si>
    <t>自己託送（非燃料由来を除く）</t>
    <rPh sb="0" eb="2">
      <t>ジコ</t>
    </rPh>
    <rPh sb="2" eb="4">
      <t>タクソウ</t>
    </rPh>
    <rPh sb="5" eb="6">
      <t>ヒ</t>
    </rPh>
    <rPh sb="6" eb="8">
      <t>ネンリョウ</t>
    </rPh>
    <rPh sb="8" eb="10">
      <t>ユライ</t>
    </rPh>
    <rPh sb="11" eb="12">
      <t>ノゾ</t>
    </rPh>
    <phoneticPr fontId="2"/>
  </si>
  <si>
    <t>自家発電</t>
    <rPh sb="0" eb="4">
      <t>ジカハツデン</t>
    </rPh>
    <phoneticPr fontId="2"/>
  </si>
  <si>
    <t>太陽光</t>
    <rPh sb="0" eb="3">
      <t>タイヨウコウ</t>
    </rPh>
    <phoneticPr fontId="2"/>
  </si>
  <si>
    <t>水力</t>
    <rPh sb="0" eb="2">
      <t>スイリョク</t>
    </rPh>
    <phoneticPr fontId="2"/>
  </si>
  <si>
    <t>風力</t>
    <rPh sb="0" eb="2">
      <t>フウリョク</t>
    </rPh>
    <phoneticPr fontId="2"/>
  </si>
  <si>
    <t>その他</t>
    <phoneticPr fontId="2"/>
  </si>
  <si>
    <t>小　　計　③</t>
  </si>
  <si>
    <t>合   計　④＝①＋②＋③</t>
    <phoneticPr fontId="2"/>
  </si>
  <si>
    <t>kL</t>
    <phoneticPr fontId="2"/>
  </si>
  <si>
    <t>（２）原油換算エネルギー使用量＝（１）のエネルギー合計使用量×0.0258）</t>
    <rPh sb="3" eb="5">
      <t>ゲンユ</t>
    </rPh>
    <rPh sb="5" eb="7">
      <t>カンサン</t>
    </rPh>
    <rPh sb="12" eb="15">
      <t>シヨウリョウ</t>
    </rPh>
    <rPh sb="25" eb="27">
      <t>ゴウケイ</t>
    </rPh>
    <rPh sb="27" eb="30">
      <t>シヨウリョウ</t>
    </rPh>
    <phoneticPr fontId="2"/>
  </si>
  <si>
    <t>原油換算エネルギー使用量</t>
    <rPh sb="0" eb="2">
      <t>ゲンユ</t>
    </rPh>
    <rPh sb="2" eb="4">
      <t>カンサン</t>
    </rPh>
    <rPh sb="9" eb="12">
      <t>シヨウリョウ</t>
    </rPh>
    <phoneticPr fontId="2"/>
  </si>
  <si>
    <t>１　温室効果ガスの排出状況</t>
    <rPh sb="2" eb="6">
      <t>オンシツコウカ</t>
    </rPh>
    <rPh sb="9" eb="11">
      <t>ハイシュツ</t>
    </rPh>
    <rPh sb="11" eb="13">
      <t>ジョウキョウ</t>
    </rPh>
    <phoneticPr fontId="2"/>
  </si>
  <si>
    <t>販売したエネルギー使用量</t>
    <rPh sb="0" eb="2">
      <t>ハンバイ</t>
    </rPh>
    <rPh sb="9" eb="12">
      <t>シヨウリョウ</t>
    </rPh>
    <phoneticPr fontId="2"/>
  </si>
  <si>
    <t>（　　　　）</t>
    <phoneticPr fontId="2"/>
  </si>
  <si>
    <t>廃タイヤ</t>
  </si>
  <si>
    <t>廃プラスチック(一般廃棄物)</t>
  </si>
  <si>
    <t>廃プラスチック(産業廃棄物)</t>
  </si>
  <si>
    <t>廃油</t>
  </si>
  <si>
    <t>（１）エネルギー使用量</t>
    <rPh sb="10" eb="11">
      <t>リョウ</t>
    </rPh>
    <phoneticPr fontId="2"/>
  </si>
  <si>
    <t>小　　計　①</t>
    <phoneticPr fontId="2"/>
  </si>
  <si>
    <t>備考１　原油換算量は、エネルギーの使用の合理化等に関する法律施行規則
　　　　（昭和54年通商産業省令第74号）第４条の方法により換算してください。
　　　２　エネルギーの使用量の欄には、県内に設置している工場又は事業所並びに店舗における
　　　　エネルギー使用量の合計を記載してください。</t>
    <phoneticPr fontId="2"/>
  </si>
  <si>
    <t>廃棄物ガス</t>
    <rPh sb="0" eb="3">
      <t>ハイキブツ</t>
    </rPh>
    <phoneticPr fontId="2"/>
  </si>
  <si>
    <t>混合廃材</t>
    <rPh sb="0" eb="2">
      <t>コンゴウ</t>
    </rPh>
    <rPh sb="2" eb="4">
      <t>ハイザイ</t>
    </rPh>
    <phoneticPr fontId="2"/>
  </si>
  <si>
    <t>水素</t>
    <rPh sb="0" eb="2">
      <t>スイソ</t>
    </rPh>
    <phoneticPr fontId="2"/>
  </si>
  <si>
    <t>アンモニア</t>
  </si>
  <si>
    <t>その他燃料（　　　　　　　　　　　　）</t>
    <rPh sb="2" eb="3">
      <t>タ</t>
    </rPh>
    <rPh sb="3" eb="5">
      <t>ネンリョウ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</si>
</sst>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.0_ "/>
    <numFmt numFmtId="178" formatCode="0.00_ "/>
    <numFmt numFmtId="179" formatCode="#,##0.00_ "/>
    <numFmt numFmtId="180" formatCode="0.0"/>
    <numFmt numFmtId="181" formatCode="#,##0.00;0.00"/>
    <numFmt numFmtId="182" formatCode="#,##0_ ;[Red]\-#,##0\ "/>
    <numFmt numFmtId="183" formatCode="0.0_);[Red]\(0.0\)"/>
    <numFmt numFmtId="184" formatCode="0.00_);[Red]\(0.00\)"/>
    <numFmt numFmtId="185" formatCode="0;0"/>
    <numFmt numFmtId="186" formatCode="#,##0.0;0.0"/>
    <numFmt numFmtId="187" formatCode="#,##0;0"/>
  </numFmts>
  <fonts count="1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Up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8"/>
      </diagonal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</borders>
  <cellStyleXfs count="4">
    <xf numFmtId="0" fontId="0" fillId="0" borderId="0"/>
    <xf numFmtId="38" fontId="7" fillId="0" borderId="0" applyFill="0" applyBorder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73">
    <xf numFmtId="0" fontId="0" fillId="0" borderId="0" xfId="0"/>
    <xf numFmtId="0" fontId="8" fillId="0" borderId="0" xfId="2" applyFont="1">
      <alignment vertical="center"/>
    </xf>
    <xf numFmtId="0" fontId="8" fillId="0" borderId="1" xfId="2" applyFont="1" applyBorder="1">
      <alignment vertical="center"/>
    </xf>
    <xf numFmtId="0" fontId="8" fillId="0" borderId="2" xfId="2" applyFont="1" applyBorder="1">
      <alignment vertical="center"/>
    </xf>
    <xf numFmtId="0" fontId="8" fillId="0" borderId="2" xfId="2" applyFont="1" applyBorder="1" applyAlignment="1">
      <alignment horizontal="right" vertical="center"/>
    </xf>
    <xf numFmtId="0" fontId="8" fillId="2" borderId="2" xfId="2" applyFont="1" applyFill="1" applyBorder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2" fillId="0" borderId="0" xfId="2" applyFont="1">
      <alignment vertical="center"/>
    </xf>
    <xf numFmtId="0" fontId="13" fillId="0" borderId="3" xfId="2" applyFont="1" applyBorder="1" applyAlignment="1">
      <alignment horizontal="center" vertical="center" wrapText="1"/>
    </xf>
    <xf numFmtId="181" fontId="5" fillId="2" borderId="3" xfId="2" applyNumberFormat="1" applyFont="1" applyFill="1" applyBorder="1" applyAlignment="1">
      <alignment vertical="center" wrapText="1"/>
    </xf>
    <xf numFmtId="176" fontId="13" fillId="3" borderId="3" xfId="1" applyNumberFormat="1" applyFont="1" applyFill="1" applyBorder="1" applyAlignment="1" applyProtection="1">
      <alignment vertical="center" wrapText="1"/>
    </xf>
    <xf numFmtId="181" fontId="5" fillId="2" borderId="3" xfId="2" applyNumberFormat="1" applyFont="1" applyFill="1" applyBorder="1" applyAlignment="1" applyProtection="1">
      <alignment vertical="center" wrapText="1"/>
      <protection locked="0"/>
    </xf>
    <xf numFmtId="183" fontId="15" fillId="0" borderId="3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top" wrapText="1"/>
    </xf>
    <xf numFmtId="0" fontId="4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shrinkToFit="1"/>
    </xf>
    <xf numFmtId="180" fontId="15" fillId="0" borderId="3" xfId="2" applyNumberFormat="1" applyFont="1" applyBorder="1" applyAlignment="1">
      <alignment horizontal="center" vertical="center" wrapText="1"/>
    </xf>
    <xf numFmtId="184" fontId="15" fillId="0" borderId="3" xfId="2" applyNumberFormat="1" applyFont="1" applyBorder="1" applyAlignment="1">
      <alignment horizontal="center" vertical="center" wrapText="1"/>
    </xf>
    <xf numFmtId="178" fontId="15" fillId="2" borderId="3" xfId="2" applyNumberFormat="1" applyFont="1" applyFill="1" applyBorder="1">
      <alignment vertical="center"/>
    </xf>
    <xf numFmtId="185" fontId="4" fillId="2" borderId="3" xfId="2" applyNumberFormat="1" applyFont="1" applyFill="1" applyBorder="1" applyAlignment="1">
      <alignment horizontal="center" vertical="center" wrapText="1"/>
    </xf>
    <xf numFmtId="183" fontId="15" fillId="2" borderId="3" xfId="2" applyNumberFormat="1" applyFont="1" applyFill="1" applyBorder="1" applyProtection="1">
      <alignment vertical="center"/>
      <protection locked="0"/>
    </xf>
    <xf numFmtId="181" fontId="5" fillId="2" borderId="4" xfId="2" applyNumberFormat="1" applyFont="1" applyFill="1" applyBorder="1" applyAlignment="1">
      <alignment vertical="center" wrapText="1"/>
    </xf>
    <xf numFmtId="185" fontId="4" fillId="2" borderId="4" xfId="2" applyNumberFormat="1" applyFont="1" applyFill="1" applyBorder="1" applyAlignment="1">
      <alignment horizontal="center" vertical="center" wrapText="1"/>
    </xf>
    <xf numFmtId="176" fontId="13" fillId="3" borderId="4" xfId="1" applyNumberFormat="1" applyFont="1" applyFill="1" applyBorder="1" applyAlignment="1" applyProtection="1">
      <alignment vertical="center" wrapText="1"/>
    </xf>
    <xf numFmtId="181" fontId="5" fillId="2" borderId="4" xfId="2" applyNumberFormat="1" applyFont="1" applyFill="1" applyBorder="1" applyAlignment="1" applyProtection="1">
      <alignment vertical="center" wrapText="1"/>
      <protection locked="0"/>
    </xf>
    <xf numFmtId="183" fontId="15" fillId="2" borderId="5" xfId="2" applyNumberFormat="1" applyFont="1" applyFill="1" applyBorder="1" applyProtection="1">
      <alignment vertical="center"/>
      <protection locked="0"/>
    </xf>
    <xf numFmtId="179" fontId="5" fillId="2" borderId="6" xfId="2" applyNumberFormat="1" applyFont="1" applyFill="1" applyBorder="1" applyAlignment="1">
      <alignment horizontal="right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76" fontId="13" fillId="3" borderId="7" xfId="1" applyNumberFormat="1" applyFont="1" applyFill="1" applyBorder="1" applyAlignment="1" applyProtection="1">
      <alignment vertical="center" wrapText="1"/>
    </xf>
    <xf numFmtId="186" fontId="15" fillId="0" borderId="6" xfId="2" applyNumberFormat="1" applyFont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5" borderId="7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186" fontId="15" fillId="0" borderId="8" xfId="2" applyNumberFormat="1" applyFont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186" fontId="15" fillId="0" borderId="14" xfId="2" applyNumberFormat="1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181" fontId="5" fillId="2" borderId="7" xfId="2" applyNumberFormat="1" applyFont="1" applyFill="1" applyBorder="1" applyAlignment="1">
      <alignment horizontal="right" vertical="center" wrapText="1"/>
    </xf>
    <xf numFmtId="0" fontId="13" fillId="0" borderId="15" xfId="2" applyFont="1" applyBorder="1" applyAlignment="1">
      <alignment horizontal="center" vertical="center" wrapText="1"/>
    </xf>
    <xf numFmtId="181" fontId="5" fillId="2" borderId="10" xfId="2" applyNumberFormat="1" applyFont="1" applyFill="1" applyBorder="1" applyAlignment="1" applyProtection="1">
      <alignment vertical="center" wrapText="1"/>
      <protection locked="0"/>
    </xf>
    <xf numFmtId="0" fontId="13" fillId="0" borderId="7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81" fontId="5" fillId="2" borderId="16" xfId="2" applyNumberFormat="1" applyFont="1" applyFill="1" applyBorder="1" applyAlignment="1" applyProtection="1">
      <alignment vertical="center" wrapText="1"/>
      <protection locked="0"/>
    </xf>
    <xf numFmtId="179" fontId="5" fillId="5" borderId="3" xfId="2" applyNumberFormat="1" applyFont="1" applyFill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181" fontId="5" fillId="2" borderId="18" xfId="2" applyNumberFormat="1" applyFont="1" applyFill="1" applyBorder="1" applyAlignment="1" applyProtection="1">
      <alignment vertical="center" wrapText="1"/>
      <protection locked="0"/>
    </xf>
    <xf numFmtId="0" fontId="13" fillId="0" borderId="19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181" fontId="5" fillId="2" borderId="21" xfId="2" applyNumberFormat="1" applyFont="1" applyFill="1" applyBorder="1" applyAlignment="1" applyProtection="1">
      <alignment vertical="center" wrapText="1"/>
      <protection locked="0"/>
    </xf>
    <xf numFmtId="179" fontId="5" fillId="5" borderId="19" xfId="2" applyNumberFormat="1" applyFont="1" applyFill="1" applyBorder="1" applyAlignment="1">
      <alignment horizontal="center" vertical="center" wrapText="1"/>
    </xf>
    <xf numFmtId="179" fontId="5" fillId="5" borderId="22" xfId="2" applyNumberFormat="1" applyFont="1" applyFill="1" applyBorder="1" applyAlignment="1">
      <alignment horizontal="center" vertical="center" wrapText="1"/>
    </xf>
    <xf numFmtId="181" fontId="15" fillId="0" borderId="0" xfId="2" applyNumberFormat="1" applyFont="1" applyAlignment="1">
      <alignment horizontal="center" vertical="center"/>
    </xf>
    <xf numFmtId="181" fontId="5" fillId="2" borderId="7" xfId="1" applyNumberFormat="1" applyFont="1" applyFill="1" applyBorder="1" applyAlignment="1" applyProtection="1">
      <alignment horizontal="right" vertical="center" wrapText="1"/>
    </xf>
    <xf numFmtId="187" fontId="4" fillId="0" borderId="23" xfId="1" applyNumberFormat="1" applyFont="1" applyFill="1" applyBorder="1" applyAlignment="1" applyProtection="1">
      <alignment vertical="center" wrapText="1"/>
    </xf>
    <xf numFmtId="0" fontId="12" fillId="0" borderId="0" xfId="2" applyFont="1" applyAlignment="1">
      <alignment vertical="top" wrapText="1"/>
    </xf>
    <xf numFmtId="0" fontId="17" fillId="0" borderId="0" xfId="2" applyFont="1" applyAlignment="1">
      <alignment vertical="top" wrapText="1"/>
    </xf>
    <xf numFmtId="187" fontId="4" fillId="0" borderId="24" xfId="1" applyNumberFormat="1" applyFont="1" applyFill="1" applyBorder="1" applyAlignment="1" applyProtection="1">
      <alignment vertical="center" wrapText="1"/>
    </xf>
    <xf numFmtId="177" fontId="5" fillId="5" borderId="3" xfId="2" applyNumberFormat="1" applyFont="1" applyFill="1" applyBorder="1" applyAlignment="1">
      <alignment horizontal="center" vertical="center" wrapText="1"/>
    </xf>
    <xf numFmtId="181" fontId="5" fillId="2" borderId="3" xfId="1" applyNumberFormat="1" applyFont="1" applyFill="1" applyBorder="1" applyAlignment="1" applyProtection="1">
      <alignment horizontal="right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179" fontId="5" fillId="2" borderId="14" xfId="2" applyNumberFormat="1" applyFont="1" applyFill="1" applyBorder="1" applyAlignment="1">
      <alignment horizontal="right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 applyProtection="1">
      <alignment vertical="center" wrapText="1"/>
    </xf>
    <xf numFmtId="187" fontId="4" fillId="6" borderId="7" xfId="1" applyNumberFormat="1" applyFont="1" applyFill="1" applyBorder="1" applyAlignment="1" applyProtection="1">
      <alignment vertical="center" wrapText="1"/>
    </xf>
    <xf numFmtId="182" fontId="13" fillId="3" borderId="25" xfId="2" applyNumberFormat="1" applyFont="1" applyFill="1" applyBorder="1">
      <alignment vertical="center"/>
    </xf>
    <xf numFmtId="181" fontId="5" fillId="2" borderId="26" xfId="2" applyNumberFormat="1" applyFont="1" applyFill="1" applyBorder="1" applyAlignment="1">
      <alignment horizontal="right" vertical="center" wrapText="1"/>
    </xf>
    <xf numFmtId="0" fontId="13" fillId="0" borderId="27" xfId="2" applyFont="1" applyBorder="1" applyAlignment="1">
      <alignment horizontal="center" vertical="center" wrapText="1"/>
    </xf>
    <xf numFmtId="181" fontId="5" fillId="2" borderId="28" xfId="2" applyNumberFormat="1" applyFont="1" applyFill="1" applyBorder="1" applyAlignment="1" applyProtection="1">
      <alignment vertical="center" wrapText="1"/>
      <protection locked="0"/>
    </xf>
    <xf numFmtId="0" fontId="13" fillId="0" borderId="29" xfId="2" applyFont="1" applyBorder="1" applyAlignment="1">
      <alignment horizontal="center" vertical="center" wrapText="1"/>
    </xf>
    <xf numFmtId="38" fontId="13" fillId="3" borderId="25" xfId="2" applyNumberFormat="1" applyFont="1" applyFill="1" applyBorder="1">
      <alignment vertical="center"/>
    </xf>
    <xf numFmtId="38" fontId="13" fillId="3" borderId="25" xfId="2" applyNumberFormat="1" applyFont="1" applyFill="1" applyBorder="1" applyAlignment="1">
      <alignment horizontal="right" vertical="center" wrapText="1"/>
    </xf>
    <xf numFmtId="181" fontId="5" fillId="2" borderId="19" xfId="1" applyNumberFormat="1" applyFont="1" applyFill="1" applyBorder="1" applyAlignment="1" applyProtection="1">
      <alignment horizontal="right" vertical="center" wrapText="1"/>
    </xf>
    <xf numFmtId="187" fontId="4" fillId="0" borderId="30" xfId="2" applyNumberFormat="1" applyFont="1" applyBorder="1" applyAlignment="1">
      <alignment horizontal="right" vertical="center" wrapText="1"/>
    </xf>
    <xf numFmtId="186" fontId="15" fillId="7" borderId="8" xfId="2" applyNumberFormat="1" applyFont="1" applyFill="1" applyBorder="1" applyAlignment="1">
      <alignment horizontal="center" vertical="center"/>
    </xf>
    <xf numFmtId="186" fontId="15" fillId="0" borderId="0" xfId="2" applyNumberFormat="1" applyFont="1" applyAlignment="1">
      <alignment horizontal="center" vertical="center"/>
    </xf>
    <xf numFmtId="0" fontId="13" fillId="0" borderId="15" xfId="2" applyFont="1" applyBorder="1" applyAlignment="1">
      <alignment horizontal="center" vertical="center" shrinkToFit="1"/>
    </xf>
    <xf numFmtId="187" fontId="4" fillId="0" borderId="31" xfId="1" applyNumberFormat="1" applyFont="1" applyFill="1" applyBorder="1" applyAlignment="1" applyProtection="1">
      <alignment vertical="center" wrapText="1"/>
    </xf>
    <xf numFmtId="0" fontId="13" fillId="0" borderId="1" xfId="2" applyFont="1" applyBorder="1" applyAlignment="1">
      <alignment horizontal="center" vertical="center" shrinkToFit="1"/>
    </xf>
    <xf numFmtId="187" fontId="4" fillId="0" borderId="32" xfId="1" applyNumberFormat="1" applyFont="1" applyFill="1" applyBorder="1" applyAlignment="1" applyProtection="1">
      <alignment vertical="center" wrapText="1"/>
    </xf>
    <xf numFmtId="179" fontId="5" fillId="7" borderId="3" xfId="2" applyNumberFormat="1" applyFont="1" applyFill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shrinkToFit="1"/>
    </xf>
    <xf numFmtId="187" fontId="4" fillId="0" borderId="33" xfId="1" applyNumberFormat="1" applyFont="1" applyFill="1" applyBorder="1" applyAlignment="1" applyProtection="1">
      <alignment vertical="center" wrapText="1"/>
    </xf>
    <xf numFmtId="187" fontId="4" fillId="6" borderId="6" xfId="2" applyNumberFormat="1" applyFont="1" applyFill="1" applyBorder="1" applyAlignment="1">
      <alignment horizontal="right" vertical="center" wrapText="1"/>
    </xf>
    <xf numFmtId="179" fontId="5" fillId="5" borderId="7" xfId="2" applyNumberFormat="1" applyFont="1" applyFill="1" applyBorder="1" applyAlignment="1">
      <alignment horizontal="center" vertical="center" wrapText="1"/>
    </xf>
    <xf numFmtId="179" fontId="5" fillId="5" borderId="8" xfId="2" applyNumberFormat="1" applyFont="1" applyFill="1" applyBorder="1" applyAlignment="1">
      <alignment horizontal="center" vertical="center" wrapText="1"/>
    </xf>
    <xf numFmtId="0" fontId="8" fillId="0" borderId="16" xfId="2" applyFont="1" applyBorder="1">
      <alignment vertical="center"/>
    </xf>
    <xf numFmtId="182" fontId="13" fillId="3" borderId="3" xfId="2" applyNumberFormat="1" applyFont="1" applyFill="1" applyBorder="1">
      <alignment vertical="center"/>
    </xf>
    <xf numFmtId="182" fontId="13" fillId="3" borderId="4" xfId="2" applyNumberFormat="1" applyFont="1" applyFill="1" applyBorder="1">
      <alignment vertical="center"/>
    </xf>
    <xf numFmtId="182" fontId="13" fillId="3" borderId="34" xfId="2" applyNumberFormat="1" applyFont="1" applyFill="1" applyBorder="1">
      <alignment vertical="center"/>
    </xf>
    <xf numFmtId="182" fontId="13" fillId="3" borderId="7" xfId="2" applyNumberFormat="1" applyFont="1" applyFill="1" applyBorder="1">
      <alignment vertical="center"/>
    </xf>
    <xf numFmtId="182" fontId="13" fillId="3" borderId="19" xfId="2" applyNumberFormat="1" applyFont="1" applyFill="1" applyBorder="1">
      <alignment vertical="center"/>
    </xf>
    <xf numFmtId="38" fontId="13" fillId="3" borderId="7" xfId="2" applyNumberFormat="1" applyFont="1" applyFill="1" applyBorder="1">
      <alignment vertical="center"/>
    </xf>
    <xf numFmtId="38" fontId="13" fillId="3" borderId="11" xfId="2" applyNumberFormat="1" applyFont="1" applyFill="1" applyBorder="1">
      <alignment vertical="center"/>
    </xf>
    <xf numFmtId="38" fontId="13" fillId="3" borderId="7" xfId="2" applyNumberFormat="1" applyFont="1" applyFill="1" applyBorder="1" applyAlignment="1">
      <alignment horizontal="right" vertical="center" wrapText="1"/>
    </xf>
    <xf numFmtId="38" fontId="13" fillId="3" borderId="35" xfId="2" applyNumberFormat="1" applyFont="1" applyFill="1" applyBorder="1" applyAlignment="1">
      <alignment horizontal="right" vertical="center" wrapText="1"/>
    </xf>
    <xf numFmtId="0" fontId="8" fillId="0" borderId="8" xfId="2" applyFont="1" applyBorder="1" applyAlignment="1">
      <alignment horizontal="left" vertical="top" wrapText="1"/>
    </xf>
    <xf numFmtId="0" fontId="8" fillId="0" borderId="8" xfId="2" applyFont="1" applyBorder="1" applyAlignment="1">
      <alignment horizontal="left" vertical="top"/>
    </xf>
    <xf numFmtId="0" fontId="1" fillId="4" borderId="0" xfId="3" applyFont="1" applyFill="1" applyAlignment="1">
      <alignment horizontal="left" vertical="top" wrapText="1"/>
    </xf>
    <xf numFmtId="0" fontId="14" fillId="0" borderId="25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25" xfId="2" applyFont="1" applyBorder="1" applyAlignment="1">
      <alignment horizontal="center" vertical="center" wrapText="1"/>
    </xf>
    <xf numFmtId="176" fontId="5" fillId="8" borderId="25" xfId="2" applyNumberFormat="1" applyFont="1" applyFill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textRotation="255" wrapText="1"/>
    </xf>
    <xf numFmtId="0" fontId="14" fillId="0" borderId="19" xfId="2" applyFont="1" applyBorder="1" applyAlignment="1">
      <alignment horizontal="center" vertical="center" textRotation="255" wrapText="1"/>
    </xf>
    <xf numFmtId="0" fontId="14" fillId="0" borderId="17" xfId="2" applyFont="1" applyBorder="1" applyAlignment="1">
      <alignment horizontal="center" vertical="center" textRotation="255" wrapText="1"/>
    </xf>
    <xf numFmtId="0" fontId="5" fillId="0" borderId="15" xfId="2" applyFont="1" applyBorder="1" applyAlignment="1">
      <alignment horizontal="center" vertical="center" shrinkToFit="1"/>
    </xf>
    <xf numFmtId="0" fontId="5" fillId="0" borderId="3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shrinkToFit="1"/>
    </xf>
    <xf numFmtId="0" fontId="5" fillId="0" borderId="18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shrinkToFit="1"/>
    </xf>
    <xf numFmtId="0" fontId="5" fillId="0" borderId="37" xfId="2" applyFont="1" applyBorder="1" applyAlignment="1">
      <alignment horizontal="center" vertical="center" shrinkToFit="1"/>
    </xf>
    <xf numFmtId="0" fontId="5" fillId="0" borderId="38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left" vertical="center" shrinkToFit="1"/>
    </xf>
    <xf numFmtId="0" fontId="5" fillId="0" borderId="16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5" fillId="0" borderId="8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36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textRotation="255" wrapText="1"/>
    </xf>
    <xf numFmtId="0" fontId="14" fillId="0" borderId="3" xfId="2" applyFont="1" applyBorder="1" applyAlignment="1">
      <alignment horizontal="center" vertical="center" textRotation="255" wrapText="1"/>
    </xf>
    <xf numFmtId="0" fontId="14" fillId="0" borderId="41" xfId="2" applyFont="1" applyBorder="1" applyAlignment="1">
      <alignment horizontal="center" vertical="center" textRotation="255" wrapText="1"/>
    </xf>
    <xf numFmtId="0" fontId="5" fillId="0" borderId="7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37" xfId="2" applyFont="1" applyBorder="1" applyAlignment="1">
      <alignment horizontal="left" vertical="center" wrapText="1"/>
    </xf>
    <xf numFmtId="0" fontId="5" fillId="0" borderId="38" xfId="2" applyFont="1" applyBorder="1" applyAlignment="1">
      <alignment horizontal="left" vertical="center" wrapText="1"/>
    </xf>
    <xf numFmtId="0" fontId="14" fillId="0" borderId="39" xfId="2" applyFont="1" applyBorder="1" applyAlignment="1">
      <alignment horizontal="center" vertical="center" textRotation="255" wrapText="1"/>
    </xf>
    <xf numFmtId="0" fontId="14" fillId="0" borderId="37" xfId="2" applyFont="1" applyBorder="1" applyAlignment="1">
      <alignment horizontal="center" vertical="center" textRotation="255" wrapText="1"/>
    </xf>
    <xf numFmtId="0" fontId="14" fillId="0" borderId="40" xfId="2" applyFont="1" applyBorder="1" applyAlignment="1">
      <alignment horizontal="center" vertical="center" textRotation="255" wrapText="1"/>
    </xf>
    <xf numFmtId="0" fontId="5" fillId="0" borderId="6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left" vertical="center" wrapText="1"/>
    </xf>
    <xf numFmtId="0" fontId="5" fillId="0" borderId="42" xfId="2" applyFont="1" applyBorder="1" applyAlignment="1">
      <alignment horizontal="left" vertical="center" wrapText="1"/>
    </xf>
    <xf numFmtId="0" fontId="5" fillId="0" borderId="4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5" fillId="2" borderId="3" xfId="2" applyFont="1" applyFill="1" applyBorder="1" applyAlignment="1">
      <alignment horizontal="left" vertical="center" shrinkToFit="1"/>
    </xf>
    <xf numFmtId="0" fontId="5" fillId="2" borderId="4" xfId="2" applyFont="1" applyFill="1" applyBorder="1" applyAlignment="1">
      <alignment horizontal="left" vertical="center" shrinkToFit="1"/>
    </xf>
    <xf numFmtId="0" fontId="5" fillId="0" borderId="19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5" fillId="0" borderId="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5" fillId="7" borderId="14" xfId="2" applyFont="1" applyFill="1" applyBorder="1" applyAlignment="1">
      <alignment horizontal="left" vertical="center" wrapText="1"/>
    </xf>
  </cellXfs>
  <cellStyles count="4">
    <cellStyle name="桁区切り 2" xfId="1" xr:uid="{2188804C-7A8E-4F44-B59C-21C85044C0AB}"/>
    <cellStyle name="標準" xfId="0" builtinId="0"/>
    <cellStyle name="標準 2" xfId="2" xr:uid="{129262F5-DB53-4E6F-841F-5E1A2935820D}"/>
    <cellStyle name="標準 2 2" xfId="3" xr:uid="{A39623BA-625A-4A51-891D-6C28630860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F3F8-0BAF-4922-83F1-B17976193A84}">
  <sheetPr>
    <pageSetUpPr fitToPage="1"/>
  </sheetPr>
  <dimension ref="B1:U88"/>
  <sheetViews>
    <sheetView showGridLines="0" showZeros="0" tabSelected="1" view="pageBreakPreview" topLeftCell="A31" zoomScaleNormal="100" zoomScaleSheetLayoutView="100" workbookViewId="0">
      <selection activeCell="C50" sqref="C50:F50"/>
    </sheetView>
  </sheetViews>
  <sheetFormatPr defaultColWidth="9" defaultRowHeight="13.5" x14ac:dyDescent="0.15"/>
  <cols>
    <col min="1" max="1" width="4.75" style="1" customWidth="1"/>
    <col min="2" max="2" width="3.375" style="1" customWidth="1"/>
    <col min="3" max="4" width="5.375" style="1" customWidth="1"/>
    <col min="5" max="5" width="6.5" style="1" bestFit="1" customWidth="1"/>
    <col min="6" max="6" width="14" style="1" bestFit="1" customWidth="1"/>
    <col min="7" max="7" width="9.625" style="1" bestFit="1" customWidth="1"/>
    <col min="8" max="8" width="6.5" style="1" customWidth="1"/>
    <col min="9" max="9" width="9.25" style="1" bestFit="1" customWidth="1"/>
    <col min="10" max="10" width="9" style="1" bestFit="1" customWidth="1"/>
    <col min="11" max="11" width="8" style="1" customWidth="1"/>
    <col min="12" max="13" width="9" style="1" bestFit="1" customWidth="1"/>
    <col min="14" max="14" width="2.5" style="1" customWidth="1"/>
    <col min="15" max="15" width="8.375" style="1" customWidth="1"/>
    <col min="16" max="21" width="9" style="1" bestFit="1" customWidth="1"/>
    <col min="22" max="22" width="10.375" style="1" customWidth="1"/>
    <col min="23" max="23" width="24.75" style="1" customWidth="1"/>
    <col min="24" max="27" width="9" style="1" customWidth="1"/>
    <col min="28" max="16384" width="9" style="1"/>
  </cols>
  <sheetData>
    <row r="1" spans="2:21" ht="28.5" customHeight="1" x14ac:dyDescent="0.15">
      <c r="B1" s="166" t="s">
        <v>93</v>
      </c>
      <c r="C1" s="166"/>
      <c r="D1" s="166"/>
      <c r="E1" s="166"/>
      <c r="F1" s="166"/>
      <c r="G1" s="166"/>
      <c r="H1" s="166"/>
      <c r="I1" s="166"/>
      <c r="J1" s="72"/>
      <c r="K1" s="72"/>
      <c r="L1" s="72"/>
    </row>
    <row r="2" spans="2:21" x14ac:dyDescent="0.15">
      <c r="B2" s="167" t="s">
        <v>100</v>
      </c>
      <c r="C2" s="168"/>
      <c r="D2" s="168"/>
      <c r="E2" s="168"/>
      <c r="F2" s="168"/>
      <c r="G2" s="168"/>
    </row>
    <row r="3" spans="2:21" ht="18" customHeight="1" x14ac:dyDescent="0.15">
      <c r="B3" s="169" t="s">
        <v>24</v>
      </c>
      <c r="C3" s="169"/>
      <c r="D3" s="169"/>
      <c r="E3" s="169"/>
      <c r="F3" s="169"/>
      <c r="G3" s="2"/>
      <c r="H3" s="3"/>
      <c r="I3" s="4" t="s">
        <v>25</v>
      </c>
      <c r="J3" s="5"/>
      <c r="K3" s="3" t="s">
        <v>26</v>
      </c>
      <c r="L3" s="3"/>
      <c r="M3" s="99"/>
      <c r="O3" s="170" t="s">
        <v>27</v>
      </c>
      <c r="P3" s="6"/>
      <c r="Q3" s="7"/>
      <c r="R3" s="6"/>
      <c r="S3" s="6"/>
      <c r="T3" s="6"/>
      <c r="U3" s="6"/>
    </row>
    <row r="4" spans="2:21" ht="18" customHeight="1" x14ac:dyDescent="0.15">
      <c r="B4" s="169"/>
      <c r="C4" s="169"/>
      <c r="D4" s="169"/>
      <c r="E4" s="169"/>
      <c r="F4" s="169"/>
      <c r="G4" s="169" t="s">
        <v>23</v>
      </c>
      <c r="H4" s="169"/>
      <c r="I4" s="169"/>
      <c r="J4" s="169" t="s">
        <v>94</v>
      </c>
      <c r="K4" s="169"/>
      <c r="L4" s="169"/>
      <c r="M4" s="171" t="s">
        <v>28</v>
      </c>
      <c r="O4" s="170"/>
      <c r="P4" s="6"/>
      <c r="Q4" s="7"/>
    </row>
    <row r="5" spans="2:21" ht="22.5" x14ac:dyDescent="0.15">
      <c r="B5" s="169"/>
      <c r="C5" s="169"/>
      <c r="D5" s="169"/>
      <c r="E5" s="169"/>
      <c r="F5" s="169"/>
      <c r="G5" s="8" t="s">
        <v>31</v>
      </c>
      <c r="H5" s="8" t="s">
        <v>22</v>
      </c>
      <c r="I5" s="8" t="s">
        <v>32</v>
      </c>
      <c r="J5" s="8" t="s">
        <v>33</v>
      </c>
      <c r="K5" s="8" t="s">
        <v>22</v>
      </c>
      <c r="L5" s="8" t="s">
        <v>34</v>
      </c>
      <c r="M5" s="171"/>
      <c r="O5" s="170"/>
      <c r="P5" s="6"/>
      <c r="Q5" s="7"/>
    </row>
    <row r="6" spans="2:21" ht="16.5" customHeight="1" x14ac:dyDescent="0.15">
      <c r="B6" s="144" t="s">
        <v>36</v>
      </c>
      <c r="C6" s="125" t="s">
        <v>0</v>
      </c>
      <c r="D6" s="125"/>
      <c r="E6" s="125"/>
      <c r="F6" s="125"/>
      <c r="G6" s="9"/>
      <c r="H6" s="8" t="s">
        <v>37</v>
      </c>
      <c r="I6" s="10">
        <f t="shared" ref="I6:I53" si="0">G6*O6</f>
        <v>0</v>
      </c>
      <c r="J6" s="11"/>
      <c r="K6" s="8" t="s">
        <v>37</v>
      </c>
      <c r="L6" s="10">
        <f t="shared" ref="L6:L53" si="1">J6*O6</f>
        <v>0</v>
      </c>
      <c r="M6" s="100">
        <f t="shared" ref="M6:M53" si="2">I6-L6</f>
        <v>0</v>
      </c>
      <c r="O6" s="12">
        <v>38.299999999999997</v>
      </c>
    </row>
    <row r="7" spans="2:21" ht="16.5" customHeight="1" x14ac:dyDescent="0.15">
      <c r="B7" s="144"/>
      <c r="C7" s="125" t="s">
        <v>38</v>
      </c>
      <c r="D7" s="125"/>
      <c r="E7" s="125"/>
      <c r="F7" s="125"/>
      <c r="G7" s="9"/>
      <c r="H7" s="8" t="s">
        <v>37</v>
      </c>
      <c r="I7" s="10">
        <f t="shared" si="0"/>
        <v>0</v>
      </c>
      <c r="J7" s="11"/>
      <c r="K7" s="8" t="s">
        <v>37</v>
      </c>
      <c r="L7" s="10">
        <f t="shared" si="1"/>
        <v>0</v>
      </c>
      <c r="M7" s="100">
        <f t="shared" si="2"/>
        <v>0</v>
      </c>
      <c r="O7" s="12">
        <v>34.799999999999997</v>
      </c>
      <c r="Q7" s="7"/>
      <c r="R7" s="13"/>
      <c r="S7" s="13"/>
      <c r="T7" s="13"/>
      <c r="U7" s="13"/>
    </row>
    <row r="8" spans="2:21" ht="16.5" customHeight="1" x14ac:dyDescent="0.15">
      <c r="B8" s="144"/>
      <c r="C8" s="125" t="s">
        <v>39</v>
      </c>
      <c r="D8" s="125"/>
      <c r="E8" s="125"/>
      <c r="F8" s="125"/>
      <c r="G8" s="9"/>
      <c r="H8" s="8" t="s">
        <v>37</v>
      </c>
      <c r="I8" s="10">
        <f t="shared" si="0"/>
        <v>0</v>
      </c>
      <c r="J8" s="11"/>
      <c r="K8" s="8" t="s">
        <v>37</v>
      </c>
      <c r="L8" s="10">
        <f t="shared" si="1"/>
        <v>0</v>
      </c>
      <c r="M8" s="100">
        <f t="shared" si="2"/>
        <v>0</v>
      </c>
      <c r="O8" s="12">
        <v>33.4</v>
      </c>
      <c r="R8" s="13"/>
      <c r="S8" s="13"/>
      <c r="T8" s="13"/>
      <c r="U8" s="13"/>
    </row>
    <row r="9" spans="2:21" ht="16.5" customHeight="1" x14ac:dyDescent="0.15">
      <c r="B9" s="144"/>
      <c r="C9" s="125" t="s">
        <v>1</v>
      </c>
      <c r="D9" s="125"/>
      <c r="E9" s="125"/>
      <c r="F9" s="125"/>
      <c r="G9" s="9"/>
      <c r="H9" s="8" t="s">
        <v>37</v>
      </c>
      <c r="I9" s="10">
        <f t="shared" si="0"/>
        <v>0</v>
      </c>
      <c r="J9" s="11"/>
      <c r="K9" s="8" t="s">
        <v>37</v>
      </c>
      <c r="L9" s="10">
        <f t="shared" si="1"/>
        <v>0</v>
      </c>
      <c r="M9" s="100">
        <f t="shared" si="2"/>
        <v>0</v>
      </c>
      <c r="O9" s="12">
        <v>33.299999999999997</v>
      </c>
      <c r="R9" s="13"/>
      <c r="S9" s="13"/>
      <c r="T9" s="13"/>
      <c r="U9" s="13"/>
    </row>
    <row r="10" spans="2:21" ht="16.5" customHeight="1" x14ac:dyDescent="0.15">
      <c r="B10" s="144"/>
      <c r="C10" s="131" t="s">
        <v>41</v>
      </c>
      <c r="D10" s="165"/>
      <c r="E10" s="165"/>
      <c r="F10" s="132"/>
      <c r="G10" s="9"/>
      <c r="H10" s="8" t="s">
        <v>37</v>
      </c>
      <c r="I10" s="10">
        <f t="shared" si="0"/>
        <v>0</v>
      </c>
      <c r="J10" s="11"/>
      <c r="K10" s="8" t="s">
        <v>37</v>
      </c>
      <c r="L10" s="10">
        <f t="shared" si="1"/>
        <v>0</v>
      </c>
      <c r="M10" s="100">
        <f t="shared" si="2"/>
        <v>0</v>
      </c>
      <c r="O10" s="12">
        <v>36.299999999999997</v>
      </c>
      <c r="R10" s="13"/>
      <c r="S10" s="13"/>
      <c r="T10" s="13"/>
      <c r="U10" s="13"/>
    </row>
    <row r="11" spans="2:21" ht="16.5" customHeight="1" x14ac:dyDescent="0.15">
      <c r="B11" s="144"/>
      <c r="C11" s="125" t="s">
        <v>2</v>
      </c>
      <c r="D11" s="125"/>
      <c r="E11" s="125"/>
      <c r="F11" s="125"/>
      <c r="G11" s="9"/>
      <c r="H11" s="8" t="s">
        <v>37</v>
      </c>
      <c r="I11" s="10">
        <f t="shared" si="0"/>
        <v>0</v>
      </c>
      <c r="J11" s="11"/>
      <c r="K11" s="8" t="s">
        <v>37</v>
      </c>
      <c r="L11" s="10">
        <f t="shared" si="1"/>
        <v>0</v>
      </c>
      <c r="M11" s="100">
        <f t="shared" si="2"/>
        <v>0</v>
      </c>
      <c r="O11" s="12">
        <v>36.5</v>
      </c>
    </row>
    <row r="12" spans="2:21" ht="16.5" customHeight="1" x14ac:dyDescent="0.15">
      <c r="B12" s="144"/>
      <c r="C12" s="125" t="s">
        <v>3</v>
      </c>
      <c r="D12" s="125"/>
      <c r="E12" s="125"/>
      <c r="F12" s="125"/>
      <c r="G12" s="9"/>
      <c r="H12" s="8" t="s">
        <v>37</v>
      </c>
      <c r="I12" s="10">
        <f t="shared" si="0"/>
        <v>0</v>
      </c>
      <c r="J12" s="11"/>
      <c r="K12" s="8" t="s">
        <v>37</v>
      </c>
      <c r="L12" s="10">
        <f t="shared" si="1"/>
        <v>0</v>
      </c>
      <c r="M12" s="100">
        <f t="shared" si="2"/>
        <v>0</v>
      </c>
      <c r="O12" s="12">
        <v>38</v>
      </c>
    </row>
    <row r="13" spans="2:21" ht="16.5" customHeight="1" x14ac:dyDescent="0.15">
      <c r="B13" s="144"/>
      <c r="C13" s="125" t="s">
        <v>4</v>
      </c>
      <c r="D13" s="125"/>
      <c r="E13" s="125"/>
      <c r="F13" s="125"/>
      <c r="G13" s="9"/>
      <c r="H13" s="8" t="s">
        <v>37</v>
      </c>
      <c r="I13" s="10">
        <f t="shared" si="0"/>
        <v>0</v>
      </c>
      <c r="J13" s="11"/>
      <c r="K13" s="8" t="s">
        <v>37</v>
      </c>
      <c r="L13" s="10">
        <f t="shared" si="1"/>
        <v>0</v>
      </c>
      <c r="M13" s="100">
        <f t="shared" si="2"/>
        <v>0</v>
      </c>
      <c r="O13" s="12">
        <v>38.9</v>
      </c>
    </row>
    <row r="14" spans="2:21" ht="16.5" customHeight="1" x14ac:dyDescent="0.15">
      <c r="B14" s="144"/>
      <c r="C14" s="125" t="s">
        <v>5</v>
      </c>
      <c r="D14" s="125"/>
      <c r="E14" s="125"/>
      <c r="F14" s="125"/>
      <c r="G14" s="9"/>
      <c r="H14" s="8" t="s">
        <v>37</v>
      </c>
      <c r="I14" s="10">
        <f t="shared" si="0"/>
        <v>0</v>
      </c>
      <c r="J14" s="11"/>
      <c r="K14" s="8" t="s">
        <v>37</v>
      </c>
      <c r="L14" s="10">
        <f t="shared" si="1"/>
        <v>0</v>
      </c>
      <c r="M14" s="100">
        <f t="shared" si="2"/>
        <v>0</v>
      </c>
      <c r="O14" s="12">
        <v>41.8</v>
      </c>
    </row>
    <row r="15" spans="2:21" ht="16.5" customHeight="1" x14ac:dyDescent="0.15">
      <c r="B15" s="144"/>
      <c r="C15" s="125" t="s">
        <v>6</v>
      </c>
      <c r="D15" s="125"/>
      <c r="E15" s="125"/>
      <c r="F15" s="125"/>
      <c r="G15" s="9"/>
      <c r="H15" s="8" t="s">
        <v>29</v>
      </c>
      <c r="I15" s="10">
        <f t="shared" si="0"/>
        <v>0</v>
      </c>
      <c r="J15" s="11"/>
      <c r="K15" s="8" t="s">
        <v>29</v>
      </c>
      <c r="L15" s="10">
        <f t="shared" si="1"/>
        <v>0</v>
      </c>
      <c r="M15" s="100">
        <f t="shared" si="2"/>
        <v>0</v>
      </c>
      <c r="O15" s="12">
        <v>40</v>
      </c>
    </row>
    <row r="16" spans="2:21" ht="16.5" customHeight="1" x14ac:dyDescent="0.15">
      <c r="B16" s="144"/>
      <c r="C16" s="125" t="s">
        <v>7</v>
      </c>
      <c r="D16" s="125"/>
      <c r="E16" s="125"/>
      <c r="F16" s="125"/>
      <c r="G16" s="9"/>
      <c r="H16" s="8" t="s">
        <v>29</v>
      </c>
      <c r="I16" s="10">
        <f t="shared" si="0"/>
        <v>0</v>
      </c>
      <c r="J16" s="11"/>
      <c r="K16" s="8" t="s">
        <v>29</v>
      </c>
      <c r="L16" s="10">
        <f t="shared" si="1"/>
        <v>0</v>
      </c>
      <c r="M16" s="100">
        <f t="shared" si="2"/>
        <v>0</v>
      </c>
      <c r="O16" s="12">
        <v>34.1</v>
      </c>
    </row>
    <row r="17" spans="2:15" ht="16.5" customHeight="1" x14ac:dyDescent="0.15">
      <c r="B17" s="144"/>
      <c r="C17" s="125" t="s">
        <v>8</v>
      </c>
      <c r="D17" s="125"/>
      <c r="E17" s="125" t="s">
        <v>42</v>
      </c>
      <c r="F17" s="125"/>
      <c r="G17" s="9"/>
      <c r="H17" s="8" t="s">
        <v>29</v>
      </c>
      <c r="I17" s="10">
        <f t="shared" si="0"/>
        <v>0</v>
      </c>
      <c r="J17" s="11"/>
      <c r="K17" s="8" t="s">
        <v>29</v>
      </c>
      <c r="L17" s="10">
        <f t="shared" si="1"/>
        <v>0</v>
      </c>
      <c r="M17" s="100">
        <f t="shared" si="2"/>
        <v>0</v>
      </c>
      <c r="O17" s="12">
        <v>50.1</v>
      </c>
    </row>
    <row r="18" spans="2:15" ht="16.5" customHeight="1" x14ac:dyDescent="0.15">
      <c r="B18" s="144"/>
      <c r="C18" s="125"/>
      <c r="D18" s="125"/>
      <c r="E18" s="125" t="s">
        <v>9</v>
      </c>
      <c r="F18" s="125"/>
      <c r="G18" s="9"/>
      <c r="H18" s="14" t="s">
        <v>43</v>
      </c>
      <c r="I18" s="10">
        <f t="shared" si="0"/>
        <v>0</v>
      </c>
      <c r="J18" s="11"/>
      <c r="K18" s="14" t="s">
        <v>43</v>
      </c>
      <c r="L18" s="10">
        <f t="shared" si="1"/>
        <v>0</v>
      </c>
      <c r="M18" s="100">
        <f t="shared" si="2"/>
        <v>0</v>
      </c>
      <c r="O18" s="12">
        <v>46.1</v>
      </c>
    </row>
    <row r="19" spans="2:15" ht="16.5" customHeight="1" x14ac:dyDescent="0.15">
      <c r="B19" s="144"/>
      <c r="C19" s="125" t="s">
        <v>44</v>
      </c>
      <c r="D19" s="125"/>
      <c r="E19" s="125" t="s">
        <v>45</v>
      </c>
      <c r="F19" s="125"/>
      <c r="G19" s="9"/>
      <c r="H19" s="8" t="s">
        <v>29</v>
      </c>
      <c r="I19" s="10">
        <f t="shared" si="0"/>
        <v>0</v>
      </c>
      <c r="J19" s="11"/>
      <c r="K19" s="8" t="s">
        <v>29</v>
      </c>
      <c r="L19" s="10">
        <f t="shared" si="1"/>
        <v>0</v>
      </c>
      <c r="M19" s="100">
        <f t="shared" si="2"/>
        <v>0</v>
      </c>
      <c r="O19" s="12">
        <v>54.7</v>
      </c>
    </row>
    <row r="20" spans="2:15" ht="16.5" customHeight="1" x14ac:dyDescent="0.15">
      <c r="B20" s="144"/>
      <c r="C20" s="125"/>
      <c r="D20" s="125"/>
      <c r="E20" s="125" t="s">
        <v>10</v>
      </c>
      <c r="F20" s="125"/>
      <c r="G20" s="9"/>
      <c r="H20" s="14" t="s">
        <v>43</v>
      </c>
      <c r="I20" s="10">
        <f t="shared" si="0"/>
        <v>0</v>
      </c>
      <c r="J20" s="11"/>
      <c r="K20" s="14" t="s">
        <v>43</v>
      </c>
      <c r="L20" s="10">
        <f t="shared" si="1"/>
        <v>0</v>
      </c>
      <c r="M20" s="100">
        <f t="shared" si="2"/>
        <v>0</v>
      </c>
      <c r="O20" s="12">
        <v>38.4</v>
      </c>
    </row>
    <row r="21" spans="2:15" ht="16.5" customHeight="1" x14ac:dyDescent="0.15">
      <c r="B21" s="144"/>
      <c r="C21" s="125" t="s">
        <v>11</v>
      </c>
      <c r="D21" s="125"/>
      <c r="E21" s="162" t="s">
        <v>46</v>
      </c>
      <c r="F21" s="15" t="s">
        <v>47</v>
      </c>
      <c r="G21" s="9"/>
      <c r="H21" s="8" t="s">
        <v>29</v>
      </c>
      <c r="I21" s="10">
        <f t="shared" si="0"/>
        <v>0</v>
      </c>
      <c r="J21" s="11"/>
      <c r="K21" s="8" t="s">
        <v>29</v>
      </c>
      <c r="L21" s="10">
        <f t="shared" si="1"/>
        <v>0</v>
      </c>
      <c r="M21" s="100">
        <f t="shared" si="2"/>
        <v>0</v>
      </c>
      <c r="O21" s="16">
        <v>28.7</v>
      </c>
    </row>
    <row r="22" spans="2:15" ht="16.5" customHeight="1" x14ac:dyDescent="0.15">
      <c r="B22" s="144"/>
      <c r="C22" s="125"/>
      <c r="D22" s="125"/>
      <c r="E22" s="163"/>
      <c r="F22" s="15" t="s">
        <v>48</v>
      </c>
      <c r="G22" s="9"/>
      <c r="H22" s="8" t="s">
        <v>29</v>
      </c>
      <c r="I22" s="10">
        <f t="shared" si="0"/>
        <v>0</v>
      </c>
      <c r="J22" s="11"/>
      <c r="K22" s="8" t="s">
        <v>29</v>
      </c>
      <c r="L22" s="10">
        <f t="shared" si="1"/>
        <v>0</v>
      </c>
      <c r="M22" s="100">
        <f t="shared" si="2"/>
        <v>0</v>
      </c>
      <c r="O22" s="12">
        <v>28.9</v>
      </c>
    </row>
    <row r="23" spans="2:15" ht="16.5" customHeight="1" x14ac:dyDescent="0.15">
      <c r="B23" s="144"/>
      <c r="C23" s="125"/>
      <c r="D23" s="125"/>
      <c r="E23" s="164"/>
      <c r="F23" s="15" t="s">
        <v>49</v>
      </c>
      <c r="G23" s="9"/>
      <c r="H23" s="8" t="s">
        <v>29</v>
      </c>
      <c r="I23" s="10">
        <f t="shared" si="0"/>
        <v>0</v>
      </c>
      <c r="J23" s="11"/>
      <c r="K23" s="8" t="s">
        <v>29</v>
      </c>
      <c r="L23" s="10">
        <f t="shared" si="1"/>
        <v>0</v>
      </c>
      <c r="M23" s="100">
        <f t="shared" si="2"/>
        <v>0</v>
      </c>
      <c r="O23" s="12">
        <v>28.3</v>
      </c>
    </row>
    <row r="24" spans="2:15" ht="16.5" customHeight="1" x14ac:dyDescent="0.15">
      <c r="B24" s="144"/>
      <c r="C24" s="125"/>
      <c r="D24" s="125"/>
      <c r="E24" s="162" t="s">
        <v>50</v>
      </c>
      <c r="F24" s="15" t="s">
        <v>51</v>
      </c>
      <c r="G24" s="9"/>
      <c r="H24" s="8" t="s">
        <v>29</v>
      </c>
      <c r="I24" s="10">
        <f t="shared" si="0"/>
        <v>0</v>
      </c>
      <c r="J24" s="11"/>
      <c r="K24" s="8" t="s">
        <v>29</v>
      </c>
      <c r="L24" s="10">
        <f t="shared" si="1"/>
        <v>0</v>
      </c>
      <c r="M24" s="100">
        <f t="shared" si="2"/>
        <v>0</v>
      </c>
      <c r="O24" s="12">
        <v>26.1</v>
      </c>
    </row>
    <row r="25" spans="2:15" ht="16.5" customHeight="1" x14ac:dyDescent="0.15">
      <c r="B25" s="144"/>
      <c r="C25" s="125"/>
      <c r="D25" s="125"/>
      <c r="E25" s="164"/>
      <c r="F25" s="15" t="s">
        <v>52</v>
      </c>
      <c r="G25" s="9"/>
      <c r="H25" s="8" t="s">
        <v>29</v>
      </c>
      <c r="I25" s="10">
        <f t="shared" si="0"/>
        <v>0</v>
      </c>
      <c r="J25" s="11"/>
      <c r="K25" s="8" t="s">
        <v>29</v>
      </c>
      <c r="L25" s="10">
        <f t="shared" si="1"/>
        <v>0</v>
      </c>
      <c r="M25" s="100">
        <f t="shared" si="2"/>
        <v>0</v>
      </c>
      <c r="O25" s="12">
        <v>24.2</v>
      </c>
    </row>
    <row r="26" spans="2:15" ht="16.5" customHeight="1" x14ac:dyDescent="0.15">
      <c r="B26" s="144"/>
      <c r="C26" s="125"/>
      <c r="D26" s="125"/>
      <c r="E26" s="131" t="s">
        <v>53</v>
      </c>
      <c r="F26" s="132"/>
      <c r="G26" s="9"/>
      <c r="H26" s="8" t="s">
        <v>29</v>
      </c>
      <c r="I26" s="10">
        <f t="shared" si="0"/>
        <v>0</v>
      </c>
      <c r="J26" s="11"/>
      <c r="K26" s="8" t="s">
        <v>29</v>
      </c>
      <c r="L26" s="10">
        <f t="shared" si="1"/>
        <v>0</v>
      </c>
      <c r="M26" s="100">
        <f t="shared" si="2"/>
        <v>0</v>
      </c>
      <c r="O26" s="12">
        <v>27.8</v>
      </c>
    </row>
    <row r="27" spans="2:15" ht="16.5" customHeight="1" x14ac:dyDescent="0.15">
      <c r="B27" s="144"/>
      <c r="C27" s="125" t="s">
        <v>12</v>
      </c>
      <c r="D27" s="125"/>
      <c r="E27" s="125"/>
      <c r="F27" s="125"/>
      <c r="G27" s="9"/>
      <c r="H27" s="8" t="s">
        <v>29</v>
      </c>
      <c r="I27" s="10">
        <f t="shared" si="0"/>
        <v>0</v>
      </c>
      <c r="J27" s="11"/>
      <c r="K27" s="8" t="s">
        <v>29</v>
      </c>
      <c r="L27" s="10">
        <f t="shared" si="1"/>
        <v>0</v>
      </c>
      <c r="M27" s="100">
        <f t="shared" si="2"/>
        <v>0</v>
      </c>
      <c r="O27" s="12">
        <v>29</v>
      </c>
    </row>
    <row r="28" spans="2:15" ht="16.5" customHeight="1" x14ac:dyDescent="0.15">
      <c r="B28" s="144"/>
      <c r="C28" s="125" t="s">
        <v>13</v>
      </c>
      <c r="D28" s="125"/>
      <c r="E28" s="125"/>
      <c r="F28" s="125"/>
      <c r="G28" s="9"/>
      <c r="H28" s="8" t="s">
        <v>29</v>
      </c>
      <c r="I28" s="10">
        <f t="shared" si="0"/>
        <v>0</v>
      </c>
      <c r="J28" s="11"/>
      <c r="K28" s="8" t="s">
        <v>29</v>
      </c>
      <c r="L28" s="10">
        <f t="shared" si="1"/>
        <v>0</v>
      </c>
      <c r="M28" s="100">
        <f t="shared" si="2"/>
        <v>0</v>
      </c>
      <c r="O28" s="12">
        <v>37.299999999999997</v>
      </c>
    </row>
    <row r="29" spans="2:15" ht="16.5" customHeight="1" x14ac:dyDescent="0.15">
      <c r="B29" s="144"/>
      <c r="C29" s="125" t="s">
        <v>14</v>
      </c>
      <c r="D29" s="125"/>
      <c r="E29" s="125"/>
      <c r="F29" s="125"/>
      <c r="G29" s="9"/>
      <c r="H29" s="14" t="s">
        <v>43</v>
      </c>
      <c r="I29" s="10">
        <f t="shared" si="0"/>
        <v>0</v>
      </c>
      <c r="J29" s="11"/>
      <c r="K29" s="14" t="s">
        <v>43</v>
      </c>
      <c r="L29" s="10">
        <f t="shared" si="1"/>
        <v>0</v>
      </c>
      <c r="M29" s="100">
        <f t="shared" si="2"/>
        <v>0</v>
      </c>
      <c r="O29" s="12">
        <v>18.399999999999999</v>
      </c>
    </row>
    <row r="30" spans="2:15" ht="16.5" customHeight="1" x14ac:dyDescent="0.15">
      <c r="B30" s="144"/>
      <c r="C30" s="125" t="s">
        <v>15</v>
      </c>
      <c r="D30" s="125"/>
      <c r="E30" s="125"/>
      <c r="F30" s="125"/>
      <c r="G30" s="9"/>
      <c r="H30" s="14" t="s">
        <v>43</v>
      </c>
      <c r="I30" s="10">
        <f t="shared" si="0"/>
        <v>0</v>
      </c>
      <c r="J30" s="11"/>
      <c r="K30" s="14" t="s">
        <v>43</v>
      </c>
      <c r="L30" s="10">
        <f t="shared" si="1"/>
        <v>0</v>
      </c>
      <c r="M30" s="100">
        <f t="shared" si="2"/>
        <v>0</v>
      </c>
      <c r="O30" s="17">
        <v>3.23</v>
      </c>
    </row>
    <row r="31" spans="2:15" ht="16.5" customHeight="1" x14ac:dyDescent="0.15">
      <c r="B31" s="144"/>
      <c r="C31" s="125" t="s">
        <v>54</v>
      </c>
      <c r="D31" s="125"/>
      <c r="E31" s="125"/>
      <c r="F31" s="125"/>
      <c r="G31" s="9"/>
      <c r="H31" s="14" t="s">
        <v>43</v>
      </c>
      <c r="I31" s="10">
        <f t="shared" si="0"/>
        <v>0</v>
      </c>
      <c r="J31" s="11"/>
      <c r="K31" s="14" t="s">
        <v>43</v>
      </c>
      <c r="L31" s="10">
        <f t="shared" si="1"/>
        <v>0</v>
      </c>
      <c r="M31" s="100">
        <f t="shared" si="2"/>
        <v>0</v>
      </c>
      <c r="O31" s="17">
        <v>3.45</v>
      </c>
    </row>
    <row r="32" spans="2:15" ht="16.5" customHeight="1" x14ac:dyDescent="0.15">
      <c r="B32" s="144"/>
      <c r="C32" s="125" t="s">
        <v>16</v>
      </c>
      <c r="D32" s="125"/>
      <c r="E32" s="125"/>
      <c r="F32" s="125"/>
      <c r="G32" s="9"/>
      <c r="H32" s="14" t="s">
        <v>43</v>
      </c>
      <c r="I32" s="10">
        <f t="shared" si="0"/>
        <v>0</v>
      </c>
      <c r="J32" s="11"/>
      <c r="K32" s="14" t="s">
        <v>43</v>
      </c>
      <c r="L32" s="10">
        <f t="shared" si="1"/>
        <v>0</v>
      </c>
      <c r="M32" s="100">
        <f t="shared" si="2"/>
        <v>0</v>
      </c>
      <c r="O32" s="17">
        <v>7.53</v>
      </c>
    </row>
    <row r="33" spans="2:15" ht="16.5" customHeight="1" thickBot="1" x14ac:dyDescent="0.2">
      <c r="B33" s="144"/>
      <c r="C33" s="158" t="s">
        <v>55</v>
      </c>
      <c r="D33" s="158"/>
      <c r="E33" s="125" t="s">
        <v>17</v>
      </c>
      <c r="F33" s="125"/>
      <c r="G33" s="9"/>
      <c r="H33" s="14" t="s">
        <v>43</v>
      </c>
      <c r="I33" s="10">
        <f t="shared" si="0"/>
        <v>0</v>
      </c>
      <c r="J33" s="11"/>
      <c r="K33" s="14" t="s">
        <v>43</v>
      </c>
      <c r="L33" s="10">
        <f t="shared" si="1"/>
        <v>0</v>
      </c>
      <c r="M33" s="100">
        <f t="shared" si="2"/>
        <v>0</v>
      </c>
      <c r="O33" s="18">
        <v>0</v>
      </c>
    </row>
    <row r="34" spans="2:15" ht="16.5" customHeight="1" thickTop="1" thickBot="1" x14ac:dyDescent="0.2">
      <c r="B34" s="144"/>
      <c r="C34" s="158"/>
      <c r="D34" s="158"/>
      <c r="E34" s="160" t="s">
        <v>95</v>
      </c>
      <c r="F34" s="160"/>
      <c r="G34" s="9"/>
      <c r="H34" s="19"/>
      <c r="I34" s="10">
        <f t="shared" si="0"/>
        <v>0</v>
      </c>
      <c r="J34" s="11"/>
      <c r="K34" s="19" t="str">
        <f>IF(H34="","",H34)</f>
        <v/>
      </c>
      <c r="L34" s="10">
        <f t="shared" si="1"/>
        <v>0</v>
      </c>
      <c r="M34" s="100">
        <f t="shared" si="2"/>
        <v>0</v>
      </c>
      <c r="O34" s="20"/>
    </row>
    <row r="35" spans="2:15" ht="16.5" customHeight="1" thickTop="1" thickBot="1" x14ac:dyDescent="0.2">
      <c r="B35" s="118"/>
      <c r="C35" s="159"/>
      <c r="D35" s="159"/>
      <c r="E35" s="161" t="s">
        <v>95</v>
      </c>
      <c r="F35" s="161"/>
      <c r="G35" s="21"/>
      <c r="H35" s="22"/>
      <c r="I35" s="23">
        <f t="shared" si="0"/>
        <v>0</v>
      </c>
      <c r="J35" s="24"/>
      <c r="K35" s="22" t="str">
        <f>IF(H35="","",H35)</f>
        <v/>
      </c>
      <c r="L35" s="23">
        <f t="shared" si="1"/>
        <v>0</v>
      </c>
      <c r="M35" s="101">
        <f t="shared" si="2"/>
        <v>0</v>
      </c>
      <c r="O35" s="25"/>
    </row>
    <row r="36" spans="2:15" ht="16.5" customHeight="1" thickTop="1" x14ac:dyDescent="0.15">
      <c r="B36" s="151" t="s">
        <v>56</v>
      </c>
      <c r="C36" s="154" t="s">
        <v>57</v>
      </c>
      <c r="D36" s="154"/>
      <c r="E36" s="154"/>
      <c r="F36" s="154"/>
      <c r="G36" s="26"/>
      <c r="H36" s="27" t="s">
        <v>58</v>
      </c>
      <c r="I36" s="30">
        <f t="shared" si="0"/>
        <v>0</v>
      </c>
      <c r="J36" s="28"/>
      <c r="K36" s="29" t="s">
        <v>58</v>
      </c>
      <c r="L36" s="30">
        <f t="shared" si="1"/>
        <v>0</v>
      </c>
      <c r="M36" s="102">
        <f t="shared" si="2"/>
        <v>0</v>
      </c>
      <c r="O36" s="31">
        <v>13.6</v>
      </c>
    </row>
    <row r="37" spans="2:15" ht="16.5" customHeight="1" x14ac:dyDescent="0.15">
      <c r="B37" s="152"/>
      <c r="C37" s="134" t="s">
        <v>59</v>
      </c>
      <c r="D37" s="134"/>
      <c r="E37" s="134"/>
      <c r="F37" s="134"/>
      <c r="G37" s="26"/>
      <c r="H37" s="32" t="s">
        <v>58</v>
      </c>
      <c r="I37" s="10">
        <f t="shared" si="0"/>
        <v>0</v>
      </c>
      <c r="J37" s="33"/>
      <c r="K37" s="34" t="s">
        <v>58</v>
      </c>
      <c r="L37" s="10">
        <f t="shared" si="1"/>
        <v>0</v>
      </c>
      <c r="M37" s="102">
        <f t="shared" si="2"/>
        <v>0</v>
      </c>
      <c r="O37" s="31">
        <v>13.2</v>
      </c>
    </row>
    <row r="38" spans="2:15" ht="16.5" customHeight="1" x14ac:dyDescent="0.15">
      <c r="B38" s="152"/>
      <c r="C38" s="134" t="s">
        <v>60</v>
      </c>
      <c r="D38" s="134"/>
      <c r="E38" s="134"/>
      <c r="F38" s="134"/>
      <c r="G38" s="26"/>
      <c r="H38" s="32" t="s">
        <v>58</v>
      </c>
      <c r="I38" s="10">
        <f t="shared" si="0"/>
        <v>0</v>
      </c>
      <c r="J38" s="33"/>
      <c r="K38" s="34" t="s">
        <v>58</v>
      </c>
      <c r="L38" s="10">
        <f t="shared" si="1"/>
        <v>0</v>
      </c>
      <c r="M38" s="102">
        <f t="shared" si="2"/>
        <v>0</v>
      </c>
      <c r="O38" s="31">
        <v>17.100000000000001</v>
      </c>
    </row>
    <row r="39" spans="2:15" ht="16.5" customHeight="1" x14ac:dyDescent="0.15">
      <c r="B39" s="152"/>
      <c r="C39" s="134" t="s">
        <v>61</v>
      </c>
      <c r="D39" s="134"/>
      <c r="E39" s="134"/>
      <c r="F39" s="134"/>
      <c r="G39" s="26"/>
      <c r="H39" s="32" t="s">
        <v>62</v>
      </c>
      <c r="I39" s="10">
        <f t="shared" si="0"/>
        <v>0</v>
      </c>
      <c r="J39" s="33"/>
      <c r="K39" s="34" t="s">
        <v>62</v>
      </c>
      <c r="L39" s="10">
        <f t="shared" si="1"/>
        <v>0</v>
      </c>
      <c r="M39" s="102">
        <f t="shared" si="2"/>
        <v>0</v>
      </c>
      <c r="O39" s="31">
        <v>23.4</v>
      </c>
    </row>
    <row r="40" spans="2:15" ht="16.5" customHeight="1" x14ac:dyDescent="0.15">
      <c r="B40" s="152"/>
      <c r="C40" s="134" t="s">
        <v>63</v>
      </c>
      <c r="D40" s="134"/>
      <c r="E40" s="134"/>
      <c r="F40" s="134"/>
      <c r="G40" s="26"/>
      <c r="H40" s="32" t="s">
        <v>62</v>
      </c>
      <c r="I40" s="10">
        <f t="shared" si="0"/>
        <v>0</v>
      </c>
      <c r="J40" s="33"/>
      <c r="K40" s="34" t="s">
        <v>62</v>
      </c>
      <c r="L40" s="10">
        <f t="shared" si="1"/>
        <v>0</v>
      </c>
      <c r="M40" s="102">
        <f t="shared" si="2"/>
        <v>0</v>
      </c>
      <c r="O40" s="31">
        <v>35.6</v>
      </c>
    </row>
    <row r="41" spans="2:15" ht="16.5" customHeight="1" x14ac:dyDescent="0.15">
      <c r="B41" s="152"/>
      <c r="C41" s="134" t="s">
        <v>64</v>
      </c>
      <c r="D41" s="134"/>
      <c r="E41" s="134"/>
      <c r="F41" s="134"/>
      <c r="G41" s="26"/>
      <c r="H41" s="32" t="s">
        <v>65</v>
      </c>
      <c r="I41" s="10">
        <f t="shared" si="0"/>
        <v>0</v>
      </c>
      <c r="J41" s="33"/>
      <c r="K41" s="34" t="s">
        <v>65</v>
      </c>
      <c r="L41" s="10">
        <f t="shared" si="1"/>
        <v>0</v>
      </c>
      <c r="M41" s="102">
        <f t="shared" si="2"/>
        <v>0</v>
      </c>
      <c r="O41" s="31">
        <v>21.2</v>
      </c>
    </row>
    <row r="42" spans="2:15" ht="16.5" customHeight="1" x14ac:dyDescent="0.15">
      <c r="B42" s="152"/>
      <c r="C42" s="134" t="s">
        <v>66</v>
      </c>
      <c r="D42" s="134"/>
      <c r="E42" s="134"/>
      <c r="F42" s="134"/>
      <c r="G42" s="26"/>
      <c r="H42" s="32" t="s">
        <v>58</v>
      </c>
      <c r="I42" s="10">
        <f t="shared" si="0"/>
        <v>0</v>
      </c>
      <c r="J42" s="33"/>
      <c r="K42" s="34" t="s">
        <v>58</v>
      </c>
      <c r="L42" s="10">
        <f t="shared" si="1"/>
        <v>0</v>
      </c>
      <c r="M42" s="102">
        <f t="shared" si="2"/>
        <v>0</v>
      </c>
      <c r="O42" s="31">
        <v>13.2</v>
      </c>
    </row>
    <row r="43" spans="2:15" ht="16.5" customHeight="1" x14ac:dyDescent="0.15">
      <c r="B43" s="152"/>
      <c r="C43" s="134" t="s">
        <v>67</v>
      </c>
      <c r="D43" s="134"/>
      <c r="E43" s="134"/>
      <c r="F43" s="134"/>
      <c r="G43" s="26"/>
      <c r="H43" s="32" t="s">
        <v>58</v>
      </c>
      <c r="I43" s="10">
        <f t="shared" si="0"/>
        <v>0</v>
      </c>
      <c r="J43" s="33"/>
      <c r="K43" s="34" t="s">
        <v>68</v>
      </c>
      <c r="L43" s="10">
        <f t="shared" si="1"/>
        <v>0</v>
      </c>
      <c r="M43" s="102">
        <f t="shared" si="2"/>
        <v>0</v>
      </c>
      <c r="O43" s="31">
        <v>18</v>
      </c>
    </row>
    <row r="44" spans="2:15" ht="16.5" customHeight="1" x14ac:dyDescent="0.15">
      <c r="B44" s="117"/>
      <c r="C44" s="149" t="s">
        <v>35</v>
      </c>
      <c r="D44" s="114"/>
      <c r="E44" s="114"/>
      <c r="F44" s="150"/>
      <c r="G44" s="26"/>
      <c r="H44" s="35" t="s">
        <v>29</v>
      </c>
      <c r="I44" s="10">
        <f t="shared" si="0"/>
        <v>0</v>
      </c>
      <c r="J44" s="36"/>
      <c r="K44" s="37" t="s">
        <v>30</v>
      </c>
      <c r="L44" s="10">
        <f t="shared" si="1"/>
        <v>0</v>
      </c>
      <c r="M44" s="103">
        <f t="shared" si="2"/>
        <v>0</v>
      </c>
      <c r="O44" s="38">
        <v>26.9</v>
      </c>
    </row>
    <row r="45" spans="2:15" ht="16.5" customHeight="1" x14ac:dyDescent="0.15">
      <c r="B45" s="117"/>
      <c r="C45" s="136" t="s">
        <v>96</v>
      </c>
      <c r="D45" s="137"/>
      <c r="E45" s="137"/>
      <c r="F45" s="138"/>
      <c r="G45" s="26"/>
      <c r="H45" s="35" t="s">
        <v>29</v>
      </c>
      <c r="I45" s="10">
        <f t="shared" si="0"/>
        <v>0</v>
      </c>
      <c r="J45" s="36"/>
      <c r="K45" s="37" t="s">
        <v>30</v>
      </c>
      <c r="L45" s="10">
        <f t="shared" si="1"/>
        <v>0</v>
      </c>
      <c r="M45" s="100">
        <f t="shared" si="2"/>
        <v>0</v>
      </c>
      <c r="O45" s="38">
        <v>33.200000000000003</v>
      </c>
    </row>
    <row r="46" spans="2:15" ht="16.5" customHeight="1" x14ac:dyDescent="0.15">
      <c r="B46" s="117"/>
      <c r="C46" s="139" t="s">
        <v>97</v>
      </c>
      <c r="D46" s="140"/>
      <c r="E46" s="140"/>
      <c r="F46" s="141"/>
      <c r="G46" s="26"/>
      <c r="H46" s="35" t="s">
        <v>29</v>
      </c>
      <c r="I46" s="10">
        <f t="shared" si="0"/>
        <v>0</v>
      </c>
      <c r="J46" s="36"/>
      <c r="K46" s="37" t="s">
        <v>30</v>
      </c>
      <c r="L46" s="10">
        <f t="shared" si="1"/>
        <v>0</v>
      </c>
      <c r="M46" s="100">
        <f t="shared" si="2"/>
        <v>0</v>
      </c>
      <c r="O46" s="38">
        <v>29.3</v>
      </c>
    </row>
    <row r="47" spans="2:15" ht="16.5" customHeight="1" x14ac:dyDescent="0.15">
      <c r="B47" s="117"/>
      <c r="C47" s="139" t="s">
        <v>98</v>
      </c>
      <c r="D47" s="140"/>
      <c r="E47" s="140"/>
      <c r="F47" s="141"/>
      <c r="G47" s="26"/>
      <c r="H47" s="35" t="s">
        <v>29</v>
      </c>
      <c r="I47" s="10">
        <f t="shared" si="0"/>
        <v>0</v>
      </c>
      <c r="J47" s="39"/>
      <c r="K47" s="40" t="s">
        <v>30</v>
      </c>
      <c r="L47" s="10">
        <f t="shared" si="1"/>
        <v>0</v>
      </c>
      <c r="M47" s="100">
        <f t="shared" si="2"/>
        <v>0</v>
      </c>
      <c r="O47" s="38">
        <v>29.3</v>
      </c>
    </row>
    <row r="48" spans="2:15" ht="16.5" customHeight="1" x14ac:dyDescent="0.15">
      <c r="B48" s="117"/>
      <c r="C48" s="155" t="s">
        <v>99</v>
      </c>
      <c r="D48" s="156"/>
      <c r="E48" s="156"/>
      <c r="F48" s="157"/>
      <c r="G48" s="26"/>
      <c r="H48" s="41" t="s">
        <v>37</v>
      </c>
      <c r="I48" s="10">
        <f t="shared" si="0"/>
        <v>0</v>
      </c>
      <c r="J48" s="42"/>
      <c r="K48" s="43" t="s">
        <v>40</v>
      </c>
      <c r="L48" s="10">
        <f t="shared" si="1"/>
        <v>0</v>
      </c>
      <c r="M48" s="100">
        <f t="shared" si="2"/>
        <v>0</v>
      </c>
      <c r="O48" s="44">
        <v>40.200000000000003</v>
      </c>
    </row>
    <row r="49" spans="2:21" ht="16.5" customHeight="1" x14ac:dyDescent="0.15">
      <c r="B49" s="152"/>
      <c r="C49" s="134" t="s">
        <v>103</v>
      </c>
      <c r="D49" s="134"/>
      <c r="E49" s="134"/>
      <c r="F49" s="134"/>
      <c r="G49" s="26"/>
      <c r="H49" s="32" t="s">
        <v>65</v>
      </c>
      <c r="I49" s="10">
        <f t="shared" si="0"/>
        <v>0</v>
      </c>
      <c r="J49" s="33"/>
      <c r="K49" s="34" t="s">
        <v>65</v>
      </c>
      <c r="L49" s="10">
        <f t="shared" si="1"/>
        <v>0</v>
      </c>
      <c r="M49" s="100">
        <f t="shared" si="2"/>
        <v>0</v>
      </c>
      <c r="O49" s="38">
        <v>21.2</v>
      </c>
    </row>
    <row r="50" spans="2:21" ht="16.5" customHeight="1" x14ac:dyDescent="0.15">
      <c r="B50" s="152"/>
      <c r="C50" s="134" t="s">
        <v>104</v>
      </c>
      <c r="D50" s="134"/>
      <c r="E50" s="134"/>
      <c r="F50" s="134"/>
      <c r="G50" s="26"/>
      <c r="H50" s="32" t="s">
        <v>58</v>
      </c>
      <c r="I50" s="10">
        <f t="shared" si="0"/>
        <v>0</v>
      </c>
      <c r="J50" s="33"/>
      <c r="K50" s="34" t="s">
        <v>58</v>
      </c>
      <c r="L50" s="10">
        <f t="shared" si="1"/>
        <v>0</v>
      </c>
      <c r="M50" s="100">
        <f t="shared" si="2"/>
        <v>0</v>
      </c>
      <c r="O50" s="38">
        <v>17.100000000000001</v>
      </c>
    </row>
    <row r="51" spans="2:21" ht="16.5" customHeight="1" x14ac:dyDescent="0.15">
      <c r="B51" s="152"/>
      <c r="C51" s="134" t="s">
        <v>105</v>
      </c>
      <c r="D51" s="134"/>
      <c r="E51" s="134"/>
      <c r="F51" s="134"/>
      <c r="G51" s="26"/>
      <c r="H51" s="32" t="s">
        <v>58</v>
      </c>
      <c r="I51" s="10">
        <f t="shared" si="0"/>
        <v>0</v>
      </c>
      <c r="J51" s="33"/>
      <c r="K51" s="34" t="s">
        <v>58</v>
      </c>
      <c r="L51" s="10">
        <f t="shared" si="1"/>
        <v>0</v>
      </c>
      <c r="M51" s="100">
        <f t="shared" si="2"/>
        <v>0</v>
      </c>
      <c r="O51" s="38">
        <v>142</v>
      </c>
    </row>
    <row r="52" spans="2:21" ht="16.5" customHeight="1" x14ac:dyDescent="0.15">
      <c r="B52" s="152"/>
      <c r="C52" s="134" t="s">
        <v>106</v>
      </c>
      <c r="D52" s="134"/>
      <c r="E52" s="134"/>
      <c r="F52" s="134"/>
      <c r="G52" s="26"/>
      <c r="H52" s="32" t="s">
        <v>58</v>
      </c>
      <c r="I52" s="10">
        <f t="shared" si="0"/>
        <v>0</v>
      </c>
      <c r="J52" s="33"/>
      <c r="K52" s="34" t="s">
        <v>58</v>
      </c>
      <c r="L52" s="10">
        <f t="shared" si="1"/>
        <v>0</v>
      </c>
      <c r="M52" s="100">
        <f t="shared" si="2"/>
        <v>0</v>
      </c>
      <c r="O52" s="38">
        <v>22.5</v>
      </c>
    </row>
    <row r="53" spans="2:21" ht="16.5" customHeight="1" thickBot="1" x14ac:dyDescent="0.2">
      <c r="B53" s="152"/>
      <c r="C53" s="172" t="s">
        <v>107</v>
      </c>
      <c r="D53" s="172"/>
      <c r="E53" s="172"/>
      <c r="F53" s="172"/>
      <c r="G53" s="73"/>
      <c r="H53" s="74"/>
      <c r="I53" s="10">
        <f t="shared" si="0"/>
        <v>0</v>
      </c>
      <c r="J53" s="75"/>
      <c r="K53" s="45"/>
      <c r="L53" s="10">
        <f t="shared" si="1"/>
        <v>0</v>
      </c>
      <c r="M53" s="104">
        <f t="shared" si="2"/>
        <v>0</v>
      </c>
      <c r="O53" s="87"/>
    </row>
    <row r="54" spans="2:21" ht="16.5" customHeight="1" thickTop="1" thickBot="1" x14ac:dyDescent="0.2">
      <c r="B54" s="153"/>
      <c r="C54" s="112" t="s">
        <v>101</v>
      </c>
      <c r="D54" s="112"/>
      <c r="E54" s="112"/>
      <c r="F54" s="112"/>
      <c r="G54" s="142"/>
      <c r="H54" s="142"/>
      <c r="I54" s="142"/>
      <c r="J54" s="142"/>
      <c r="K54" s="142"/>
      <c r="L54" s="142"/>
      <c r="M54" s="78">
        <f>SUM(M6:M53)</f>
        <v>0</v>
      </c>
      <c r="O54" s="88"/>
    </row>
    <row r="55" spans="2:21" ht="16.5" customHeight="1" x14ac:dyDescent="0.15">
      <c r="B55" s="143" t="s">
        <v>69</v>
      </c>
      <c r="C55" s="146" t="s">
        <v>18</v>
      </c>
      <c r="D55" s="146"/>
      <c r="E55" s="146"/>
      <c r="F55" s="146"/>
      <c r="G55" s="46"/>
      <c r="H55" s="47" t="s">
        <v>70</v>
      </c>
      <c r="I55" s="76">
        <f t="shared" ref="I55:I62" si="3">G55*O55</f>
        <v>0</v>
      </c>
      <c r="J55" s="48"/>
      <c r="K55" s="49" t="s">
        <v>70</v>
      </c>
      <c r="L55" s="77">
        <f t="shared" ref="L55:L62" si="4">J55*O55</f>
        <v>0</v>
      </c>
      <c r="M55" s="105">
        <f>I55-L55</f>
        <v>0</v>
      </c>
      <c r="O55" s="98">
        <v>1.17</v>
      </c>
    </row>
    <row r="56" spans="2:21" ht="16.5" customHeight="1" x14ac:dyDescent="0.15">
      <c r="B56" s="144"/>
      <c r="C56" s="147" t="s">
        <v>71</v>
      </c>
      <c r="D56" s="147"/>
      <c r="E56" s="147"/>
      <c r="F56" s="147"/>
      <c r="G56" s="46"/>
      <c r="H56" s="50" t="s">
        <v>70</v>
      </c>
      <c r="I56" s="76">
        <f t="shared" si="3"/>
        <v>0</v>
      </c>
      <c r="J56" s="51"/>
      <c r="K56" s="8" t="s">
        <v>70</v>
      </c>
      <c r="L56" s="77">
        <f t="shared" si="4"/>
        <v>0</v>
      </c>
      <c r="M56" s="105">
        <f t="shared" ref="M56:M61" si="5">I56-L56</f>
        <v>0</v>
      </c>
      <c r="O56" s="97">
        <v>1.19</v>
      </c>
    </row>
    <row r="57" spans="2:21" ht="16.5" customHeight="1" x14ac:dyDescent="0.15">
      <c r="B57" s="144"/>
      <c r="C57" s="147" t="s">
        <v>19</v>
      </c>
      <c r="D57" s="147"/>
      <c r="E57" s="147"/>
      <c r="F57" s="147"/>
      <c r="G57" s="46"/>
      <c r="H57" s="50" t="s">
        <v>70</v>
      </c>
      <c r="I57" s="76">
        <f t="shared" si="3"/>
        <v>0</v>
      </c>
      <c r="J57" s="51"/>
      <c r="K57" s="8" t="s">
        <v>70</v>
      </c>
      <c r="L57" s="77">
        <f t="shared" si="4"/>
        <v>0</v>
      </c>
      <c r="M57" s="105">
        <f t="shared" si="5"/>
        <v>0</v>
      </c>
      <c r="O57" s="52">
        <v>1.19</v>
      </c>
    </row>
    <row r="58" spans="2:21" ht="16.5" customHeight="1" x14ac:dyDescent="0.15">
      <c r="B58" s="144"/>
      <c r="C58" s="148" t="s">
        <v>20</v>
      </c>
      <c r="D58" s="148"/>
      <c r="E58" s="148"/>
      <c r="F58" s="148"/>
      <c r="G58" s="46"/>
      <c r="H58" s="53" t="s">
        <v>72</v>
      </c>
      <c r="I58" s="76">
        <f t="shared" si="3"/>
        <v>0</v>
      </c>
      <c r="J58" s="54"/>
      <c r="K58" s="55" t="s">
        <v>70</v>
      </c>
      <c r="L58" s="77">
        <f t="shared" si="4"/>
        <v>0</v>
      </c>
      <c r="M58" s="105">
        <f t="shared" si="5"/>
        <v>0</v>
      </c>
      <c r="O58" s="52">
        <v>1.19</v>
      </c>
    </row>
    <row r="59" spans="2:21" ht="16.5" customHeight="1" x14ac:dyDescent="0.15">
      <c r="B59" s="119"/>
      <c r="C59" s="134" t="s">
        <v>73</v>
      </c>
      <c r="D59" s="134"/>
      <c r="E59" s="134"/>
      <c r="F59" s="134"/>
      <c r="G59" s="46"/>
      <c r="H59" s="56" t="s">
        <v>72</v>
      </c>
      <c r="I59" s="76">
        <f t="shared" si="3"/>
        <v>0</v>
      </c>
      <c r="J59" s="57"/>
      <c r="K59" s="55" t="s">
        <v>70</v>
      </c>
      <c r="L59" s="77">
        <f t="shared" si="4"/>
        <v>0</v>
      </c>
      <c r="M59" s="105">
        <f t="shared" si="5"/>
        <v>0</v>
      </c>
      <c r="O59" s="58">
        <v>1</v>
      </c>
    </row>
    <row r="60" spans="2:21" ht="16.5" customHeight="1" x14ac:dyDescent="0.15">
      <c r="B60" s="119"/>
      <c r="C60" s="134" t="s">
        <v>74</v>
      </c>
      <c r="D60" s="134"/>
      <c r="E60" s="134"/>
      <c r="F60" s="134"/>
      <c r="G60" s="46"/>
      <c r="H60" s="56" t="s">
        <v>72</v>
      </c>
      <c r="I60" s="76">
        <f t="shared" si="3"/>
        <v>0</v>
      </c>
      <c r="J60" s="57"/>
      <c r="K60" s="55" t="s">
        <v>70</v>
      </c>
      <c r="L60" s="77">
        <f t="shared" si="4"/>
        <v>0</v>
      </c>
      <c r="M60" s="105">
        <f t="shared" si="5"/>
        <v>0</v>
      </c>
      <c r="O60" s="58">
        <v>1</v>
      </c>
    </row>
    <row r="61" spans="2:21" ht="16.5" customHeight="1" x14ac:dyDescent="0.15">
      <c r="B61" s="119"/>
      <c r="C61" s="134" t="s">
        <v>75</v>
      </c>
      <c r="D61" s="134"/>
      <c r="E61" s="134"/>
      <c r="F61" s="134"/>
      <c r="G61" s="46"/>
      <c r="H61" s="56" t="s">
        <v>72</v>
      </c>
      <c r="I61" s="76">
        <f t="shared" si="3"/>
        <v>0</v>
      </c>
      <c r="J61" s="57"/>
      <c r="K61" s="55" t="s">
        <v>70</v>
      </c>
      <c r="L61" s="77">
        <f t="shared" si="4"/>
        <v>0</v>
      </c>
      <c r="M61" s="105">
        <f t="shared" si="5"/>
        <v>0</v>
      </c>
      <c r="O61" s="58">
        <v>1</v>
      </c>
    </row>
    <row r="62" spans="2:21" ht="16.5" customHeight="1" thickBot="1" x14ac:dyDescent="0.2">
      <c r="B62" s="119"/>
      <c r="C62" s="135" t="s">
        <v>76</v>
      </c>
      <c r="D62" s="135"/>
      <c r="E62" s="135"/>
      <c r="F62" s="135"/>
      <c r="G62" s="79"/>
      <c r="H62" s="80" t="s">
        <v>72</v>
      </c>
      <c r="I62" s="76">
        <f t="shared" si="3"/>
        <v>0</v>
      </c>
      <c r="J62" s="81"/>
      <c r="K62" s="82" t="s">
        <v>70</v>
      </c>
      <c r="L62" s="77">
        <f t="shared" si="4"/>
        <v>0</v>
      </c>
      <c r="M62" s="106">
        <f>I62-L62</f>
        <v>0</v>
      </c>
      <c r="O62" s="59">
        <v>1</v>
      </c>
    </row>
    <row r="63" spans="2:21" ht="16.5" customHeight="1" thickTop="1" thickBot="1" x14ac:dyDescent="0.2">
      <c r="B63" s="145"/>
      <c r="C63" s="112" t="s">
        <v>77</v>
      </c>
      <c r="D63" s="112"/>
      <c r="E63" s="112"/>
      <c r="F63" s="112"/>
      <c r="G63" s="113"/>
      <c r="H63" s="113"/>
      <c r="I63" s="113"/>
      <c r="J63" s="113"/>
      <c r="K63" s="113"/>
      <c r="L63" s="113"/>
      <c r="M63" s="83">
        <f>SUM(M55:M62)</f>
        <v>0</v>
      </c>
      <c r="O63" s="60"/>
    </row>
    <row r="64" spans="2:21" ht="16.5" customHeight="1" x14ac:dyDescent="0.15">
      <c r="B64" s="117" t="s">
        <v>21</v>
      </c>
      <c r="C64" s="120" t="s">
        <v>78</v>
      </c>
      <c r="D64" s="121"/>
      <c r="E64" s="121"/>
      <c r="F64" s="122"/>
      <c r="G64" s="61"/>
      <c r="H64" s="89" t="s">
        <v>79</v>
      </c>
      <c r="I64" s="96">
        <f t="shared" ref="I64:I70" si="6">G64*O64</f>
        <v>0</v>
      </c>
      <c r="J64" s="90"/>
      <c r="K64" s="49" t="s">
        <v>79</v>
      </c>
      <c r="L64" s="62"/>
      <c r="M64" s="107">
        <f>I64-L64</f>
        <v>0</v>
      </c>
      <c r="O64" s="52">
        <v>8.64</v>
      </c>
      <c r="P64" s="63"/>
      <c r="Q64" s="64"/>
      <c r="R64" s="64"/>
      <c r="S64" s="64"/>
      <c r="T64" s="64"/>
      <c r="U64" s="64"/>
    </row>
    <row r="65" spans="2:21" ht="16.5" customHeight="1" x14ac:dyDescent="0.15">
      <c r="B65" s="118"/>
      <c r="C65" s="123" t="s">
        <v>80</v>
      </c>
      <c r="D65" s="124"/>
      <c r="E65" s="125" t="s">
        <v>81</v>
      </c>
      <c r="F65" s="125"/>
      <c r="G65" s="61"/>
      <c r="H65" s="91" t="s">
        <v>79</v>
      </c>
      <c r="I65" s="96">
        <f t="shared" si="6"/>
        <v>0</v>
      </c>
      <c r="J65" s="92"/>
      <c r="K65" s="8" t="s">
        <v>79</v>
      </c>
      <c r="L65" s="65"/>
      <c r="M65" s="107">
        <f t="shared" ref="M65:M70" si="7">I65-L65</f>
        <v>0</v>
      </c>
      <c r="O65" s="93"/>
      <c r="P65" s="63"/>
      <c r="Q65" s="64"/>
      <c r="R65" s="64"/>
      <c r="S65" s="64"/>
      <c r="T65" s="64"/>
      <c r="U65" s="64"/>
    </row>
    <row r="66" spans="2:21" ht="16.5" customHeight="1" x14ac:dyDescent="0.15">
      <c r="B66" s="118"/>
      <c r="C66" s="126" t="s">
        <v>82</v>
      </c>
      <c r="D66" s="127"/>
      <c r="E66" s="127"/>
      <c r="F66" s="128"/>
      <c r="G66" s="61"/>
      <c r="H66" s="91" t="s">
        <v>79</v>
      </c>
      <c r="I66" s="96">
        <f t="shared" si="6"/>
        <v>0</v>
      </c>
      <c r="J66" s="92"/>
      <c r="K66" s="8" t="s">
        <v>79</v>
      </c>
      <c r="L66" s="65"/>
      <c r="M66" s="107">
        <f t="shared" si="7"/>
        <v>0</v>
      </c>
      <c r="O66" s="52">
        <v>8.64</v>
      </c>
      <c r="P66" s="63"/>
      <c r="Q66" s="64"/>
      <c r="R66" s="64"/>
      <c r="S66" s="64"/>
      <c r="T66" s="64"/>
      <c r="U66" s="64"/>
    </row>
    <row r="67" spans="2:21" ht="16.5" customHeight="1" x14ac:dyDescent="0.15">
      <c r="B67" s="118"/>
      <c r="C67" s="123" t="s">
        <v>83</v>
      </c>
      <c r="D67" s="124"/>
      <c r="E67" s="131" t="s">
        <v>84</v>
      </c>
      <c r="F67" s="132"/>
      <c r="G67" s="61"/>
      <c r="H67" s="91" t="s">
        <v>79</v>
      </c>
      <c r="I67" s="96">
        <f t="shared" si="6"/>
        <v>0</v>
      </c>
      <c r="J67" s="92"/>
      <c r="K67" s="8" t="s">
        <v>79</v>
      </c>
      <c r="L67" s="65"/>
      <c r="M67" s="107">
        <f t="shared" si="7"/>
        <v>0</v>
      </c>
      <c r="O67" s="66">
        <v>3.6</v>
      </c>
      <c r="P67" s="63"/>
      <c r="Q67" s="64"/>
      <c r="R67" s="64"/>
      <c r="S67" s="64"/>
      <c r="T67" s="64"/>
      <c r="U67" s="64"/>
    </row>
    <row r="68" spans="2:21" ht="16.5" customHeight="1" x14ac:dyDescent="0.15">
      <c r="B68" s="118"/>
      <c r="C68" s="129"/>
      <c r="D68" s="130"/>
      <c r="E68" s="131" t="s">
        <v>85</v>
      </c>
      <c r="F68" s="132"/>
      <c r="G68" s="61"/>
      <c r="H68" s="91" t="s">
        <v>79</v>
      </c>
      <c r="I68" s="96">
        <f t="shared" si="6"/>
        <v>0</v>
      </c>
      <c r="J68" s="92"/>
      <c r="K68" s="8" t="s">
        <v>79</v>
      </c>
      <c r="L68" s="65"/>
      <c r="M68" s="107">
        <f t="shared" si="7"/>
        <v>0</v>
      </c>
      <c r="O68" s="66">
        <v>3.6</v>
      </c>
      <c r="P68" s="63"/>
      <c r="Q68" s="64"/>
      <c r="R68" s="64"/>
      <c r="S68" s="64"/>
      <c r="T68" s="64"/>
      <c r="U68" s="64"/>
    </row>
    <row r="69" spans="2:21" ht="16.5" customHeight="1" x14ac:dyDescent="0.15">
      <c r="B69" s="118"/>
      <c r="C69" s="129"/>
      <c r="D69" s="130"/>
      <c r="E69" s="125" t="s">
        <v>86</v>
      </c>
      <c r="F69" s="125"/>
      <c r="G69" s="67"/>
      <c r="H69" s="91" t="s">
        <v>79</v>
      </c>
      <c r="I69" s="96">
        <f t="shared" si="6"/>
        <v>0</v>
      </c>
      <c r="J69" s="92"/>
      <c r="K69" s="8" t="s">
        <v>79</v>
      </c>
      <c r="L69" s="65"/>
      <c r="M69" s="107">
        <f t="shared" si="7"/>
        <v>0</v>
      </c>
      <c r="O69" s="66">
        <v>3.6</v>
      </c>
      <c r="P69" s="64"/>
      <c r="Q69" s="64"/>
      <c r="R69" s="64"/>
      <c r="S69" s="64"/>
      <c r="T69" s="64"/>
      <c r="U69" s="64"/>
    </row>
    <row r="70" spans="2:21" ht="16.5" customHeight="1" thickBot="1" x14ac:dyDescent="0.2">
      <c r="B70" s="118"/>
      <c r="C70" s="129"/>
      <c r="D70" s="130"/>
      <c r="E70" s="133" t="s">
        <v>87</v>
      </c>
      <c r="F70" s="133"/>
      <c r="G70" s="85"/>
      <c r="H70" s="94" t="s">
        <v>79</v>
      </c>
      <c r="I70" s="96">
        <f t="shared" si="6"/>
        <v>0</v>
      </c>
      <c r="J70" s="95"/>
      <c r="K70" s="55" t="s">
        <v>79</v>
      </c>
      <c r="L70" s="86"/>
      <c r="M70" s="108">
        <f t="shared" si="7"/>
        <v>0</v>
      </c>
      <c r="O70" s="66">
        <v>3.6</v>
      </c>
      <c r="P70" s="64"/>
      <c r="Q70" s="64"/>
      <c r="R70" s="64"/>
      <c r="S70" s="64"/>
      <c r="T70" s="64"/>
      <c r="U70" s="64"/>
    </row>
    <row r="71" spans="2:21" ht="16.5" customHeight="1" thickTop="1" thickBot="1" x14ac:dyDescent="0.2">
      <c r="B71" s="119"/>
      <c r="C71" s="112" t="s">
        <v>88</v>
      </c>
      <c r="D71" s="112"/>
      <c r="E71" s="112"/>
      <c r="F71" s="112"/>
      <c r="G71" s="113"/>
      <c r="H71" s="113"/>
      <c r="I71" s="113"/>
      <c r="J71" s="113"/>
      <c r="K71" s="113"/>
      <c r="L71" s="113"/>
      <c r="M71" s="84">
        <f>SUM(M64:M70)</f>
        <v>0</v>
      </c>
      <c r="P71" s="64"/>
      <c r="Q71" s="64"/>
      <c r="R71" s="64"/>
      <c r="S71" s="64"/>
      <c r="T71" s="64"/>
      <c r="U71" s="64"/>
    </row>
    <row r="72" spans="2:21" ht="16.5" customHeight="1" thickTop="1" thickBot="1" x14ac:dyDescent="0.2">
      <c r="B72" s="112" t="s">
        <v>89</v>
      </c>
      <c r="C72" s="112"/>
      <c r="D72" s="112"/>
      <c r="E72" s="112"/>
      <c r="F72" s="112"/>
      <c r="G72" s="113"/>
      <c r="H72" s="113"/>
      <c r="I72" s="113"/>
      <c r="J72" s="113"/>
      <c r="K72" s="113"/>
      <c r="L72" s="113"/>
      <c r="M72" s="84">
        <f>SUM(M54,M63,M71)</f>
        <v>0</v>
      </c>
      <c r="P72" s="64"/>
      <c r="Q72" s="64"/>
      <c r="R72" s="64"/>
      <c r="S72" s="64"/>
      <c r="T72" s="64"/>
      <c r="U72" s="64"/>
    </row>
    <row r="73" spans="2:21" ht="16.5" customHeight="1" thickTop="1" x14ac:dyDescent="0.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P73" s="64"/>
      <c r="Q73" s="64"/>
      <c r="R73" s="64"/>
      <c r="S73" s="64"/>
      <c r="T73" s="64"/>
      <c r="U73" s="64"/>
    </row>
    <row r="74" spans="2:21" ht="16.5" customHeight="1" thickBot="1" x14ac:dyDescent="0.2">
      <c r="B74" s="114" t="s">
        <v>91</v>
      </c>
      <c r="C74" s="114"/>
      <c r="D74" s="114"/>
      <c r="E74" s="114"/>
      <c r="F74" s="114"/>
      <c r="G74" s="114"/>
      <c r="H74" s="114"/>
      <c r="I74" s="114"/>
      <c r="J74" s="114"/>
      <c r="K74" s="68"/>
      <c r="L74" s="68"/>
      <c r="M74" s="68"/>
      <c r="P74" s="64"/>
      <c r="Q74" s="64"/>
      <c r="R74" s="64"/>
      <c r="S74" s="64"/>
      <c r="T74" s="64"/>
      <c r="U74" s="64"/>
    </row>
    <row r="75" spans="2:21" ht="16.5" customHeight="1" thickTop="1" thickBot="1" x14ac:dyDescent="0.2">
      <c r="B75" s="69"/>
      <c r="C75" s="115" t="s">
        <v>92</v>
      </c>
      <c r="D75" s="115"/>
      <c r="E75" s="115"/>
      <c r="F75" s="115"/>
      <c r="G75" s="115"/>
      <c r="H75" s="115"/>
      <c r="I75" s="115"/>
      <c r="J75" s="116">
        <f>M72*0.0258</f>
        <v>0</v>
      </c>
      <c r="K75" s="116"/>
      <c r="L75" s="115" t="s">
        <v>90</v>
      </c>
      <c r="M75" s="70"/>
      <c r="P75" s="64"/>
      <c r="Q75" s="64"/>
      <c r="R75" s="64"/>
      <c r="S75" s="64"/>
      <c r="T75" s="64"/>
      <c r="U75" s="64"/>
    </row>
    <row r="76" spans="2:21" ht="16.5" customHeight="1" thickTop="1" thickBot="1" x14ac:dyDescent="0.2">
      <c r="B76" s="69"/>
      <c r="C76" s="115"/>
      <c r="D76" s="115"/>
      <c r="E76" s="115"/>
      <c r="F76" s="115"/>
      <c r="G76" s="115"/>
      <c r="H76" s="115"/>
      <c r="I76" s="115"/>
      <c r="J76" s="116"/>
      <c r="K76" s="116"/>
      <c r="L76" s="115"/>
      <c r="M76" s="70"/>
      <c r="P76" s="64"/>
      <c r="Q76" s="64"/>
      <c r="R76" s="64"/>
      <c r="S76" s="64"/>
      <c r="T76" s="64"/>
      <c r="U76" s="64"/>
    </row>
    <row r="77" spans="2:21" ht="16.5" customHeight="1" thickTop="1" thickBot="1" x14ac:dyDescent="0.2">
      <c r="B77" s="68"/>
      <c r="C77" s="115"/>
      <c r="D77" s="115"/>
      <c r="E77" s="115"/>
      <c r="F77" s="115"/>
      <c r="G77" s="115"/>
      <c r="H77" s="115"/>
      <c r="I77" s="115"/>
      <c r="J77" s="116"/>
      <c r="K77" s="116"/>
      <c r="L77" s="115"/>
      <c r="M77" s="68"/>
      <c r="P77" s="64"/>
      <c r="Q77" s="64"/>
      <c r="R77" s="64"/>
      <c r="S77" s="64"/>
      <c r="T77" s="64"/>
      <c r="U77" s="64"/>
    </row>
    <row r="78" spans="2:21" ht="16.5" customHeight="1" thickTop="1" x14ac:dyDescent="0.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P78" s="64"/>
      <c r="Q78" s="64"/>
      <c r="R78" s="64"/>
      <c r="S78" s="64"/>
      <c r="T78" s="64"/>
      <c r="U78" s="64"/>
    </row>
    <row r="79" spans="2:21" x14ac:dyDescent="0.15"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P79" s="64"/>
      <c r="Q79" s="64"/>
      <c r="R79" s="64"/>
      <c r="S79" s="64"/>
      <c r="T79" s="64"/>
      <c r="U79" s="64"/>
    </row>
    <row r="80" spans="2:21" x14ac:dyDescent="0.15">
      <c r="B80" s="109" t="s">
        <v>102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</row>
    <row r="81" spans="2:13" x14ac:dyDescent="0.15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</row>
    <row r="82" spans="2:13" x14ac:dyDescent="0.15"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</row>
    <row r="83" spans="2:13" x14ac:dyDescent="0.15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</row>
    <row r="84" spans="2:13" x14ac:dyDescent="0.15"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</row>
    <row r="85" spans="2:13" x14ac:dyDescent="0.15"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</row>
    <row r="86" spans="2:13" x14ac:dyDescent="0.15"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</row>
    <row r="87" spans="2:13" x14ac:dyDescent="0.15">
      <c r="C87" s="111"/>
      <c r="D87" s="111"/>
      <c r="E87" s="111"/>
      <c r="F87" s="111"/>
      <c r="G87" s="111"/>
      <c r="H87" s="111"/>
    </row>
    <row r="88" spans="2:13" x14ac:dyDescent="0.15">
      <c r="C88" s="111"/>
      <c r="D88" s="111"/>
      <c r="E88" s="111"/>
      <c r="F88" s="111"/>
      <c r="G88" s="111"/>
      <c r="H88" s="111"/>
    </row>
  </sheetData>
  <sheetProtection formatCells="0" insertRows="0" selectLockedCells="1"/>
  <mergeCells count="92">
    <mergeCell ref="C50:F50"/>
    <mergeCell ref="C49:F49"/>
    <mergeCell ref="B1:I1"/>
    <mergeCell ref="B2:G2"/>
    <mergeCell ref="B3:F5"/>
    <mergeCell ref="O3:O5"/>
    <mergeCell ref="G4:I4"/>
    <mergeCell ref="J4:L4"/>
    <mergeCell ref="M4:M5"/>
    <mergeCell ref="B6:B3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D18"/>
    <mergeCell ref="E17:F17"/>
    <mergeCell ref="E18:F18"/>
    <mergeCell ref="C19:D20"/>
    <mergeCell ref="E19:F19"/>
    <mergeCell ref="E20:F20"/>
    <mergeCell ref="C21:D26"/>
    <mergeCell ref="E21:E23"/>
    <mergeCell ref="E24:E25"/>
    <mergeCell ref="E26:F26"/>
    <mergeCell ref="C27:F27"/>
    <mergeCell ref="C28:F28"/>
    <mergeCell ref="C44:F44"/>
    <mergeCell ref="C29:F29"/>
    <mergeCell ref="C30:F30"/>
    <mergeCell ref="C31:F31"/>
    <mergeCell ref="C32:F32"/>
    <mergeCell ref="C33:D35"/>
    <mergeCell ref="E33:F33"/>
    <mergeCell ref="E34:F34"/>
    <mergeCell ref="E35:F35"/>
    <mergeCell ref="B36:B54"/>
    <mergeCell ref="C36:F36"/>
    <mergeCell ref="C37:F37"/>
    <mergeCell ref="C38:F38"/>
    <mergeCell ref="C39:F39"/>
    <mergeCell ref="C40:F40"/>
    <mergeCell ref="C41:F41"/>
    <mergeCell ref="C42:F42"/>
    <mergeCell ref="C43:F43"/>
    <mergeCell ref="C45:F45"/>
    <mergeCell ref="C46:F46"/>
    <mergeCell ref="C47:F47"/>
    <mergeCell ref="C48:F48"/>
    <mergeCell ref="C51:F51"/>
    <mergeCell ref="B55:B63"/>
    <mergeCell ref="C55:F55"/>
    <mergeCell ref="C56:F56"/>
    <mergeCell ref="C57:F57"/>
    <mergeCell ref="C58:F58"/>
    <mergeCell ref="G63:L63"/>
    <mergeCell ref="C54:F54"/>
    <mergeCell ref="G54:L54"/>
    <mergeCell ref="C52:F52"/>
    <mergeCell ref="C53:F53"/>
    <mergeCell ref="C59:F59"/>
    <mergeCell ref="C60:F60"/>
    <mergeCell ref="C61:F61"/>
    <mergeCell ref="C62:F62"/>
    <mergeCell ref="C63:F63"/>
    <mergeCell ref="C67:D70"/>
    <mergeCell ref="E67:F67"/>
    <mergeCell ref="E68:F68"/>
    <mergeCell ref="E69:F69"/>
    <mergeCell ref="E70:F70"/>
    <mergeCell ref="B80:M86"/>
    <mergeCell ref="C88:H88"/>
    <mergeCell ref="C87:H87"/>
    <mergeCell ref="C71:F71"/>
    <mergeCell ref="G71:L71"/>
    <mergeCell ref="B72:F72"/>
    <mergeCell ref="G72:L72"/>
    <mergeCell ref="B74:J74"/>
    <mergeCell ref="C75:I77"/>
    <mergeCell ref="J75:K77"/>
    <mergeCell ref="L75:L77"/>
    <mergeCell ref="B64:B71"/>
    <mergeCell ref="C64:F64"/>
    <mergeCell ref="C65:D65"/>
    <mergeCell ref="E65:F65"/>
    <mergeCell ref="C66:F66"/>
  </mergeCells>
  <phoneticPr fontId="2"/>
  <conditionalFormatting sqref="M76">
    <cfRule type="cellIs" priority="1" stopIfTrue="1" operator="greaterThanOrEqual">
      <formula>$M$76</formula>
    </cfRule>
  </conditionalFormatting>
  <pageMargins left="0.23" right="0.70866141732283472" top="0.55118110236220474" bottom="0.55118110236220474" header="0.51181102362204722" footer="0.51181102362204722"/>
  <pageSetup paperSize="9" scale="59" firstPageNumber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2025-03-25T02:54:40Z</dcterms:created>
  <dcterms:modified xsi:type="dcterms:W3CDTF">2026-04-15T07:54:48Z</dcterms:modified>
</cp:coreProperties>
</file>