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00.45\disk1\05_県立学校\05_01_02県立学校維持管理委託\電力調達\R5\01_施行伺\"/>
    </mc:Choice>
  </mc:AlternateContent>
  <bookViews>
    <workbookView xWindow="0" yWindow="0" windowWidth="23040" windowHeight="9096" tabRatio="805"/>
  </bookViews>
  <sheets>
    <sheet name="平舘ほか43施設計" sheetId="49" r:id="rId1"/>
    <sheet name="平舘" sheetId="18" r:id="rId2"/>
    <sheet name="葛巻" sheetId="23" r:id="rId3"/>
    <sheet name="紫波総合" sheetId="25" r:id="rId4"/>
    <sheet name="一関第一" sheetId="65" r:id="rId5"/>
    <sheet name="大東" sheetId="69" r:id="rId6"/>
    <sheet name="一戸" sheetId="46" r:id="rId7"/>
    <sheet name="盛岡北" sheetId="19" r:id="rId8"/>
    <sheet name="水沢" sheetId="74" r:id="rId9"/>
    <sheet name="前沢" sheetId="79" r:id="rId10"/>
    <sheet name="釜石商工" sheetId="90" r:id="rId11"/>
    <sheet name="久慈" sheetId="36" r:id="rId12"/>
    <sheet name="黒沢尻北" sheetId="59" r:id="rId13"/>
    <sheet name="水沢農業（水沢自営者養成所）" sheetId="76" r:id="rId14"/>
    <sheet name="水沢工業" sheetId="77" r:id="rId15"/>
    <sheet name="釜石" sheetId="89" r:id="rId16"/>
    <sheet name="住田" sheetId="92" r:id="rId17"/>
    <sheet name="大迫" sheetId="55" r:id="rId18"/>
    <sheet name="久慈工業" sheetId="43" r:id="rId19"/>
    <sheet name="花泉" sheetId="68" r:id="rId20"/>
    <sheet name="大槌" sheetId="93" r:id="rId21"/>
    <sheet name="金ケ崎" sheetId="82" r:id="rId22"/>
    <sheet name="岩泉" sheetId="35" r:id="rId23"/>
    <sheet name="雫石" sheetId="22" r:id="rId24"/>
    <sheet name="沼宮内" sheetId="24" r:id="rId25"/>
    <sheet name="宮古商工（工業校舎）" sheetId="31" r:id="rId26"/>
    <sheet name="黒沢尻工業" sheetId="94" r:id="rId27"/>
    <sheet name="一関工業" sheetId="95" r:id="rId28"/>
    <sheet name="大船渡" sheetId="96" r:id="rId29"/>
    <sheet name="軽米" sheetId="97" r:id="rId30"/>
    <sheet name="福岡工業" sheetId="98" r:id="rId31"/>
    <sheet name="総合教育センター" sheetId="57" r:id="rId32"/>
    <sheet name="生涯学習推進センター" sheetId="58" r:id="rId33"/>
    <sheet name="杜陵（奥州校）" sheetId="73" r:id="rId34"/>
    <sheet name="久慈（長内校）" sheetId="37" r:id="rId35"/>
    <sheet name="盛岡青松" sheetId="13" r:id="rId36"/>
    <sheet name="宮古恵風" sheetId="33" r:id="rId37"/>
    <sheet name="盛岡視覚" sheetId="10" r:id="rId38"/>
    <sheet name="盛岡視覚（寄宿舎）" sheetId="11" r:id="rId39"/>
    <sheet name="一関清明（山目校舎）" sheetId="72" r:id="rId40"/>
    <sheet name="釜石祥雲" sheetId="91" r:id="rId41"/>
    <sheet name="盛岡みたけ（小中学部）" sheetId="21" r:id="rId42"/>
    <sheet name="盛岡みたけ（高等部）" sheetId="15" r:id="rId43"/>
    <sheet name="盛岡みたけ（奥中山校）" sheetId="48" r:id="rId44"/>
    <sheet name="花巻清風" sheetId="56" r:id="rId45"/>
  </sheets>
  <definedNames>
    <definedName name="_xlnm.Print_Area" localSheetId="27">一関工業!$A$1:$G$40</definedName>
    <definedName name="_xlnm.Print_Area" localSheetId="39">'一関清明（山目校舎）'!$A$1:$G$40</definedName>
    <definedName name="_xlnm.Print_Area" localSheetId="4">一関第一!$A$1:$G$40</definedName>
    <definedName name="_xlnm.Print_Area" localSheetId="6">一戸!$A$1:$G$40</definedName>
    <definedName name="_xlnm.Print_Area" localSheetId="44">花巻清風!$A$1:$G$40</definedName>
    <definedName name="_xlnm.Print_Area" localSheetId="19">花泉!$A$1:$G$40</definedName>
    <definedName name="_xlnm.Print_Area" localSheetId="2">葛巻!$A$1:$G$40</definedName>
    <definedName name="_xlnm.Print_Area" localSheetId="15">釜石!$A$1:$G$40</definedName>
    <definedName name="_xlnm.Print_Area" localSheetId="10">釜石商工!$A$1:$G$40</definedName>
    <definedName name="_xlnm.Print_Area" localSheetId="40">釜石祥雲!$A$1:$G$40</definedName>
    <definedName name="_xlnm.Print_Area" localSheetId="22">岩泉!$A$1:$G$40</definedName>
    <definedName name="_xlnm.Print_Area" localSheetId="11">久慈!$A$1:$G$40</definedName>
    <definedName name="_xlnm.Print_Area" localSheetId="34">'久慈（長内校）'!$A$1:$G$40</definedName>
    <definedName name="_xlnm.Print_Area" localSheetId="18">久慈工業!$A$1:$G$40</definedName>
    <definedName name="_xlnm.Print_Area" localSheetId="36">宮古恵風!$A$1:$G$40</definedName>
    <definedName name="_xlnm.Print_Area" localSheetId="25">'宮古商工（工業校舎）'!$A$1:$G$40</definedName>
    <definedName name="_xlnm.Print_Area" localSheetId="21">金ケ崎!$A$1:$G$40</definedName>
    <definedName name="_xlnm.Print_Area" localSheetId="29">軽米!$A$1:$G$40</definedName>
    <definedName name="_xlnm.Print_Area" localSheetId="26">黒沢尻工業!$A$1:$G$40</definedName>
    <definedName name="_xlnm.Print_Area" localSheetId="12">黒沢尻北!$A$1:$G$40</definedName>
    <definedName name="_xlnm.Print_Area" localSheetId="3">紫波総合!$A$1:$G$40</definedName>
    <definedName name="_xlnm.Print_Area" localSheetId="23">雫石!$A$1:$G$40</definedName>
    <definedName name="_xlnm.Print_Area" localSheetId="16">住田!$A$1:$G$40</definedName>
    <definedName name="_xlnm.Print_Area" localSheetId="24">沼宮内!$A$1:$G$40</definedName>
    <definedName name="_xlnm.Print_Area" localSheetId="8">水沢!$A$1:$G$40</definedName>
    <definedName name="_xlnm.Print_Area" localSheetId="14">水沢工業!$A$1:$G$40</definedName>
    <definedName name="_xlnm.Print_Area" localSheetId="13">'水沢農業（水沢自営者養成所）'!$A$1:$G$40</definedName>
    <definedName name="_xlnm.Print_Area" localSheetId="32">生涯学習推進センター!$A$1:$G$40</definedName>
    <definedName name="_xlnm.Print_Area" localSheetId="43">'盛岡みたけ（奥中山校）'!$A$1:$G$40</definedName>
    <definedName name="_xlnm.Print_Area" localSheetId="42">'盛岡みたけ（高等部）'!$A$1:$G$40</definedName>
    <definedName name="_xlnm.Print_Area" localSheetId="41">'盛岡みたけ（小中学部）'!$A$1:$G$40</definedName>
    <definedName name="_xlnm.Print_Area" localSheetId="37">盛岡視覚!$A$1:$G$40</definedName>
    <definedName name="_xlnm.Print_Area" localSheetId="38">'盛岡視覚（寄宿舎）'!$A$1:$G$40</definedName>
    <definedName name="_xlnm.Print_Area" localSheetId="35">盛岡青松!$A$1:$G$40</definedName>
    <definedName name="_xlnm.Print_Area" localSheetId="7">盛岡北!$A$1:$G$40</definedName>
    <definedName name="_xlnm.Print_Area" localSheetId="9">前沢!$A$1:$G$40</definedName>
    <definedName name="_xlnm.Print_Area" localSheetId="31">総合教育センター!$A$1:$G$40</definedName>
    <definedName name="_xlnm.Print_Area" localSheetId="28">大船渡!$A$1:$G$40</definedName>
    <definedName name="_xlnm.Print_Area" localSheetId="20">大槌!$A$1:$G$40</definedName>
    <definedName name="_xlnm.Print_Area" localSheetId="5">大東!$A$1:$G$40</definedName>
    <definedName name="_xlnm.Print_Area" localSheetId="17">大迫!$A$1:$G$40</definedName>
    <definedName name="_xlnm.Print_Area" localSheetId="33">'杜陵（奥州校）'!$A$1:$G$40</definedName>
    <definedName name="_xlnm.Print_Area" localSheetId="30">福岡工業!$A$1:$G$40</definedName>
    <definedName name="_xlnm.Print_Area" localSheetId="1">平舘!$A$1:$G$40</definedName>
    <definedName name="_xlnm.Print_Area" localSheetId="0">平舘ほか43施設計!$A$1:$G$49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91" l="1"/>
  <c r="E37" i="91"/>
  <c r="F37" i="91" s="1"/>
  <c r="E36" i="91"/>
  <c r="E35" i="91"/>
  <c r="F35" i="91" s="1"/>
  <c r="E34" i="91"/>
  <c r="E33" i="91"/>
  <c r="F33" i="91" s="1"/>
  <c r="E32" i="91"/>
  <c r="E31" i="91"/>
  <c r="F31" i="91" s="1"/>
  <c r="E30" i="91"/>
  <c r="E29" i="91"/>
  <c r="E28" i="91"/>
  <c r="E27" i="91"/>
  <c r="F27" i="91" s="1"/>
  <c r="E26" i="91"/>
  <c r="E25" i="91"/>
  <c r="F25" i="91" s="1"/>
  <c r="E24" i="91"/>
  <c r="E23" i="91"/>
  <c r="F23" i="91" s="1"/>
  <c r="E22" i="91"/>
  <c r="F21" i="91" s="1"/>
  <c r="E21" i="91"/>
  <c r="E20" i="91"/>
  <c r="E19" i="91"/>
  <c r="F19" i="91" s="1"/>
  <c r="E18" i="91"/>
  <c r="E17" i="91"/>
  <c r="E16" i="91"/>
  <c r="E15" i="91"/>
  <c r="F10" i="91"/>
  <c r="E38" i="98"/>
  <c r="E37" i="98"/>
  <c r="F37" i="98" s="1"/>
  <c r="E36" i="98"/>
  <c r="E35" i="98"/>
  <c r="F35" i="98" s="1"/>
  <c r="E34" i="98"/>
  <c r="E33" i="98"/>
  <c r="F33" i="98" s="1"/>
  <c r="E32" i="98"/>
  <c r="E31" i="98"/>
  <c r="F31" i="98" s="1"/>
  <c r="E30" i="98"/>
  <c r="E29" i="98"/>
  <c r="F29" i="98" s="1"/>
  <c r="E28" i="98"/>
  <c r="E27" i="98"/>
  <c r="F27" i="98" s="1"/>
  <c r="E26" i="98"/>
  <c r="E25" i="98"/>
  <c r="F25" i="98" s="1"/>
  <c r="E24" i="98"/>
  <c r="E23" i="98"/>
  <c r="F23" i="98" s="1"/>
  <c r="E22" i="98"/>
  <c r="E21" i="98"/>
  <c r="F21" i="98" s="1"/>
  <c r="E20" i="98"/>
  <c r="E19" i="98"/>
  <c r="F19" i="98" s="1"/>
  <c r="E18" i="98"/>
  <c r="E17" i="98"/>
  <c r="F17" i="98" s="1"/>
  <c r="E16" i="98"/>
  <c r="E15" i="98"/>
  <c r="F15" i="98" s="1"/>
  <c r="F39" i="98" s="1"/>
  <c r="F10" i="98"/>
  <c r="E38" i="97"/>
  <c r="E37" i="97"/>
  <c r="F37" i="97" s="1"/>
  <c r="E36" i="97"/>
  <c r="E35" i="97"/>
  <c r="E34" i="97"/>
  <c r="E33" i="97"/>
  <c r="E32" i="97"/>
  <c r="E31" i="97"/>
  <c r="F31" i="97" s="1"/>
  <c r="E30" i="97"/>
  <c r="E29" i="97"/>
  <c r="E28" i="97"/>
  <c r="E27" i="97"/>
  <c r="E26" i="97"/>
  <c r="E25" i="97"/>
  <c r="F25" i="97" s="1"/>
  <c r="E24" i="97"/>
  <c r="E23" i="97"/>
  <c r="E22" i="97"/>
  <c r="E21" i="97"/>
  <c r="E20" i="97"/>
  <c r="E19" i="97"/>
  <c r="F19" i="97" s="1"/>
  <c r="E18" i="97"/>
  <c r="E17" i="97"/>
  <c r="E16" i="97"/>
  <c r="E15" i="97"/>
  <c r="F10" i="97"/>
  <c r="E38" i="96"/>
  <c r="E37" i="96"/>
  <c r="E36" i="96"/>
  <c r="E35" i="96"/>
  <c r="F35" i="96" s="1"/>
  <c r="E34" i="96"/>
  <c r="F33" i="96" s="1"/>
  <c r="E33" i="96"/>
  <c r="E32" i="96"/>
  <c r="E31" i="96"/>
  <c r="F31" i="96" s="1"/>
  <c r="E30" i="96"/>
  <c r="E29" i="96"/>
  <c r="E28" i="96"/>
  <c r="E27" i="96"/>
  <c r="E26" i="96"/>
  <c r="E25" i="96"/>
  <c r="E24" i="96"/>
  <c r="E23" i="96"/>
  <c r="F23" i="96" s="1"/>
  <c r="E22" i="96"/>
  <c r="F21" i="96" s="1"/>
  <c r="E21" i="96"/>
  <c r="E20" i="96"/>
  <c r="E19" i="96"/>
  <c r="F19" i="96" s="1"/>
  <c r="E18" i="96"/>
  <c r="E17" i="96"/>
  <c r="E16" i="96"/>
  <c r="E15" i="96"/>
  <c r="F10" i="96"/>
  <c r="E38" i="95"/>
  <c r="E37" i="95"/>
  <c r="F37" i="95" s="1"/>
  <c r="E36" i="95"/>
  <c r="E35" i="95"/>
  <c r="F35" i="95" s="1"/>
  <c r="E34" i="95"/>
  <c r="E33" i="95"/>
  <c r="F33" i="95" s="1"/>
  <c r="E32" i="95"/>
  <c r="E31" i="95"/>
  <c r="F31" i="95" s="1"/>
  <c r="E30" i="95"/>
  <c r="E29" i="95"/>
  <c r="F29" i="95" s="1"/>
  <c r="E28" i="95"/>
  <c r="E27" i="95"/>
  <c r="F27" i="95" s="1"/>
  <c r="E26" i="95"/>
  <c r="E25" i="95"/>
  <c r="F25" i="95" s="1"/>
  <c r="E24" i="95"/>
  <c r="E23" i="95"/>
  <c r="F23" i="95" s="1"/>
  <c r="E22" i="95"/>
  <c r="E21" i="95"/>
  <c r="F21" i="95" s="1"/>
  <c r="E20" i="95"/>
  <c r="E19" i="95"/>
  <c r="F19" i="95" s="1"/>
  <c r="E18" i="95"/>
  <c r="E17" i="95"/>
  <c r="F17" i="95" s="1"/>
  <c r="E16" i="95"/>
  <c r="E15" i="95"/>
  <c r="F15" i="95" s="1"/>
  <c r="F39" i="95" s="1"/>
  <c r="F10" i="95"/>
  <c r="E38" i="94"/>
  <c r="E37" i="94"/>
  <c r="F37" i="94" s="1"/>
  <c r="E36" i="94"/>
  <c r="E35" i="94"/>
  <c r="F35" i="94" s="1"/>
  <c r="E34" i="94"/>
  <c r="E33" i="94"/>
  <c r="F33" i="94" s="1"/>
  <c r="E32" i="94"/>
  <c r="E31" i="94"/>
  <c r="F31" i="94" s="1"/>
  <c r="E30" i="94"/>
  <c r="E29" i="94"/>
  <c r="F29" i="94" s="1"/>
  <c r="E28" i="94"/>
  <c r="E27" i="94"/>
  <c r="F27" i="94" s="1"/>
  <c r="E26" i="94"/>
  <c r="E25" i="94"/>
  <c r="F25" i="94" s="1"/>
  <c r="E24" i="94"/>
  <c r="E23" i="94"/>
  <c r="F23" i="94" s="1"/>
  <c r="E22" i="94"/>
  <c r="E21" i="94"/>
  <c r="F21" i="94" s="1"/>
  <c r="E20" i="94"/>
  <c r="E19" i="94"/>
  <c r="F19" i="94" s="1"/>
  <c r="E18" i="94"/>
  <c r="E17" i="94"/>
  <c r="F17" i="94" s="1"/>
  <c r="E16" i="94"/>
  <c r="E15" i="94"/>
  <c r="F15" i="94" s="1"/>
  <c r="F10" i="94"/>
  <c r="F17" i="91" l="1"/>
  <c r="F15" i="91"/>
  <c r="F29" i="91"/>
  <c r="F15" i="97"/>
  <c r="F21" i="97"/>
  <c r="F27" i="97"/>
  <c r="F33" i="97"/>
  <c r="F17" i="97"/>
  <c r="F39" i="97" s="1"/>
  <c r="F23" i="97"/>
  <c r="F29" i="97"/>
  <c r="F35" i="97"/>
  <c r="F25" i="96"/>
  <c r="F37" i="96"/>
  <c r="F15" i="96"/>
  <c r="F39" i="96" s="1"/>
  <c r="F27" i="96"/>
  <c r="F17" i="96"/>
  <c r="F29" i="96"/>
  <c r="F39" i="94"/>
  <c r="F39" i="91" l="1"/>
  <c r="C16" i="49"/>
  <c r="C17" i="49"/>
  <c r="C18" i="49"/>
  <c r="C19" i="49"/>
  <c r="C20" i="49"/>
  <c r="C21" i="49"/>
  <c r="C22" i="49"/>
  <c r="C23" i="49"/>
  <c r="C24" i="49"/>
  <c r="C25" i="49"/>
  <c r="C26" i="49"/>
  <c r="C27" i="49"/>
  <c r="C28" i="49"/>
  <c r="C29" i="49"/>
  <c r="C30" i="49"/>
  <c r="C31" i="49"/>
  <c r="C32" i="49"/>
  <c r="C33" i="49"/>
  <c r="C34" i="49"/>
  <c r="C35" i="49"/>
  <c r="C36" i="49"/>
  <c r="C37" i="49"/>
  <c r="C38" i="49"/>
  <c r="C15" i="49"/>
  <c r="B10" i="49"/>
  <c r="E16" i="49" l="1"/>
  <c r="E17" i="49"/>
  <c r="E18" i="49"/>
  <c r="E19" i="49"/>
  <c r="E20" i="49"/>
  <c r="E21" i="49"/>
  <c r="E22" i="49"/>
  <c r="E23" i="49"/>
  <c r="E24" i="49"/>
  <c r="E25" i="49"/>
  <c r="E26" i="49"/>
  <c r="E27" i="49"/>
  <c r="E28" i="49"/>
  <c r="E29" i="49"/>
  <c r="E30" i="49"/>
  <c r="E31" i="49"/>
  <c r="E32" i="49"/>
  <c r="E33" i="49"/>
  <c r="E34" i="49"/>
  <c r="E35" i="49"/>
  <c r="E36" i="49"/>
  <c r="E37" i="49"/>
  <c r="E38" i="49"/>
  <c r="E15" i="49"/>
  <c r="F10" i="49" l="1"/>
  <c r="E16" i="22" l="1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16" i="56"/>
  <c r="E17" i="56"/>
  <c r="E18" i="56"/>
  <c r="E19" i="56"/>
  <c r="E20" i="56"/>
  <c r="E21" i="56"/>
  <c r="E22" i="56"/>
  <c r="E23" i="56"/>
  <c r="E24" i="56"/>
  <c r="E25" i="56"/>
  <c r="E26" i="56"/>
  <c r="E27" i="56"/>
  <c r="E28" i="56"/>
  <c r="E29" i="56"/>
  <c r="E30" i="56"/>
  <c r="E31" i="56"/>
  <c r="E32" i="56"/>
  <c r="E33" i="56"/>
  <c r="E34" i="56"/>
  <c r="E35" i="56"/>
  <c r="E36" i="56"/>
  <c r="E37" i="56"/>
  <c r="E38" i="56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16" i="65"/>
  <c r="E17" i="65"/>
  <c r="E18" i="65"/>
  <c r="E19" i="65"/>
  <c r="E20" i="65"/>
  <c r="E21" i="65"/>
  <c r="E22" i="65"/>
  <c r="E23" i="65"/>
  <c r="E24" i="65"/>
  <c r="E25" i="65"/>
  <c r="E26" i="65"/>
  <c r="E27" i="65"/>
  <c r="E28" i="65"/>
  <c r="E29" i="65"/>
  <c r="E30" i="65"/>
  <c r="E31" i="65"/>
  <c r="E32" i="65"/>
  <c r="E33" i="65"/>
  <c r="E34" i="65"/>
  <c r="E35" i="65"/>
  <c r="E36" i="65"/>
  <c r="E37" i="65"/>
  <c r="E38" i="65"/>
  <c r="E16" i="69"/>
  <c r="E17" i="69"/>
  <c r="E18" i="69"/>
  <c r="E19" i="69"/>
  <c r="E20" i="69"/>
  <c r="E21" i="69"/>
  <c r="E22" i="69"/>
  <c r="E23" i="69"/>
  <c r="E24" i="69"/>
  <c r="E25" i="69"/>
  <c r="E26" i="69"/>
  <c r="E27" i="69"/>
  <c r="E28" i="69"/>
  <c r="E29" i="69"/>
  <c r="E30" i="69"/>
  <c r="E31" i="69"/>
  <c r="E32" i="69"/>
  <c r="E33" i="69"/>
  <c r="E34" i="69"/>
  <c r="E35" i="69"/>
  <c r="E36" i="69"/>
  <c r="E37" i="69"/>
  <c r="E38" i="69"/>
  <c r="E16" i="46"/>
  <c r="E17" i="46"/>
  <c r="E18" i="46"/>
  <c r="E19" i="46"/>
  <c r="E20" i="46"/>
  <c r="E21" i="46"/>
  <c r="E22" i="46"/>
  <c r="E23" i="46"/>
  <c r="E24" i="46"/>
  <c r="E25" i="46"/>
  <c r="E26" i="46"/>
  <c r="E27" i="46"/>
  <c r="E28" i="46"/>
  <c r="E29" i="46"/>
  <c r="E30" i="46"/>
  <c r="E31" i="46"/>
  <c r="E32" i="46"/>
  <c r="E33" i="46"/>
  <c r="E34" i="46"/>
  <c r="E35" i="46"/>
  <c r="E36" i="46"/>
  <c r="E37" i="46"/>
  <c r="E38" i="46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16" i="74"/>
  <c r="E17" i="74"/>
  <c r="E18" i="74"/>
  <c r="E19" i="74"/>
  <c r="E20" i="74"/>
  <c r="E21" i="74"/>
  <c r="E22" i="74"/>
  <c r="E23" i="74"/>
  <c r="E24" i="74"/>
  <c r="E25" i="74"/>
  <c r="E26" i="74"/>
  <c r="E27" i="74"/>
  <c r="E28" i="74"/>
  <c r="E29" i="74"/>
  <c r="E30" i="74"/>
  <c r="E31" i="74"/>
  <c r="E32" i="74"/>
  <c r="E33" i="74"/>
  <c r="E34" i="74"/>
  <c r="E35" i="74"/>
  <c r="E36" i="74"/>
  <c r="E37" i="74"/>
  <c r="E38" i="74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16" i="90"/>
  <c r="E17" i="90"/>
  <c r="E18" i="90"/>
  <c r="E19" i="90"/>
  <c r="E20" i="90"/>
  <c r="E21" i="90"/>
  <c r="E22" i="90"/>
  <c r="E23" i="90"/>
  <c r="E24" i="90"/>
  <c r="E25" i="90"/>
  <c r="E26" i="90"/>
  <c r="E27" i="90"/>
  <c r="E28" i="90"/>
  <c r="E29" i="90"/>
  <c r="E30" i="90"/>
  <c r="E31" i="90"/>
  <c r="E32" i="90"/>
  <c r="E33" i="90"/>
  <c r="E34" i="90"/>
  <c r="E35" i="90"/>
  <c r="E36" i="90"/>
  <c r="E37" i="90"/>
  <c r="E38" i="90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33" i="36"/>
  <c r="E34" i="36"/>
  <c r="E35" i="36"/>
  <c r="E36" i="36"/>
  <c r="E37" i="36"/>
  <c r="E38" i="36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31" i="48"/>
  <c r="E32" i="48"/>
  <c r="E33" i="48"/>
  <c r="E34" i="48"/>
  <c r="E35" i="48"/>
  <c r="E36" i="48"/>
  <c r="E37" i="48"/>
  <c r="E38" i="48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16" i="89"/>
  <c r="E17" i="89"/>
  <c r="E18" i="89"/>
  <c r="E19" i="89"/>
  <c r="E20" i="89"/>
  <c r="E21" i="89"/>
  <c r="E22" i="89"/>
  <c r="E23" i="89"/>
  <c r="E24" i="89"/>
  <c r="E25" i="89"/>
  <c r="E26" i="89"/>
  <c r="E27" i="89"/>
  <c r="E28" i="89"/>
  <c r="E29" i="89"/>
  <c r="E30" i="89"/>
  <c r="E31" i="89"/>
  <c r="E32" i="89"/>
  <c r="E33" i="89"/>
  <c r="E34" i="89"/>
  <c r="E35" i="89"/>
  <c r="E36" i="89"/>
  <c r="E37" i="89"/>
  <c r="E38" i="89"/>
  <c r="E16" i="92"/>
  <c r="E17" i="92"/>
  <c r="E18" i="92"/>
  <c r="E19" i="92"/>
  <c r="E20" i="92"/>
  <c r="E21" i="92"/>
  <c r="E22" i="92"/>
  <c r="E23" i="92"/>
  <c r="E24" i="92"/>
  <c r="E25" i="92"/>
  <c r="E26" i="92"/>
  <c r="E27" i="92"/>
  <c r="E28" i="92"/>
  <c r="E29" i="92"/>
  <c r="E30" i="92"/>
  <c r="E31" i="92"/>
  <c r="E32" i="92"/>
  <c r="E33" i="92"/>
  <c r="E34" i="92"/>
  <c r="E35" i="92"/>
  <c r="E36" i="92"/>
  <c r="E37" i="92"/>
  <c r="E38" i="92"/>
  <c r="E16" i="55"/>
  <c r="E17" i="55"/>
  <c r="E18" i="55"/>
  <c r="E19" i="55"/>
  <c r="E20" i="55"/>
  <c r="E21" i="55"/>
  <c r="E22" i="55"/>
  <c r="E23" i="55"/>
  <c r="E24" i="55"/>
  <c r="E25" i="55"/>
  <c r="E26" i="55"/>
  <c r="E27" i="55"/>
  <c r="E28" i="55"/>
  <c r="E29" i="55"/>
  <c r="E30" i="55"/>
  <c r="E31" i="55"/>
  <c r="E32" i="55"/>
  <c r="E33" i="55"/>
  <c r="E34" i="55"/>
  <c r="E35" i="55"/>
  <c r="E36" i="55"/>
  <c r="E37" i="55"/>
  <c r="E38" i="55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36" i="37"/>
  <c r="E37" i="37"/>
  <c r="E38" i="37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E29" i="43"/>
  <c r="E30" i="43"/>
  <c r="E31" i="43"/>
  <c r="E32" i="43"/>
  <c r="E33" i="43"/>
  <c r="E34" i="43"/>
  <c r="E35" i="43"/>
  <c r="E36" i="43"/>
  <c r="E37" i="43"/>
  <c r="E38" i="43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16" i="68"/>
  <c r="E17" i="68"/>
  <c r="E18" i="68"/>
  <c r="E19" i="68"/>
  <c r="E20" i="68"/>
  <c r="E21" i="68"/>
  <c r="E22" i="68"/>
  <c r="E23" i="68"/>
  <c r="E24" i="68"/>
  <c r="E25" i="68"/>
  <c r="E26" i="68"/>
  <c r="E27" i="68"/>
  <c r="E28" i="68"/>
  <c r="E29" i="68"/>
  <c r="E30" i="68"/>
  <c r="E31" i="68"/>
  <c r="E32" i="68"/>
  <c r="E33" i="68"/>
  <c r="E34" i="68"/>
  <c r="E35" i="68"/>
  <c r="E36" i="68"/>
  <c r="E37" i="68"/>
  <c r="E38" i="68"/>
  <c r="E16" i="93"/>
  <c r="E17" i="93"/>
  <c r="E18" i="93"/>
  <c r="E19" i="93"/>
  <c r="E20" i="93"/>
  <c r="E21" i="93"/>
  <c r="E22" i="93"/>
  <c r="E23" i="93"/>
  <c r="E24" i="93"/>
  <c r="E25" i="93"/>
  <c r="E26" i="93"/>
  <c r="E27" i="93"/>
  <c r="E28" i="93"/>
  <c r="E29" i="93"/>
  <c r="E30" i="93"/>
  <c r="E31" i="93"/>
  <c r="E32" i="93"/>
  <c r="E33" i="93"/>
  <c r="E34" i="93"/>
  <c r="E35" i="93"/>
  <c r="E36" i="93"/>
  <c r="E37" i="93"/>
  <c r="E38" i="93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E34" i="82"/>
  <c r="E35" i="82"/>
  <c r="E36" i="82"/>
  <c r="E37" i="82"/>
  <c r="E38" i="82"/>
  <c r="E16" i="58"/>
  <c r="E17" i="58"/>
  <c r="E18" i="58"/>
  <c r="E19" i="58"/>
  <c r="E20" i="58"/>
  <c r="E21" i="58"/>
  <c r="E22" i="58"/>
  <c r="E23" i="58"/>
  <c r="E24" i="58"/>
  <c r="E25" i="58"/>
  <c r="E26" i="58"/>
  <c r="E27" i="58"/>
  <c r="F27" i="58" s="1"/>
  <c r="E28" i="58"/>
  <c r="E29" i="58"/>
  <c r="E30" i="58"/>
  <c r="E31" i="58"/>
  <c r="E32" i="58"/>
  <c r="E33" i="58"/>
  <c r="F33" i="58" s="1"/>
  <c r="E34" i="58"/>
  <c r="E35" i="58"/>
  <c r="E36" i="58"/>
  <c r="E37" i="58"/>
  <c r="E38" i="58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15" i="22"/>
  <c r="E15" i="24"/>
  <c r="E15" i="56"/>
  <c r="E15" i="18"/>
  <c r="E15" i="23"/>
  <c r="E15" i="25"/>
  <c r="E15" i="65"/>
  <c r="E15" i="69"/>
  <c r="E15" i="46"/>
  <c r="E15" i="19"/>
  <c r="E15" i="57"/>
  <c r="E15" i="74"/>
  <c r="E15" i="79"/>
  <c r="E15" i="90"/>
  <c r="E15" i="36"/>
  <c r="E15" i="48"/>
  <c r="E15" i="13"/>
  <c r="E15" i="59"/>
  <c r="E15" i="76"/>
  <c r="E15" i="77"/>
  <c r="E15" i="89"/>
  <c r="E15" i="92"/>
  <c r="E15" i="55"/>
  <c r="E15" i="33"/>
  <c r="E15" i="37"/>
  <c r="E15" i="43"/>
  <c r="E15" i="11"/>
  <c r="E15" i="68"/>
  <c r="E15" i="93"/>
  <c r="E15" i="82"/>
  <c r="E15" i="58"/>
  <c r="F15" i="58" s="1"/>
  <c r="E15" i="73"/>
  <c r="E15" i="31"/>
  <c r="E15" i="10"/>
  <c r="E15" i="72"/>
  <c r="E15" i="35"/>
  <c r="E15" i="21"/>
  <c r="E15" i="15"/>
  <c r="F10" i="22"/>
  <c r="F10" i="24"/>
  <c r="F10" i="56"/>
  <c r="F10" i="18"/>
  <c r="F10" i="23"/>
  <c r="F10" i="25"/>
  <c r="F10" i="65"/>
  <c r="F10" i="69"/>
  <c r="F10" i="46"/>
  <c r="F10" i="19"/>
  <c r="F10" i="57"/>
  <c r="F10" i="74"/>
  <c r="F10" i="79"/>
  <c r="F10" i="90"/>
  <c r="F10" i="36"/>
  <c r="F10" i="48"/>
  <c r="F10" i="13"/>
  <c r="F10" i="59"/>
  <c r="F10" i="76"/>
  <c r="F10" i="77"/>
  <c r="F10" i="89"/>
  <c r="F10" i="92"/>
  <c r="F10" i="55"/>
  <c r="F10" i="33"/>
  <c r="F10" i="37"/>
  <c r="F10" i="43"/>
  <c r="F10" i="11"/>
  <c r="F10" i="68"/>
  <c r="F10" i="93"/>
  <c r="F10" i="82"/>
  <c r="F10" i="58"/>
  <c r="F10" i="73"/>
  <c r="F10" i="31"/>
  <c r="F10" i="10"/>
  <c r="F10" i="72"/>
  <c r="F10" i="35"/>
  <c r="F10" i="21"/>
  <c r="F10" i="15"/>
  <c r="F31" i="58" l="1"/>
  <c r="F25" i="58"/>
  <c r="F19" i="58"/>
  <c r="F37" i="58"/>
  <c r="F17" i="58"/>
  <c r="F35" i="58"/>
  <c r="F23" i="58"/>
  <c r="F21" i="58"/>
  <c r="F29" i="58"/>
  <c r="F15" i="92" l="1"/>
  <c r="F15" i="77"/>
  <c r="F15" i="69"/>
  <c r="F15" i="56"/>
  <c r="F15" i="93" l="1"/>
  <c r="F15" i="82"/>
  <c r="F15" i="59"/>
  <c r="F15" i="65"/>
  <c r="F15" i="90"/>
  <c r="F17" i="90"/>
  <c r="F15" i="89"/>
  <c r="F17" i="89"/>
  <c r="F17" i="82"/>
  <c r="F15" i="79"/>
  <c r="F17" i="79"/>
  <c r="F15" i="76"/>
  <c r="F15" i="74"/>
  <c r="F17" i="74"/>
  <c r="F15" i="73"/>
  <c r="F17" i="73"/>
  <c r="F15" i="72"/>
  <c r="F17" i="72"/>
  <c r="F15" i="68"/>
  <c r="F17" i="68"/>
  <c r="F15" i="57"/>
  <c r="F17" i="57"/>
  <c r="F15" i="55"/>
  <c r="F17" i="55"/>
  <c r="F15" i="46"/>
  <c r="F15" i="37"/>
  <c r="F15" i="36"/>
  <c r="F15" i="31"/>
  <c r="F15" i="24"/>
  <c r="F15" i="13"/>
  <c r="F17" i="76" l="1"/>
  <c r="F17" i="56"/>
  <c r="F17" i="65"/>
  <c r="F15" i="22"/>
  <c r="F15" i="11"/>
  <c r="F15" i="19"/>
  <c r="F15" i="25"/>
  <c r="F15" i="35"/>
  <c r="F15" i="23"/>
  <c r="F19" i="93"/>
  <c r="F17" i="93"/>
  <c r="F19" i="92"/>
  <c r="F17" i="92"/>
  <c r="F19" i="90"/>
  <c r="F21" i="90"/>
  <c r="F19" i="89"/>
  <c r="F21" i="89"/>
  <c r="F19" i="82"/>
  <c r="F19" i="79"/>
  <c r="F21" i="79"/>
  <c r="F19" i="77"/>
  <c r="F17" i="77"/>
  <c r="F19" i="76"/>
  <c r="F21" i="76"/>
  <c r="F21" i="74"/>
  <c r="F19" i="74"/>
  <c r="F19" i="73"/>
  <c r="F21" i="73"/>
  <c r="F19" i="72"/>
  <c r="F21" i="72"/>
  <c r="F19" i="69"/>
  <c r="F17" i="69"/>
  <c r="F19" i="68"/>
  <c r="F19" i="65"/>
  <c r="F19" i="59"/>
  <c r="F17" i="59"/>
  <c r="F21" i="57"/>
  <c r="F19" i="57"/>
  <c r="F19" i="56"/>
  <c r="F21" i="55"/>
  <c r="F19" i="55"/>
  <c r="F15" i="48"/>
  <c r="F19" i="48"/>
  <c r="F17" i="48"/>
  <c r="F17" i="46"/>
  <c r="F15" i="43"/>
  <c r="F17" i="43"/>
  <c r="F17" i="37"/>
  <c r="F17" i="36"/>
  <c r="F17" i="35"/>
  <c r="F15" i="33"/>
  <c r="F17" i="33"/>
  <c r="F17" i="22"/>
  <c r="F15" i="21"/>
  <c r="F17" i="21"/>
  <c r="F17" i="19"/>
  <c r="F15" i="18"/>
  <c r="F17" i="18"/>
  <c r="F15" i="15"/>
  <c r="F15" i="10"/>
  <c r="F17" i="10"/>
  <c r="F21" i="59" l="1"/>
  <c r="F21" i="68"/>
  <c r="F21" i="93"/>
  <c r="F19" i="21"/>
  <c r="F17" i="15"/>
  <c r="F19" i="22"/>
  <c r="F17" i="23"/>
  <c r="F17" i="13"/>
  <c r="F23" i="93"/>
  <c r="F21" i="92"/>
  <c r="F23" i="90"/>
  <c r="F23" i="89"/>
  <c r="F21" i="82"/>
  <c r="F23" i="79"/>
  <c r="F21" i="77"/>
  <c r="F23" i="76"/>
  <c r="F23" i="74"/>
  <c r="F23" i="73"/>
  <c r="F23" i="72"/>
  <c r="F21" i="69"/>
  <c r="F21" i="65"/>
  <c r="F23" i="57"/>
  <c r="F21" i="56"/>
  <c r="F23" i="55"/>
  <c r="F19" i="46"/>
  <c r="F19" i="43"/>
  <c r="F21" i="43"/>
  <c r="F19" i="37"/>
  <c r="F19" i="36"/>
  <c r="F19" i="35"/>
  <c r="F19" i="33"/>
  <c r="F21" i="33"/>
  <c r="F19" i="31"/>
  <c r="F17" i="31"/>
  <c r="F21" i="31"/>
  <c r="F17" i="25"/>
  <c r="F19" i="25"/>
  <c r="F19" i="24"/>
  <c r="F17" i="24"/>
  <c r="F19" i="23"/>
  <c r="F21" i="22"/>
  <c r="F21" i="21"/>
  <c r="F19" i="19"/>
  <c r="F19" i="18"/>
  <c r="F21" i="18"/>
  <c r="F19" i="15"/>
  <c r="F19" i="13"/>
  <c r="F17" i="11"/>
  <c r="F19" i="11"/>
  <c r="F19" i="10"/>
  <c r="F23" i="82" l="1"/>
  <c r="F23" i="56"/>
  <c r="F23" i="59"/>
  <c r="F23" i="69"/>
  <c r="F21" i="11"/>
  <c r="F21" i="25"/>
  <c r="F21" i="37"/>
  <c r="F23" i="92"/>
  <c r="F25" i="90"/>
  <c r="F25" i="89"/>
  <c r="F25" i="82"/>
  <c r="F25" i="79"/>
  <c r="F23" i="77"/>
  <c r="F25" i="76"/>
  <c r="F25" i="74"/>
  <c r="F25" i="73"/>
  <c r="F25" i="72"/>
  <c r="F23" i="68"/>
  <c r="F23" i="65"/>
  <c r="F25" i="57"/>
  <c r="F25" i="55"/>
  <c r="F21" i="48"/>
  <c r="F21" i="46"/>
  <c r="F23" i="43"/>
  <c r="F23" i="37"/>
  <c r="F21" i="36"/>
  <c r="F21" i="35"/>
  <c r="F23" i="33"/>
  <c r="F23" i="31"/>
  <c r="F21" i="24"/>
  <c r="F21" i="23"/>
  <c r="F23" i="22"/>
  <c r="F23" i="21"/>
  <c r="F23" i="19"/>
  <c r="F21" i="19"/>
  <c r="F23" i="18"/>
  <c r="F21" i="15"/>
  <c r="F21" i="13"/>
  <c r="F21" i="10"/>
  <c r="F25" i="69" l="1"/>
  <c r="F25" i="68"/>
  <c r="F25" i="93"/>
  <c r="F25" i="92"/>
  <c r="F27" i="90"/>
  <c r="F27" i="89"/>
  <c r="F27" i="79"/>
  <c r="F25" i="77"/>
  <c r="F27" i="76"/>
  <c r="F27" i="74"/>
  <c r="F27" i="73"/>
  <c r="F27" i="72"/>
  <c r="F25" i="65"/>
  <c r="F25" i="59"/>
  <c r="F27" i="57"/>
  <c r="F25" i="56"/>
  <c r="F27" i="55"/>
  <c r="F23" i="48"/>
  <c r="F23" i="46"/>
  <c r="F25" i="43"/>
  <c r="F23" i="36"/>
  <c r="F23" i="35"/>
  <c r="F25" i="33"/>
  <c r="F23" i="25"/>
  <c r="F23" i="24"/>
  <c r="F23" i="23"/>
  <c r="F25" i="22"/>
  <c r="F25" i="21"/>
  <c r="F25" i="18"/>
  <c r="F23" i="15"/>
  <c r="F23" i="13"/>
  <c r="F23" i="11"/>
  <c r="F23" i="10"/>
  <c r="F27" i="93" l="1"/>
  <c r="F27" i="92"/>
  <c r="F29" i="90"/>
  <c r="F29" i="89"/>
  <c r="F27" i="82"/>
  <c r="F29" i="79"/>
  <c r="F27" i="77"/>
  <c r="F29" i="76"/>
  <c r="F29" i="74"/>
  <c r="F29" i="73"/>
  <c r="F29" i="72"/>
  <c r="F27" i="69"/>
  <c r="F27" i="68"/>
  <c r="F29" i="68"/>
  <c r="F27" i="65"/>
  <c r="F27" i="59"/>
  <c r="F29" i="57"/>
  <c r="F27" i="56"/>
  <c r="F29" i="55"/>
  <c r="F25" i="48"/>
  <c r="F25" i="46"/>
  <c r="F27" i="43"/>
  <c r="F25" i="37"/>
  <c r="F25" i="36"/>
  <c r="F25" i="35"/>
  <c r="F27" i="33"/>
  <c r="F25" i="31"/>
  <c r="F25" i="25"/>
  <c r="F25" i="24"/>
  <c r="F25" i="23"/>
  <c r="F27" i="22"/>
  <c r="F27" i="21"/>
  <c r="F25" i="19"/>
  <c r="F27" i="18"/>
  <c r="F25" i="15"/>
  <c r="F25" i="13"/>
  <c r="F25" i="11"/>
  <c r="F25" i="10"/>
  <c r="F29" i="93" l="1"/>
  <c r="F31" i="93"/>
  <c r="F29" i="92"/>
  <c r="F31" i="90"/>
  <c r="F31" i="89"/>
  <c r="F29" i="82"/>
  <c r="F31" i="79"/>
  <c r="F29" i="77"/>
  <c r="F31" i="77"/>
  <c r="F31" i="76"/>
  <c r="F31" i="74"/>
  <c r="F31" i="73"/>
  <c r="F31" i="72"/>
  <c r="F29" i="69"/>
  <c r="F29" i="65"/>
  <c r="F29" i="59"/>
  <c r="F31" i="59"/>
  <c r="F31" i="57"/>
  <c r="F29" i="56"/>
  <c r="F31" i="55"/>
  <c r="F27" i="48"/>
  <c r="F27" i="46"/>
  <c r="F29" i="43"/>
  <c r="F27" i="37"/>
  <c r="F27" i="36"/>
  <c r="F27" i="35"/>
  <c r="F29" i="33"/>
  <c r="F27" i="31"/>
  <c r="F27" i="25"/>
  <c r="F27" i="24"/>
  <c r="F27" i="23"/>
  <c r="F29" i="22"/>
  <c r="F29" i="21"/>
  <c r="F27" i="19"/>
  <c r="F29" i="18"/>
  <c r="F27" i="15"/>
  <c r="F27" i="13"/>
  <c r="F27" i="11"/>
  <c r="F27" i="10"/>
  <c r="F31" i="92" l="1"/>
  <c r="F33" i="90"/>
  <c r="F33" i="89"/>
  <c r="F31" i="82"/>
  <c r="F33" i="79"/>
  <c r="F33" i="76"/>
  <c r="F33" i="74"/>
  <c r="F33" i="73"/>
  <c r="F33" i="72"/>
  <c r="F31" i="69"/>
  <c r="F31" i="68"/>
  <c r="F33" i="68"/>
  <c r="F31" i="65"/>
  <c r="F33" i="57"/>
  <c r="F31" i="56"/>
  <c r="F33" i="55"/>
  <c r="F31" i="48"/>
  <c r="F29" i="48"/>
  <c r="F29" i="46"/>
  <c r="F31" i="43"/>
  <c r="F29" i="37"/>
  <c r="F29" i="36"/>
  <c r="F29" i="35"/>
  <c r="F31" i="33"/>
  <c r="F29" i="31"/>
  <c r="F29" i="25"/>
  <c r="F29" i="24"/>
  <c r="F31" i="23"/>
  <c r="F29" i="23"/>
  <c r="F31" i="22"/>
  <c r="F31" i="21"/>
  <c r="F31" i="19"/>
  <c r="F29" i="19"/>
  <c r="F31" i="18"/>
  <c r="F29" i="15"/>
  <c r="F29" i="13"/>
  <c r="F29" i="11"/>
  <c r="F29" i="10"/>
  <c r="F33" i="56" l="1"/>
  <c r="F33" i="69"/>
  <c r="F31" i="11"/>
  <c r="F31" i="25"/>
  <c r="F31" i="31"/>
  <c r="F31" i="37"/>
  <c r="F31" i="24"/>
  <c r="F33" i="93"/>
  <c r="F33" i="92"/>
  <c r="F37" i="92"/>
  <c r="F37" i="90"/>
  <c r="F35" i="90"/>
  <c r="F37" i="89"/>
  <c r="F35" i="89"/>
  <c r="F33" i="82"/>
  <c r="F37" i="79"/>
  <c r="F35" i="79"/>
  <c r="F33" i="77"/>
  <c r="F37" i="77"/>
  <c r="F37" i="76"/>
  <c r="F35" i="76"/>
  <c r="F37" i="74"/>
  <c r="F35" i="74"/>
  <c r="F37" i="73"/>
  <c r="F35" i="73"/>
  <c r="F37" i="72"/>
  <c r="F35" i="72"/>
  <c r="F35" i="65"/>
  <c r="F33" i="65"/>
  <c r="F33" i="59"/>
  <c r="F37" i="59"/>
  <c r="F37" i="57"/>
  <c r="F35" i="57"/>
  <c r="F37" i="55"/>
  <c r="F35" i="55"/>
  <c r="F31" i="46"/>
  <c r="F33" i="43"/>
  <c r="F31" i="36"/>
  <c r="F31" i="35"/>
  <c r="F33" i="33"/>
  <c r="F33" i="22"/>
  <c r="F33" i="21"/>
  <c r="F33" i="18"/>
  <c r="F31" i="15"/>
  <c r="F33" i="15"/>
  <c r="F31" i="13"/>
  <c r="F31" i="10"/>
  <c r="F39" i="76" l="1"/>
  <c r="F39" i="90"/>
  <c r="F35" i="56"/>
  <c r="F35" i="59"/>
  <c r="F39" i="59" s="1"/>
  <c r="F39" i="73"/>
  <c r="F39" i="89"/>
  <c r="F39" i="55"/>
  <c r="F39" i="72"/>
  <c r="F39" i="57"/>
  <c r="F33" i="23"/>
  <c r="F33" i="13"/>
  <c r="F33" i="24"/>
  <c r="F37" i="93"/>
  <c r="F35" i="93"/>
  <c r="F35" i="92"/>
  <c r="F39" i="92" s="1"/>
  <c r="F35" i="82"/>
  <c r="F37" i="82"/>
  <c r="F39" i="79"/>
  <c r="F35" i="77"/>
  <c r="F39" i="77" s="1"/>
  <c r="F39" i="74"/>
  <c r="F35" i="69"/>
  <c r="F37" i="69"/>
  <c r="F35" i="68"/>
  <c r="F37" i="68"/>
  <c r="F37" i="65"/>
  <c r="F39" i="65" s="1"/>
  <c r="F37" i="56"/>
  <c r="F33" i="48"/>
  <c r="F37" i="48"/>
  <c r="F33" i="46"/>
  <c r="F37" i="43"/>
  <c r="F35" i="43"/>
  <c r="F33" i="37"/>
  <c r="F35" i="37"/>
  <c r="F33" i="36"/>
  <c r="F33" i="35"/>
  <c r="F37" i="33"/>
  <c r="F35" i="33"/>
  <c r="F33" i="31"/>
  <c r="F35" i="31"/>
  <c r="F33" i="25"/>
  <c r="F35" i="25"/>
  <c r="F37" i="22"/>
  <c r="F35" i="22"/>
  <c r="F37" i="21"/>
  <c r="F35" i="21"/>
  <c r="F33" i="19"/>
  <c r="F37" i="18"/>
  <c r="F35" i="18"/>
  <c r="F35" i="13"/>
  <c r="F33" i="11"/>
  <c r="F33" i="10"/>
  <c r="F39" i="82" l="1"/>
  <c r="F39" i="56"/>
  <c r="F39" i="93"/>
  <c r="F39" i="58"/>
  <c r="F39" i="69"/>
  <c r="F37" i="19"/>
  <c r="F35" i="35"/>
  <c r="F35" i="15"/>
  <c r="F37" i="35"/>
  <c r="F39" i="68"/>
  <c r="F35" i="48"/>
  <c r="F39" i="48" s="1"/>
  <c r="F37" i="46"/>
  <c r="F35" i="46"/>
  <c r="F39" i="43"/>
  <c r="F37" i="37"/>
  <c r="F39" i="37" s="1"/>
  <c r="F35" i="36"/>
  <c r="F37" i="36"/>
  <c r="F39" i="33"/>
  <c r="F37" i="31"/>
  <c r="F39" i="31" s="1"/>
  <c r="F37" i="25"/>
  <c r="F39" i="25" s="1"/>
  <c r="F35" i="24"/>
  <c r="F37" i="24"/>
  <c r="F39" i="24" s="1"/>
  <c r="F35" i="23"/>
  <c r="F37" i="23"/>
  <c r="F39" i="22"/>
  <c r="F39" i="21"/>
  <c r="F35" i="19"/>
  <c r="F39" i="18"/>
  <c r="F37" i="15"/>
  <c r="F37" i="13"/>
  <c r="F39" i="13" s="1"/>
  <c r="F37" i="11"/>
  <c r="F35" i="11"/>
  <c r="F37" i="10"/>
  <c r="F35" i="10"/>
  <c r="F39" i="15" l="1"/>
  <c r="F39" i="11"/>
  <c r="F39" i="19"/>
  <c r="F39" i="23"/>
  <c r="F39" i="36"/>
  <c r="F39" i="35"/>
  <c r="F39" i="46"/>
  <c r="F39" i="10"/>
  <c r="F23" i="49" l="1"/>
  <c r="F17" i="49"/>
  <c r="F27" i="49"/>
  <c r="F35" i="49"/>
  <c r="F37" i="49"/>
  <c r="F29" i="49"/>
  <c r="F25" i="49"/>
  <c r="F19" i="49"/>
  <c r="F21" i="49"/>
  <c r="F31" i="49"/>
  <c r="F15" i="49"/>
  <c r="F33" i="49"/>
  <c r="F39" i="49" l="1"/>
  <c r="F41" i="49" s="1"/>
  <c r="F43" i="49" s="1"/>
  <c r="F45" i="49" l="1"/>
</calcChain>
</file>

<file path=xl/sharedStrings.xml><?xml version="1.0" encoding="utf-8"?>
<sst xmlns="http://schemas.openxmlformats.org/spreadsheetml/2006/main" count="2806" uniqueCount="102">
  <si>
    <t>１　基本料金（税込）</t>
    <rPh sb="2" eb="6">
      <t>キホンリョウキン</t>
    </rPh>
    <rPh sb="7" eb="9">
      <t>ゼイコ</t>
    </rPh>
    <phoneticPr fontId="1"/>
  </si>
  <si>
    <t>期間</t>
    <rPh sb="0" eb="2">
      <t>キカン</t>
    </rPh>
    <phoneticPr fontId="1"/>
  </si>
  <si>
    <t>内訳</t>
    <rPh sb="0" eb="2">
      <t>ウチワケ</t>
    </rPh>
    <phoneticPr fontId="1"/>
  </si>
  <si>
    <t>契約電力　ａ</t>
    <rPh sb="0" eb="4">
      <t>ケイヤクデンリョク</t>
    </rPh>
    <phoneticPr fontId="1"/>
  </si>
  <si>
    <t>単価　ｂ</t>
    <rPh sb="0" eb="2">
      <t>タンカ</t>
    </rPh>
    <phoneticPr fontId="1"/>
  </si>
  <si>
    <t>力率割引　ｃ</t>
    <rPh sb="0" eb="2">
      <t>リキリツ</t>
    </rPh>
    <rPh sb="2" eb="4">
      <t>ワリビキ</t>
    </rPh>
    <phoneticPr fontId="1"/>
  </si>
  <si>
    <t>月数　ｄ</t>
    <rPh sb="0" eb="2">
      <t>ツキスウ</t>
    </rPh>
    <phoneticPr fontId="1"/>
  </si>
  <si>
    <t>金額（a*b*c*d）</t>
    <rPh sb="0" eb="2">
      <t>キンガク</t>
    </rPh>
    <phoneticPr fontId="1"/>
  </si>
  <si>
    <t>２　電力量料金（税込）</t>
    <rPh sb="2" eb="5">
      <t>デンリョクリョウ</t>
    </rPh>
    <rPh sb="5" eb="7">
      <t>リョウキン</t>
    </rPh>
    <rPh sb="8" eb="10">
      <t>ゼイコ</t>
    </rPh>
    <phoneticPr fontId="1"/>
  </si>
  <si>
    <t>料金区分</t>
    <rPh sb="0" eb="4">
      <t>リョウキンクブン</t>
    </rPh>
    <phoneticPr fontId="1"/>
  </si>
  <si>
    <t>区分・内訳</t>
    <rPh sb="0" eb="2">
      <t>クブン</t>
    </rPh>
    <rPh sb="3" eb="5">
      <t>ウチワケ</t>
    </rPh>
    <phoneticPr fontId="1"/>
  </si>
  <si>
    <t>予定使用量　ｅ</t>
    <rPh sb="0" eb="5">
      <t>ヨテイシヨウリョウ</t>
    </rPh>
    <phoneticPr fontId="1"/>
  </si>
  <si>
    <t>単価　ｆ</t>
    <rPh sb="0" eb="2">
      <t>タンカ</t>
    </rPh>
    <phoneticPr fontId="1"/>
  </si>
  <si>
    <t>金額　ｇ（e*ｆ）</t>
    <rPh sb="0" eb="2">
      <t>キンガク</t>
    </rPh>
    <phoneticPr fontId="1"/>
  </si>
  <si>
    <t>金額（ｇの計）</t>
    <rPh sb="0" eb="2">
      <t>キンガク</t>
    </rPh>
    <rPh sb="5" eb="6">
      <t>ケイ</t>
    </rPh>
    <phoneticPr fontId="1"/>
  </si>
  <si>
    <t>夏季</t>
    <rPh sb="0" eb="2">
      <t>カキ</t>
    </rPh>
    <phoneticPr fontId="1"/>
  </si>
  <si>
    <t>その他季</t>
    <rPh sb="2" eb="3">
      <t>タ</t>
    </rPh>
    <rPh sb="3" eb="4">
      <t>キ</t>
    </rPh>
    <phoneticPr fontId="1"/>
  </si>
  <si>
    <t>電力量料金　計</t>
    <rPh sb="0" eb="5">
      <t>デンリョクリョウリョウキン</t>
    </rPh>
    <rPh sb="6" eb="7">
      <t>ケイ</t>
    </rPh>
    <phoneticPr fontId="1"/>
  </si>
  <si>
    <t>①</t>
    <phoneticPr fontId="1"/>
  </si>
  <si>
    <t>②</t>
    <phoneticPr fontId="1"/>
  </si>
  <si>
    <t>区分</t>
    <rPh sb="0" eb="2">
      <t>クブン</t>
    </rPh>
    <phoneticPr fontId="1"/>
  </si>
  <si>
    <t>積算額　計</t>
    <rPh sb="0" eb="3">
      <t>セキサンガク</t>
    </rPh>
    <rPh sb="4" eb="5">
      <t>ケイ</t>
    </rPh>
    <phoneticPr fontId="1"/>
  </si>
  <si>
    <t>消費税及び地方消費税相当額</t>
    <rPh sb="0" eb="4">
      <t>ショウヒゼイオヨ</t>
    </rPh>
    <rPh sb="5" eb="13">
      <t>チホウショウヒゼイソウトウガク</t>
    </rPh>
    <phoneticPr fontId="1"/>
  </si>
  <si>
    <t>（落札決定に係る加算額）</t>
    <rPh sb="1" eb="5">
      <t>ラクサツケッテイ</t>
    </rPh>
    <rPh sb="6" eb="7">
      <t>カカ</t>
    </rPh>
    <rPh sb="8" eb="11">
      <t>カサンガク</t>
    </rPh>
    <phoneticPr fontId="1"/>
  </si>
  <si>
    <t>消費税及び地方消費税相当額控除後の積算額</t>
    <rPh sb="0" eb="4">
      <t>ショウヒゼイオヨ</t>
    </rPh>
    <rPh sb="5" eb="16">
      <t>チホウショウヒゼイソウトウガクコウジョゴ</t>
    </rPh>
    <rPh sb="17" eb="20">
      <t>セキサンガク</t>
    </rPh>
    <phoneticPr fontId="1"/>
  </si>
  <si>
    <t>（税抜き積算額）</t>
    <rPh sb="1" eb="2">
      <t>ゼイ</t>
    </rPh>
    <rPh sb="2" eb="3">
      <t>ヌ</t>
    </rPh>
    <rPh sb="4" eb="7">
      <t>セキサンガク</t>
    </rPh>
    <phoneticPr fontId="1"/>
  </si>
  <si>
    <t>①＋②</t>
    <phoneticPr fontId="1"/>
  </si>
  <si>
    <t>（円未満切り捨て）</t>
    <rPh sb="1" eb="4">
      <t>エンミマン</t>
    </rPh>
    <rPh sb="4" eb="5">
      <t>キ</t>
    </rPh>
    <rPh sb="6" eb="7">
      <t>ス</t>
    </rPh>
    <phoneticPr fontId="1"/>
  </si>
  <si>
    <t>Ａ×10÷110</t>
    <phoneticPr fontId="1"/>
  </si>
  <si>
    <t>Ａ－Ｂ</t>
  </si>
  <si>
    <t>【Ａ】</t>
    <phoneticPr fontId="1"/>
  </si>
  <si>
    <t>【Ｂ】</t>
    <phoneticPr fontId="1"/>
  </si>
  <si>
    <t>【備考】</t>
    <rPh sb="1" eb="3">
      <t>ビコウ</t>
    </rPh>
    <phoneticPr fontId="1"/>
  </si>
  <si>
    <t>＜岩手県立盛岡視覚支援学校＞</t>
    <rPh sb="1" eb="5">
      <t>イワテケンリツ</t>
    </rPh>
    <rPh sb="5" eb="7">
      <t>モリオカ</t>
    </rPh>
    <rPh sb="7" eb="9">
      <t>シカク</t>
    </rPh>
    <rPh sb="9" eb="11">
      <t>シエン</t>
    </rPh>
    <rPh sb="11" eb="13">
      <t>ガッコウ</t>
    </rPh>
    <phoneticPr fontId="1"/>
  </si>
  <si>
    <t>＜岩手県立盛岡視覚支援学校（寄宿舎）＞</t>
    <rPh sb="1" eb="5">
      <t>イワテケンリツ</t>
    </rPh>
    <rPh sb="5" eb="7">
      <t>モリオカ</t>
    </rPh>
    <rPh sb="7" eb="9">
      <t>シカク</t>
    </rPh>
    <rPh sb="9" eb="11">
      <t>シエン</t>
    </rPh>
    <rPh sb="11" eb="13">
      <t>ガッコウ</t>
    </rPh>
    <rPh sb="14" eb="17">
      <t>キシュクシャ</t>
    </rPh>
    <phoneticPr fontId="1"/>
  </si>
  <si>
    <t>＜岩手県立盛岡青松支援学校＞</t>
    <rPh sb="1" eb="5">
      <t>イワテケンリツ</t>
    </rPh>
    <rPh sb="5" eb="7">
      <t>モリオカ</t>
    </rPh>
    <rPh sb="7" eb="9">
      <t>セイショウ</t>
    </rPh>
    <rPh sb="9" eb="11">
      <t>シエン</t>
    </rPh>
    <rPh sb="11" eb="13">
      <t>ガッコウ</t>
    </rPh>
    <phoneticPr fontId="1"/>
  </si>
  <si>
    <t>＜岩手県立盛岡みたけ支援学校（高等部）＞</t>
    <rPh sb="1" eb="5">
      <t>イワテケンリツ</t>
    </rPh>
    <rPh sb="5" eb="7">
      <t>モリオカ</t>
    </rPh>
    <rPh sb="10" eb="12">
      <t>シエン</t>
    </rPh>
    <rPh sb="12" eb="14">
      <t>ガッコウ</t>
    </rPh>
    <rPh sb="15" eb="18">
      <t>コウトウブ</t>
    </rPh>
    <phoneticPr fontId="1"/>
  </si>
  <si>
    <t>＜岩手県立平舘高等学校＞</t>
    <rPh sb="1" eb="5">
      <t>イワテケンリツ</t>
    </rPh>
    <rPh sb="5" eb="7">
      <t>タイラダテ</t>
    </rPh>
    <rPh sb="7" eb="9">
      <t>コウトウ</t>
    </rPh>
    <rPh sb="9" eb="11">
      <t>ガッコウ</t>
    </rPh>
    <phoneticPr fontId="1"/>
  </si>
  <si>
    <t>＜岩手県立盛岡北高等学校＞</t>
    <rPh sb="1" eb="5">
      <t>イワテケンリツ</t>
    </rPh>
    <rPh sb="5" eb="8">
      <t>モリオカキタ</t>
    </rPh>
    <rPh sb="8" eb="10">
      <t>コウトウ</t>
    </rPh>
    <rPh sb="10" eb="12">
      <t>ガッコウ</t>
    </rPh>
    <phoneticPr fontId="1"/>
  </si>
  <si>
    <t>＜岩手県立雫石高等学校＞</t>
    <rPh sb="1" eb="5">
      <t>イワテケンリツ</t>
    </rPh>
    <rPh sb="5" eb="7">
      <t>シズクイシ</t>
    </rPh>
    <rPh sb="7" eb="9">
      <t>コウトウ</t>
    </rPh>
    <rPh sb="9" eb="11">
      <t>ガッコウ</t>
    </rPh>
    <phoneticPr fontId="1"/>
  </si>
  <si>
    <t>＜岩手県立葛巻高等学校＞</t>
    <rPh sb="1" eb="5">
      <t>イワテケンリツ</t>
    </rPh>
    <rPh sb="5" eb="7">
      <t>クズマキ</t>
    </rPh>
    <rPh sb="7" eb="9">
      <t>コウトウ</t>
    </rPh>
    <rPh sb="9" eb="11">
      <t>ガッコウ</t>
    </rPh>
    <phoneticPr fontId="1"/>
  </si>
  <si>
    <t>＜岩手県立沼宮内高等学校＞</t>
    <rPh sb="1" eb="5">
      <t>イワテケンリツ</t>
    </rPh>
    <rPh sb="5" eb="8">
      <t>ヌマクナイ</t>
    </rPh>
    <rPh sb="8" eb="10">
      <t>コウトウ</t>
    </rPh>
    <rPh sb="10" eb="12">
      <t>ガッコウ</t>
    </rPh>
    <phoneticPr fontId="1"/>
  </si>
  <si>
    <t>＜岩手県立紫波総合高等学校＞</t>
    <rPh sb="1" eb="5">
      <t>イワテケンリツ</t>
    </rPh>
    <rPh sb="5" eb="9">
      <t>シワソウゴウ</t>
    </rPh>
    <rPh sb="9" eb="11">
      <t>コウトウ</t>
    </rPh>
    <rPh sb="11" eb="13">
      <t>ガッコウ</t>
    </rPh>
    <phoneticPr fontId="1"/>
  </si>
  <si>
    <t>＜岩手県立宮古商工高等学校（工業校舎）＞</t>
    <rPh sb="1" eb="5">
      <t>イワテケンリツ</t>
    </rPh>
    <rPh sb="5" eb="9">
      <t>ミヤコショウコウ</t>
    </rPh>
    <rPh sb="9" eb="11">
      <t>コウトウ</t>
    </rPh>
    <rPh sb="11" eb="13">
      <t>ガッコウ</t>
    </rPh>
    <rPh sb="14" eb="18">
      <t>コウギョウコウシャ</t>
    </rPh>
    <phoneticPr fontId="1"/>
  </si>
  <si>
    <t>＜岩手県立宮古恵風支援学校＞</t>
    <rPh sb="1" eb="5">
      <t>イワテケンリツ</t>
    </rPh>
    <rPh sb="5" eb="7">
      <t>ミヤコ</t>
    </rPh>
    <rPh sb="7" eb="9">
      <t>ケイフウ</t>
    </rPh>
    <rPh sb="9" eb="11">
      <t>シエン</t>
    </rPh>
    <rPh sb="11" eb="13">
      <t>ガッコウ</t>
    </rPh>
    <phoneticPr fontId="1"/>
  </si>
  <si>
    <t>＜岩手県立岩泉高等学校＞</t>
    <rPh sb="1" eb="5">
      <t>イワテケンリツ</t>
    </rPh>
    <rPh sb="5" eb="7">
      <t>イワイズミ</t>
    </rPh>
    <rPh sb="7" eb="9">
      <t>コウトウ</t>
    </rPh>
    <rPh sb="9" eb="11">
      <t>ガッコウ</t>
    </rPh>
    <phoneticPr fontId="1"/>
  </si>
  <si>
    <t>＜岩手県立久慈高等学校＞</t>
    <rPh sb="1" eb="5">
      <t>イワテケンリツ</t>
    </rPh>
    <rPh sb="5" eb="7">
      <t>クジ</t>
    </rPh>
    <rPh sb="7" eb="9">
      <t>コウトウ</t>
    </rPh>
    <rPh sb="9" eb="11">
      <t>ガッコウ</t>
    </rPh>
    <phoneticPr fontId="1"/>
  </si>
  <si>
    <t>＜岩手県立久慈高等学校（長内校）＞</t>
    <rPh sb="1" eb="5">
      <t>イワテケンリツ</t>
    </rPh>
    <rPh sb="5" eb="7">
      <t>クジ</t>
    </rPh>
    <rPh sb="7" eb="9">
      <t>コウトウ</t>
    </rPh>
    <rPh sb="9" eb="11">
      <t>ガッコウ</t>
    </rPh>
    <rPh sb="12" eb="15">
      <t>オサナイコウ</t>
    </rPh>
    <phoneticPr fontId="1"/>
  </si>
  <si>
    <t>＜岩手県立久慈工業高等学校＞</t>
    <rPh sb="1" eb="5">
      <t>イワテケンリツ</t>
    </rPh>
    <rPh sb="5" eb="9">
      <t>クジコウギョウ</t>
    </rPh>
    <rPh sb="9" eb="11">
      <t>コウトウ</t>
    </rPh>
    <rPh sb="11" eb="13">
      <t>ガッコウ</t>
    </rPh>
    <phoneticPr fontId="1"/>
  </si>
  <si>
    <t>＜岩手県立一戸高等学校＞</t>
    <rPh sb="1" eb="5">
      <t>イワテケンリツ</t>
    </rPh>
    <rPh sb="5" eb="7">
      <t>イチノヘ</t>
    </rPh>
    <rPh sb="7" eb="9">
      <t>コウトウ</t>
    </rPh>
    <rPh sb="9" eb="11">
      <t>ガッコウ</t>
    </rPh>
    <phoneticPr fontId="1"/>
  </si>
  <si>
    <t>＜岩手県立盛岡みたけ支援学校（奥中山校）＞</t>
    <rPh sb="1" eb="5">
      <t>イワテケンリツ</t>
    </rPh>
    <rPh sb="5" eb="7">
      <t>モリオカ</t>
    </rPh>
    <rPh sb="10" eb="14">
      <t>シエンガッコウ</t>
    </rPh>
    <rPh sb="15" eb="19">
      <t>オクナカヤマコウ</t>
    </rPh>
    <phoneticPr fontId="1"/>
  </si>
  <si>
    <t>＜岩手県立大迫高等学校＞</t>
    <rPh sb="1" eb="5">
      <t>イワテケンリツ</t>
    </rPh>
    <rPh sb="5" eb="7">
      <t>オオハサマ</t>
    </rPh>
    <rPh sb="7" eb="9">
      <t>コウトウ</t>
    </rPh>
    <rPh sb="9" eb="11">
      <t>ガッコウ</t>
    </rPh>
    <phoneticPr fontId="1"/>
  </si>
  <si>
    <t>＜岩手県立花巻清風支援学校＞</t>
    <rPh sb="1" eb="5">
      <t>イワテケンリツ</t>
    </rPh>
    <rPh sb="5" eb="9">
      <t>ハナマキセイフウ</t>
    </rPh>
    <rPh sb="9" eb="11">
      <t>シエン</t>
    </rPh>
    <rPh sb="11" eb="13">
      <t>ガッコウ</t>
    </rPh>
    <phoneticPr fontId="1"/>
  </si>
  <si>
    <t>＜岩手県立総合教育センター＞</t>
    <rPh sb="1" eb="5">
      <t>イワテケンリツ</t>
    </rPh>
    <rPh sb="5" eb="9">
      <t>ソウゴウキョウイク</t>
    </rPh>
    <phoneticPr fontId="1"/>
  </si>
  <si>
    <t>＜岩手県立生涯学習推進センター＞</t>
    <rPh sb="1" eb="5">
      <t>イワテケンリツ</t>
    </rPh>
    <rPh sb="5" eb="11">
      <t>ショウガイガクシュウスイシン</t>
    </rPh>
    <phoneticPr fontId="1"/>
  </si>
  <si>
    <t>＜岩手県立黒沢尻北高等学校＞</t>
    <rPh sb="1" eb="5">
      <t>イワテケンリツ</t>
    </rPh>
    <rPh sb="5" eb="9">
      <t>クロサワジリキタ</t>
    </rPh>
    <rPh sb="9" eb="11">
      <t>コウトウ</t>
    </rPh>
    <rPh sb="11" eb="13">
      <t>ガッコウ</t>
    </rPh>
    <phoneticPr fontId="1"/>
  </si>
  <si>
    <t>＜岩手県立一関第一高等学校＞</t>
    <rPh sb="1" eb="5">
      <t>イワテケンリツ</t>
    </rPh>
    <rPh sb="5" eb="9">
      <t>イチノセキダイイチ</t>
    </rPh>
    <rPh sb="9" eb="11">
      <t>コウトウ</t>
    </rPh>
    <rPh sb="11" eb="13">
      <t>ガッコウ</t>
    </rPh>
    <phoneticPr fontId="1"/>
  </si>
  <si>
    <t>＜岩手県立花泉高等学校＞</t>
    <rPh sb="1" eb="5">
      <t>イワテケンリツ</t>
    </rPh>
    <rPh sb="5" eb="7">
      <t>ハナイズミ</t>
    </rPh>
    <rPh sb="7" eb="9">
      <t>コウトウ</t>
    </rPh>
    <rPh sb="9" eb="11">
      <t>ガッコウ</t>
    </rPh>
    <phoneticPr fontId="1"/>
  </si>
  <si>
    <t>＜岩手県立大東高等学校＞</t>
    <rPh sb="1" eb="5">
      <t>イワテケンリツ</t>
    </rPh>
    <rPh sb="5" eb="7">
      <t>ダイトウ</t>
    </rPh>
    <rPh sb="7" eb="9">
      <t>コウトウ</t>
    </rPh>
    <rPh sb="9" eb="11">
      <t>ガッコウ</t>
    </rPh>
    <phoneticPr fontId="1"/>
  </si>
  <si>
    <t>＜岩手県立杜陵高等学校（奥州校）＞</t>
    <rPh sb="1" eb="5">
      <t>イワテケンリツ</t>
    </rPh>
    <rPh sb="5" eb="7">
      <t>トリョウ</t>
    </rPh>
    <rPh sb="7" eb="9">
      <t>コウトウ</t>
    </rPh>
    <rPh sb="9" eb="11">
      <t>ガッコウ</t>
    </rPh>
    <rPh sb="12" eb="15">
      <t>オウシュウコウ</t>
    </rPh>
    <phoneticPr fontId="1"/>
  </si>
  <si>
    <t>＜岩手県立水沢高等学校＞</t>
    <rPh sb="1" eb="5">
      <t>イワテケンリツ</t>
    </rPh>
    <rPh sb="5" eb="7">
      <t>ミズサワ</t>
    </rPh>
    <rPh sb="7" eb="9">
      <t>コウトウ</t>
    </rPh>
    <rPh sb="9" eb="11">
      <t>ガッコウ</t>
    </rPh>
    <phoneticPr fontId="1"/>
  </si>
  <si>
    <t>＜岩手県立水沢農業高等学校（水沢自営者養成所）＞</t>
    <rPh sb="1" eb="5">
      <t>イワテケンリツ</t>
    </rPh>
    <rPh sb="5" eb="9">
      <t>ミズサワノウギョウ</t>
    </rPh>
    <rPh sb="9" eb="11">
      <t>コウトウ</t>
    </rPh>
    <rPh sb="11" eb="13">
      <t>ガッコウ</t>
    </rPh>
    <rPh sb="14" eb="16">
      <t>ミズサワ</t>
    </rPh>
    <rPh sb="16" eb="19">
      <t>ジエイシャ</t>
    </rPh>
    <rPh sb="19" eb="22">
      <t>ヨウセイジョ</t>
    </rPh>
    <phoneticPr fontId="1"/>
  </si>
  <si>
    <t>＜岩手県立水沢工業高等学校＞</t>
    <rPh sb="1" eb="5">
      <t>イワテケンリツ</t>
    </rPh>
    <rPh sb="5" eb="9">
      <t>ミズサワコウギョウ</t>
    </rPh>
    <rPh sb="9" eb="11">
      <t>コウトウ</t>
    </rPh>
    <rPh sb="11" eb="13">
      <t>ガッコウ</t>
    </rPh>
    <phoneticPr fontId="1"/>
  </si>
  <si>
    <t>＜岩手県立前沢高等学校＞</t>
    <rPh sb="1" eb="5">
      <t>イワテケンリツ</t>
    </rPh>
    <rPh sb="5" eb="7">
      <t>マエサワ</t>
    </rPh>
    <rPh sb="7" eb="9">
      <t>コウトウ</t>
    </rPh>
    <rPh sb="9" eb="11">
      <t>ガッコウ</t>
    </rPh>
    <phoneticPr fontId="1"/>
  </si>
  <si>
    <t>＜岩手県立金ケ崎高等学校＞</t>
    <rPh sb="1" eb="5">
      <t>イワテケンリツ</t>
    </rPh>
    <rPh sb="5" eb="8">
      <t>カネガサキ</t>
    </rPh>
    <rPh sb="8" eb="10">
      <t>コウトウ</t>
    </rPh>
    <rPh sb="10" eb="12">
      <t>ガッコウ</t>
    </rPh>
    <phoneticPr fontId="1"/>
  </si>
  <si>
    <t>＜岩手県立釜石高等学校＞</t>
    <rPh sb="1" eb="5">
      <t>イワテケンリツ</t>
    </rPh>
    <rPh sb="5" eb="7">
      <t>カマイシ</t>
    </rPh>
    <rPh sb="7" eb="9">
      <t>コウトウ</t>
    </rPh>
    <rPh sb="9" eb="11">
      <t>ガッコウ</t>
    </rPh>
    <phoneticPr fontId="1"/>
  </si>
  <si>
    <t>＜岩手県立釜石商工高等学校＞</t>
    <rPh sb="1" eb="5">
      <t>イワテケンリツ</t>
    </rPh>
    <rPh sb="5" eb="7">
      <t>カマイシ</t>
    </rPh>
    <rPh sb="7" eb="9">
      <t>ショウコウ</t>
    </rPh>
    <rPh sb="9" eb="11">
      <t>コウトウ</t>
    </rPh>
    <rPh sb="11" eb="13">
      <t>ガッコウ</t>
    </rPh>
    <phoneticPr fontId="1"/>
  </si>
  <si>
    <t>＜岩手県立釜石祥雲支援学校＞</t>
    <rPh sb="1" eb="5">
      <t>イワテケンリツ</t>
    </rPh>
    <rPh sb="5" eb="9">
      <t>カマイシショウウン</t>
    </rPh>
    <rPh sb="9" eb="11">
      <t>シエン</t>
    </rPh>
    <rPh sb="11" eb="13">
      <t>ガッコウ</t>
    </rPh>
    <phoneticPr fontId="1"/>
  </si>
  <si>
    <t>＜岩手県立住田高等学校＞</t>
    <rPh sb="1" eb="5">
      <t>イワテケンリツ</t>
    </rPh>
    <rPh sb="5" eb="7">
      <t>スミタ</t>
    </rPh>
    <rPh sb="7" eb="9">
      <t>コウトウ</t>
    </rPh>
    <rPh sb="9" eb="11">
      <t>ガッコウ</t>
    </rPh>
    <phoneticPr fontId="1"/>
  </si>
  <si>
    <t>＜岩手県立大槌高等学校＞</t>
    <rPh sb="1" eb="5">
      <t>イワテケンリツ</t>
    </rPh>
    <rPh sb="5" eb="7">
      <t>オオツチ</t>
    </rPh>
    <rPh sb="7" eb="9">
      <t>コウトウ</t>
    </rPh>
    <rPh sb="9" eb="11">
      <t>ガッコウ</t>
    </rPh>
    <phoneticPr fontId="1"/>
  </si>
  <si>
    <t>＜岩手県立一関清明支援学校（山目校舎）＞</t>
    <rPh sb="1" eb="5">
      <t>イワテケンリツ</t>
    </rPh>
    <rPh sb="5" eb="9">
      <t>イチノセキセイメイ</t>
    </rPh>
    <rPh sb="9" eb="11">
      <t>シエン</t>
    </rPh>
    <rPh sb="11" eb="13">
      <t>ガッコウ</t>
    </rPh>
    <rPh sb="14" eb="18">
      <t>ヤマノメコウシャ</t>
    </rPh>
    <phoneticPr fontId="1"/>
  </si>
  <si>
    <t>＜岩手県立盛岡みたけ支援学校（小中学部）＞</t>
    <rPh sb="1" eb="5">
      <t>イワテケンリツ</t>
    </rPh>
    <rPh sb="5" eb="7">
      <t>モリオカ</t>
    </rPh>
    <rPh sb="10" eb="12">
      <t>シエン</t>
    </rPh>
    <rPh sb="12" eb="14">
      <t>ガッコウ</t>
    </rPh>
    <rPh sb="15" eb="17">
      <t>ショウチュウ</t>
    </rPh>
    <rPh sb="17" eb="19">
      <t>ガクブ</t>
    </rPh>
    <phoneticPr fontId="1"/>
  </si>
  <si>
    <t>　（業務用電力）</t>
  </si>
  <si>
    <t>（様式第４号別紙）</t>
    <rPh sb="1" eb="3">
      <t>ヨウシキ</t>
    </rPh>
    <rPh sb="3" eb="4">
      <t>ダイ</t>
    </rPh>
    <rPh sb="5" eb="6">
      <t>ゴウ</t>
    </rPh>
    <rPh sb="6" eb="8">
      <t>ベッシ</t>
    </rPh>
    <phoneticPr fontId="1"/>
  </si>
  <si>
    <t>入札内訳書</t>
    <rPh sb="0" eb="5">
      <t>ニュウサツウチワケショ</t>
    </rPh>
    <phoneticPr fontId="1"/>
  </si>
  <si>
    <t>　（業務用電力）</t>
    <rPh sb="2" eb="4">
      <t>ギョウム</t>
    </rPh>
    <rPh sb="4" eb="5">
      <t>ヨウ</t>
    </rPh>
    <rPh sb="5" eb="7">
      <t>デンリョク</t>
    </rPh>
    <phoneticPr fontId="1"/>
  </si>
  <si>
    <t>単位：金額（円）、契約電力（kW）</t>
    <rPh sb="9" eb="11">
      <t>ケイヤク</t>
    </rPh>
    <phoneticPr fontId="1"/>
  </si>
  <si>
    <t>　・基本料金、電力量料金の計算過程において、小数点以下の端数処理は行わないものであること。</t>
    <rPh sb="2" eb="6">
      <t>キホンリョウキン</t>
    </rPh>
    <rPh sb="7" eb="10">
      <t>デンリョクリョウ</t>
    </rPh>
    <rPh sb="10" eb="12">
      <t>リョウキン</t>
    </rPh>
    <rPh sb="13" eb="15">
      <t>ケイサン</t>
    </rPh>
    <rPh sb="15" eb="17">
      <t>カテイ</t>
    </rPh>
    <rPh sb="22" eb="27">
      <t>ショウスウテンイカ</t>
    </rPh>
    <rPh sb="28" eb="32">
      <t>ハスウショリ</t>
    </rPh>
    <rPh sb="33" eb="34">
      <t>オコナ</t>
    </rPh>
    <phoneticPr fontId="1"/>
  </si>
  <si>
    <t>　・③の額は、入札書の入札金額と一致するものであること。</t>
    <rPh sb="4" eb="5">
      <t>ガク</t>
    </rPh>
    <rPh sb="7" eb="9">
      <t>ニュウサツ</t>
    </rPh>
    <rPh sb="9" eb="10">
      <t>ショ</t>
    </rPh>
    <rPh sb="11" eb="13">
      <t>ニュウサツ</t>
    </rPh>
    <rPh sb="13" eb="15">
      <t>キンガク</t>
    </rPh>
    <rPh sb="16" eb="18">
      <t>イッチ</t>
    </rPh>
    <phoneticPr fontId="1"/>
  </si>
  <si>
    <t>単位：金額（円）、予定使用量（kWh）</t>
  </si>
  <si>
    <t>③</t>
    <phoneticPr fontId="1"/>
  </si>
  <si>
    <t>入札内訳書</t>
    <rPh sb="0" eb="2">
      <t>ニュウサツ</t>
    </rPh>
    <rPh sb="2" eb="5">
      <t>ウチワケショ</t>
    </rPh>
    <phoneticPr fontId="1"/>
  </si>
  <si>
    <t>＜岩手県立黒沢尻工業高等学校＞</t>
    <rPh sb="1" eb="5">
      <t>イワテケンリツ</t>
    </rPh>
    <rPh sb="5" eb="7">
      <t>クロサワ</t>
    </rPh>
    <rPh sb="7" eb="8">
      <t>ジリ</t>
    </rPh>
    <rPh sb="8" eb="10">
      <t>コウギョウ</t>
    </rPh>
    <rPh sb="10" eb="12">
      <t>コウトウ</t>
    </rPh>
    <rPh sb="12" eb="14">
      <t>ガッコウ</t>
    </rPh>
    <phoneticPr fontId="1"/>
  </si>
  <si>
    <t>単位：金額（円）、予定使用量（kWh）</t>
    <phoneticPr fontId="1"/>
  </si>
  <si>
    <t>＜岩手県立一関工業高等学校＞</t>
    <rPh sb="1" eb="5">
      <t>イワテケンリツ</t>
    </rPh>
    <rPh sb="5" eb="7">
      <t>イチノセキ</t>
    </rPh>
    <rPh sb="7" eb="9">
      <t>コウギョウ</t>
    </rPh>
    <rPh sb="9" eb="11">
      <t>コウトウ</t>
    </rPh>
    <rPh sb="11" eb="13">
      <t>ガッコウ</t>
    </rPh>
    <phoneticPr fontId="1"/>
  </si>
  <si>
    <t>＜岩手県立大船渡高等学校＞</t>
    <rPh sb="1" eb="5">
      <t>イワテケンリツ</t>
    </rPh>
    <rPh sb="5" eb="8">
      <t>オオフナト</t>
    </rPh>
    <rPh sb="8" eb="10">
      <t>コウトウ</t>
    </rPh>
    <rPh sb="10" eb="12">
      <t>ガッコウ</t>
    </rPh>
    <phoneticPr fontId="1"/>
  </si>
  <si>
    <t>＜岩手県立軽米高等学校＞</t>
    <rPh sb="1" eb="5">
      <t>イワテケンリツ</t>
    </rPh>
    <rPh sb="5" eb="7">
      <t>カルマイ</t>
    </rPh>
    <rPh sb="7" eb="9">
      <t>コウトウ</t>
    </rPh>
    <rPh sb="9" eb="11">
      <t>ガッコウ</t>
    </rPh>
    <phoneticPr fontId="1"/>
  </si>
  <si>
    <t>＜岩手県立福岡工業高等学校＞</t>
    <rPh sb="1" eb="5">
      <t>イワテケンリツ</t>
    </rPh>
    <rPh sb="5" eb="7">
      <t>フクオカ</t>
    </rPh>
    <rPh sb="7" eb="9">
      <t>コウギョウ</t>
    </rPh>
    <rPh sb="9" eb="11">
      <t>コウトウ</t>
    </rPh>
    <rPh sb="11" eb="13">
      <t>ガッコウ</t>
    </rPh>
    <phoneticPr fontId="1"/>
  </si>
  <si>
    <t>〈岩手県立平舘高等学校ほか43施設　計〉</t>
    <rPh sb="1" eb="5">
      <t>イワテケンリツ</t>
    </rPh>
    <rPh sb="5" eb="7">
      <t>タイラダテ</t>
    </rPh>
    <rPh sb="7" eb="11">
      <t>コウトウガッコウ</t>
    </rPh>
    <rPh sb="15" eb="17">
      <t>シセツ</t>
    </rPh>
    <rPh sb="18" eb="19">
      <t>ケイ</t>
    </rPh>
    <phoneticPr fontId="1"/>
  </si>
  <si>
    <t>令和６年１月</t>
  </si>
  <si>
    <t>令和６年２月</t>
  </si>
  <si>
    <t>令和６年３月</t>
  </si>
  <si>
    <t>令和６年４月</t>
  </si>
  <si>
    <t>令和６年５月</t>
  </si>
  <si>
    <t>令和６年６月</t>
  </si>
  <si>
    <t>令和６年７月</t>
  </si>
  <si>
    <t>令和６年８月</t>
  </si>
  <si>
    <t>令和６年９月</t>
  </si>
  <si>
    <t>令和６年10月</t>
  </si>
  <si>
    <t>令和５年11月～令和６年10月</t>
  </si>
  <si>
    <t>令和５年11月</t>
  </si>
  <si>
    <t>令和５年12月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</si>
</sst>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;&quot;△ &quot;#,##0.0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2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177" fontId="3" fillId="0" borderId="1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view="pageBreakPreview" zoomScaleNormal="100" zoomScaleSheetLayoutView="100" workbookViewId="0">
      <selection activeCell="B16" sqref="B16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88</v>
      </c>
    </row>
    <row r="5" spans="1:7" ht="22.5" customHeight="1" x14ac:dyDescent="0.45">
      <c r="A5" s="2" t="s">
        <v>75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f>SUM(平舘:花巻清風!B10)</f>
        <v>4826</v>
      </c>
      <c r="C10" s="8"/>
      <c r="D10" s="8"/>
      <c r="E10" s="5">
        <v>12</v>
      </c>
      <c r="F10" s="8">
        <f>B10*C10*D10*E10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>
        <f>SUM(平舘:花巻清風!C15)</f>
        <v>0</v>
      </c>
      <c r="D15" s="8"/>
      <c r="E15" s="8">
        <f>C15*D15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f>SUM(平舘:花巻清風!C16)</f>
        <v>559561</v>
      </c>
      <c r="D16" s="8"/>
      <c r="E16" s="8">
        <f t="shared" ref="E16:E38" si="0">C16*D16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>
        <f>SUM(平舘:花巻清風!C17)</f>
        <v>0</v>
      </c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f>SUM(平舘:花巻清風!C18)</f>
        <v>865094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>
        <f>SUM(平舘:花巻清風!C19)</f>
        <v>0</v>
      </c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f>SUM(平舘:花巻清風!C20)</f>
        <v>1006967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>
        <f>SUM(平舘:花巻清風!C21)</f>
        <v>0</v>
      </c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f>SUM(平舘:花巻清風!C22)</f>
        <v>884458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>
        <f>SUM(平舘:花巻清風!C23)</f>
        <v>0</v>
      </c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f>SUM(平舘:花巻清風!C24)</f>
        <v>705498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>
        <f>SUM(平舘:花巻清風!C25)</f>
        <v>0</v>
      </c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f>SUM(平舘:花巻清風!C26)</f>
        <v>501152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>
        <f>SUM(平舘:花巻清風!C27)</f>
        <v>0</v>
      </c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f>SUM(平舘:花巻清風!C28)</f>
        <v>462569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>
        <f>SUM(平舘:花巻清風!C29)</f>
        <v>0</v>
      </c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f>SUM(平舘:花巻清風!C30)</f>
        <v>500868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f>SUM(平舘:花巻清風!C31)</f>
        <v>582757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>
        <f>SUM(平舘:花巻清風!C32)</f>
        <v>0</v>
      </c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f>SUM(平舘:花巻清風!C33)</f>
        <v>518019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>
        <f>SUM(平舘:花巻清風!C34)</f>
        <v>0</v>
      </c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f>SUM(平舘:花巻清風!C35)</f>
        <v>479491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>
        <f>SUM(平舘:花巻清風!C36)</f>
        <v>0</v>
      </c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>
        <f>SUM(平舘:花巻清風!C37)</f>
        <v>0</v>
      </c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f>SUM(平舘:花巻清風!C38)</f>
        <v>521669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>
      <c r="A41" s="21" t="s">
        <v>21</v>
      </c>
      <c r="B41" s="21"/>
      <c r="C41" s="21" t="s">
        <v>26</v>
      </c>
      <c r="D41" s="21"/>
      <c r="E41" s="26" t="s">
        <v>30</v>
      </c>
      <c r="F41" s="28">
        <f>F10+F39</f>
        <v>0</v>
      </c>
    </row>
    <row r="42" spans="1:7" ht="22.5" customHeight="1" x14ac:dyDescent="0.45">
      <c r="A42" s="22"/>
      <c r="B42" s="22"/>
      <c r="C42" s="22" t="s">
        <v>27</v>
      </c>
      <c r="D42" s="22"/>
      <c r="E42" s="27"/>
      <c r="F42" s="29"/>
    </row>
    <row r="43" spans="1:7" ht="22.5" customHeight="1" x14ac:dyDescent="0.45">
      <c r="A43" s="21" t="s">
        <v>22</v>
      </c>
      <c r="B43" s="21"/>
      <c r="C43" s="21" t="s">
        <v>28</v>
      </c>
      <c r="D43" s="21"/>
      <c r="E43" s="26" t="s">
        <v>31</v>
      </c>
      <c r="F43" s="28">
        <f>TRUNC(F41*10/110)</f>
        <v>0</v>
      </c>
    </row>
    <row r="44" spans="1:7" ht="22.5" customHeight="1" x14ac:dyDescent="0.45">
      <c r="A44" s="22" t="s">
        <v>23</v>
      </c>
      <c r="B44" s="22"/>
      <c r="C44" s="22" t="s">
        <v>27</v>
      </c>
      <c r="D44" s="22"/>
      <c r="E44" s="27"/>
      <c r="F44" s="29"/>
    </row>
    <row r="45" spans="1:7" ht="22.5" customHeight="1" x14ac:dyDescent="0.45">
      <c r="A45" s="21" t="s">
        <v>24</v>
      </c>
      <c r="B45" s="21"/>
      <c r="C45" s="21" t="s">
        <v>29</v>
      </c>
      <c r="D45" s="21"/>
      <c r="E45" s="26"/>
      <c r="F45" s="28">
        <f>F41-F43</f>
        <v>0</v>
      </c>
      <c r="G45" s="18" t="s">
        <v>80</v>
      </c>
    </row>
    <row r="46" spans="1:7" ht="22.5" customHeight="1" x14ac:dyDescent="0.45">
      <c r="A46" s="22" t="s">
        <v>25</v>
      </c>
      <c r="B46" s="22"/>
      <c r="C46" s="22"/>
      <c r="D46" s="22"/>
      <c r="E46" s="27"/>
      <c r="F46" s="29"/>
      <c r="G46" s="18"/>
    </row>
    <row r="47" spans="1:7" ht="22.5" customHeight="1" x14ac:dyDescent="0.45">
      <c r="A47" s="12" t="s">
        <v>32</v>
      </c>
    </row>
    <row r="48" spans="1:7" ht="22.5" customHeight="1" x14ac:dyDescent="0.45">
      <c r="A48" s="12" t="s">
        <v>77</v>
      </c>
    </row>
    <row r="49" spans="1:1" ht="22.5" customHeight="1" x14ac:dyDescent="0.45">
      <c r="A49" s="12" t="s">
        <v>78</v>
      </c>
    </row>
    <row r="50" spans="1:1" ht="22.5" customHeight="1" x14ac:dyDescent="0.45"/>
    <row r="51" spans="1:1" ht="22.5" customHeight="1" x14ac:dyDescent="0.45"/>
    <row r="52" spans="1:1" ht="22.5" customHeight="1" x14ac:dyDescent="0.45"/>
    <row r="53" spans="1:1" ht="22.5" customHeight="1" x14ac:dyDescent="0.45"/>
    <row r="54" spans="1:1" ht="22.5" customHeight="1" x14ac:dyDescent="0.45"/>
    <row r="55" spans="1:1" ht="22.5" customHeight="1" x14ac:dyDescent="0.45"/>
    <row r="56" spans="1:1" ht="22.5" customHeight="1" x14ac:dyDescent="0.45"/>
    <row r="57" spans="1:1" ht="22.5" customHeight="1" x14ac:dyDescent="0.45"/>
    <row r="58" spans="1:1" ht="22.5" customHeight="1" x14ac:dyDescent="0.45"/>
    <row r="59" spans="1:1" ht="22.5" customHeight="1" x14ac:dyDescent="0.45"/>
    <row r="60" spans="1:1" ht="22.5" customHeight="1" x14ac:dyDescent="0.45"/>
  </sheetData>
  <mergeCells count="48">
    <mergeCell ref="A45:B45"/>
    <mergeCell ref="C45:D46"/>
    <mergeCell ref="E45:E46"/>
    <mergeCell ref="F45:F46"/>
    <mergeCell ref="A46:B46"/>
    <mergeCell ref="A43:B43"/>
    <mergeCell ref="C43:D43"/>
    <mergeCell ref="E43:E44"/>
    <mergeCell ref="F43:F44"/>
    <mergeCell ref="A44:B44"/>
    <mergeCell ref="C44:D44"/>
    <mergeCell ref="A35:A36"/>
    <mergeCell ref="F35:F36"/>
    <mergeCell ref="A37:A38"/>
    <mergeCell ref="F37:F38"/>
    <mergeCell ref="A39:E39"/>
    <mergeCell ref="A41:B42"/>
    <mergeCell ref="C41:D41"/>
    <mergeCell ref="E41:E42"/>
    <mergeCell ref="F41:F42"/>
    <mergeCell ref="C42:D42"/>
    <mergeCell ref="A29:A30"/>
    <mergeCell ref="F29:F30"/>
    <mergeCell ref="A31:A32"/>
    <mergeCell ref="F31:F32"/>
    <mergeCell ref="A33:A34"/>
    <mergeCell ref="F33:F34"/>
    <mergeCell ref="F23:F24"/>
    <mergeCell ref="A25:A26"/>
    <mergeCell ref="F25:F26"/>
    <mergeCell ref="A27:A28"/>
    <mergeCell ref="F27:F28"/>
    <mergeCell ref="A2:F2"/>
    <mergeCell ref="G45:G46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63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5">
      <c r="A10" s="4" t="s">
        <v>99</v>
      </c>
      <c r="B10" s="5">
        <v>62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5">
      <c r="A15" s="19" t="s">
        <v>100</v>
      </c>
      <c r="B15" s="6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6" t="s">
        <v>16</v>
      </c>
      <c r="C16" s="5">
        <v>6482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6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6" t="s">
        <v>16</v>
      </c>
      <c r="C18" s="5">
        <v>10102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6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6" t="s">
        <v>16</v>
      </c>
      <c r="C20" s="5">
        <v>15386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6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6" t="s">
        <v>16</v>
      </c>
      <c r="C22" s="5">
        <v>10684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6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6" t="s">
        <v>16</v>
      </c>
      <c r="C24" s="5">
        <v>8027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6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6" t="s">
        <v>16</v>
      </c>
      <c r="C26" s="5">
        <v>7184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6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6" t="s">
        <v>16</v>
      </c>
      <c r="C28" s="5">
        <v>7734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6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6" t="s">
        <v>16</v>
      </c>
      <c r="C30" s="5">
        <v>6967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6" t="s">
        <v>15</v>
      </c>
      <c r="C31" s="5">
        <v>11352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6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6" t="s">
        <v>15</v>
      </c>
      <c r="C33" s="5">
        <v>10055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6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6" t="s">
        <v>15</v>
      </c>
      <c r="C35" s="5">
        <v>6358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6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6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6" t="s">
        <v>16</v>
      </c>
      <c r="C38" s="5">
        <v>7786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9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66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5">
      <c r="A10" s="4" t="s">
        <v>99</v>
      </c>
      <c r="B10" s="5">
        <v>135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5">
      <c r="A15" s="19" t="s">
        <v>100</v>
      </c>
      <c r="B15" s="6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6" t="s">
        <v>16</v>
      </c>
      <c r="C16" s="5">
        <v>17114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6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6" t="s">
        <v>16</v>
      </c>
      <c r="C18" s="5">
        <v>29679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6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6" t="s">
        <v>16</v>
      </c>
      <c r="C20" s="5">
        <v>34787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6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6" t="s">
        <v>16</v>
      </c>
      <c r="C22" s="5">
        <v>29306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6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6" t="s">
        <v>16</v>
      </c>
      <c r="C24" s="5">
        <v>20353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6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6" t="s">
        <v>16</v>
      </c>
      <c r="C26" s="5">
        <v>16705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6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6" t="s">
        <v>16</v>
      </c>
      <c r="C28" s="5">
        <v>15944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6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6" t="s">
        <v>16</v>
      </c>
      <c r="C30" s="5">
        <v>15625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6" t="s">
        <v>15</v>
      </c>
      <c r="C31" s="5">
        <v>16774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6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6" t="s">
        <v>15</v>
      </c>
      <c r="C33" s="5">
        <v>15866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6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6" t="s">
        <v>15</v>
      </c>
      <c r="C35" s="5">
        <v>15656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6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6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6" t="s">
        <v>16</v>
      </c>
      <c r="C38" s="5">
        <v>17596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6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46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v>118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v>14990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v>28456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v>31103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v>24458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v>20304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v>13670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v>10585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v>11293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v>13343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v>12647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v>11074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v>13394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0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55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5">
      <c r="A10" s="4" t="s">
        <v>99</v>
      </c>
      <c r="B10" s="5">
        <v>243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5">
      <c r="A15" s="19" t="s">
        <v>100</v>
      </c>
      <c r="B15" s="6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6" t="s">
        <v>16</v>
      </c>
      <c r="C16" s="5">
        <v>26225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6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6" t="s">
        <v>16</v>
      </c>
      <c r="C18" s="5">
        <v>33731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6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6" t="s">
        <v>16</v>
      </c>
      <c r="C20" s="5">
        <v>33519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6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6" t="s">
        <v>16</v>
      </c>
      <c r="C22" s="5">
        <v>30512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6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6" t="s">
        <v>16</v>
      </c>
      <c r="C24" s="5">
        <v>23635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6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6" t="s">
        <v>16</v>
      </c>
      <c r="C26" s="5">
        <v>22561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6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6" t="s">
        <v>16</v>
      </c>
      <c r="C28" s="5">
        <v>24610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6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6" t="s">
        <v>16</v>
      </c>
      <c r="C30" s="5">
        <v>26984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6" t="s">
        <v>15</v>
      </c>
      <c r="C31" s="5">
        <v>34404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6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6" t="s">
        <v>15</v>
      </c>
      <c r="C33" s="5">
        <v>30134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6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6" t="s">
        <v>15</v>
      </c>
      <c r="C35" s="5">
        <v>28966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6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6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6" t="s">
        <v>16</v>
      </c>
      <c r="C38" s="5">
        <v>28626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4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61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5">
      <c r="A10" s="4" t="s">
        <v>99</v>
      </c>
      <c r="B10" s="5">
        <v>38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5">
      <c r="A15" s="19" t="s">
        <v>100</v>
      </c>
      <c r="B15" s="6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6" t="s">
        <v>16</v>
      </c>
      <c r="C16" s="5">
        <v>5899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6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6" t="s">
        <v>16</v>
      </c>
      <c r="C18" s="5">
        <v>8747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6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6" t="s">
        <v>16</v>
      </c>
      <c r="C20" s="5">
        <v>9953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6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6" t="s">
        <v>16</v>
      </c>
      <c r="C22" s="5">
        <v>8705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6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6" t="s">
        <v>16</v>
      </c>
      <c r="C24" s="5">
        <v>6318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6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6" t="s">
        <v>16</v>
      </c>
      <c r="C26" s="5">
        <v>4955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6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6" t="s">
        <v>16</v>
      </c>
      <c r="C28" s="5">
        <v>4348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6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6" t="s">
        <v>16</v>
      </c>
      <c r="C30" s="5">
        <v>4962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6" t="s">
        <v>15</v>
      </c>
      <c r="C31" s="5">
        <v>4257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6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6" t="s">
        <v>15</v>
      </c>
      <c r="C33" s="5">
        <v>3738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6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6" t="s">
        <v>15</v>
      </c>
      <c r="C35" s="5">
        <v>4474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6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6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6" t="s">
        <v>16</v>
      </c>
      <c r="C38" s="5">
        <v>5869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18" sqref="D1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62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5">
      <c r="A10" s="4" t="s">
        <v>99</v>
      </c>
      <c r="B10" s="5">
        <v>126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5">
      <c r="A15" s="19" t="s">
        <v>100</v>
      </c>
      <c r="B15" s="6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6" t="s">
        <v>16</v>
      </c>
      <c r="C16" s="5">
        <v>14917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6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6" t="s">
        <v>16</v>
      </c>
      <c r="C18" s="5">
        <v>23595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6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6" t="s">
        <v>16</v>
      </c>
      <c r="C20" s="5">
        <v>25959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6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6" t="s">
        <v>16</v>
      </c>
      <c r="C22" s="5">
        <v>19599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6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6" t="s">
        <v>16</v>
      </c>
      <c r="C24" s="5">
        <v>16955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6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6" t="s">
        <v>16</v>
      </c>
      <c r="C26" s="5">
        <v>13919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6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6" t="s">
        <v>16</v>
      </c>
      <c r="C28" s="5">
        <v>13011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6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6" t="s">
        <v>16</v>
      </c>
      <c r="C30" s="5">
        <v>14519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6" t="s">
        <v>15</v>
      </c>
      <c r="C31" s="5">
        <v>17085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6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6" t="s">
        <v>15</v>
      </c>
      <c r="C33" s="5">
        <v>14437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6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6" t="s">
        <v>15</v>
      </c>
      <c r="C35" s="5">
        <v>14905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6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6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6" t="s">
        <v>16</v>
      </c>
      <c r="C38" s="5">
        <v>16897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9" zoomScaleNormal="100" zoomScaleSheetLayoutView="100" workbookViewId="0">
      <selection activeCell="D15" sqref="D15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65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5">
      <c r="A10" s="4" t="s">
        <v>99</v>
      </c>
      <c r="B10" s="5">
        <v>178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5">
      <c r="A15" s="19" t="s">
        <v>100</v>
      </c>
      <c r="B15" s="6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6" t="s">
        <v>16</v>
      </c>
      <c r="C16" s="5">
        <v>19584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6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6" t="s">
        <v>16</v>
      </c>
      <c r="C18" s="5">
        <v>25502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6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6" t="s">
        <v>16</v>
      </c>
      <c r="C20" s="5">
        <v>38987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6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6" t="s">
        <v>16</v>
      </c>
      <c r="C22" s="5">
        <v>33135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6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6" t="s">
        <v>16</v>
      </c>
      <c r="C24" s="5">
        <v>24037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6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6" t="s">
        <v>16</v>
      </c>
      <c r="C26" s="5">
        <v>20916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6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6" t="s">
        <v>16</v>
      </c>
      <c r="C28" s="5">
        <v>24710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6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6" t="s">
        <v>16</v>
      </c>
      <c r="C30" s="5">
        <v>26265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6" t="s">
        <v>15</v>
      </c>
      <c r="C31" s="5">
        <v>31737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6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6" t="s">
        <v>15</v>
      </c>
      <c r="C33" s="5">
        <v>26973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6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6" t="s">
        <v>15</v>
      </c>
      <c r="C35" s="5">
        <v>24072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6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6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6" t="s">
        <v>16</v>
      </c>
      <c r="C38" s="5">
        <v>20303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J25" sqref="J25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68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5">
      <c r="A10" s="4" t="s">
        <v>99</v>
      </c>
      <c r="B10" s="5">
        <v>56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5">
      <c r="A15" s="19" t="s">
        <v>100</v>
      </c>
      <c r="B15" s="6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6" t="s">
        <v>16</v>
      </c>
      <c r="C16" s="5">
        <v>8271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6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6" t="s">
        <v>16</v>
      </c>
      <c r="C18" s="5">
        <v>10368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6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6" t="s">
        <v>16</v>
      </c>
      <c r="C20" s="5">
        <v>13899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6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6" t="s">
        <v>16</v>
      </c>
      <c r="C22" s="5">
        <v>10658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6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6" t="s">
        <v>16</v>
      </c>
      <c r="C24" s="5">
        <v>9340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6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6" t="s">
        <v>16</v>
      </c>
      <c r="C26" s="5">
        <v>7720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6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6" t="s">
        <v>16</v>
      </c>
      <c r="C28" s="5">
        <v>8379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6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6" t="s">
        <v>16</v>
      </c>
      <c r="C30" s="5">
        <v>7585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6" t="s">
        <v>15</v>
      </c>
      <c r="C31" s="5">
        <v>8079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6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6" t="s">
        <v>15</v>
      </c>
      <c r="C33" s="5">
        <v>7215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6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6" t="s">
        <v>15</v>
      </c>
      <c r="C35" s="5">
        <v>7353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6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6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6" t="s">
        <v>16</v>
      </c>
      <c r="C38" s="5">
        <v>7713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6" zoomScaleNormal="100" zoomScaleSheetLayoutView="100" workbookViewId="0">
      <selection activeCell="C13" sqref="C13:F13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51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5">
      <c r="A10" s="4" t="s">
        <v>99</v>
      </c>
      <c r="B10" s="5">
        <v>53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5">
      <c r="A15" s="19" t="s">
        <v>100</v>
      </c>
      <c r="B15" s="6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6" t="s">
        <v>16</v>
      </c>
      <c r="C16" s="5">
        <v>4942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6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6" t="s">
        <v>16</v>
      </c>
      <c r="C18" s="5">
        <v>9201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6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6" t="s">
        <v>16</v>
      </c>
      <c r="C20" s="5">
        <v>14015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6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6" t="s">
        <v>16</v>
      </c>
      <c r="C22" s="5">
        <v>11754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6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6" t="s">
        <v>16</v>
      </c>
      <c r="C24" s="5">
        <v>6867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6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6" t="s">
        <v>16</v>
      </c>
      <c r="C26" s="5">
        <v>5132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6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6" t="s">
        <v>16</v>
      </c>
      <c r="C28" s="5">
        <v>5254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6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6" t="s">
        <v>16</v>
      </c>
      <c r="C30" s="5">
        <v>6437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6" t="s">
        <v>15</v>
      </c>
      <c r="C31" s="5">
        <v>10707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6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6" t="s">
        <v>15</v>
      </c>
      <c r="C33" s="5">
        <v>9322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6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6" t="s">
        <v>15</v>
      </c>
      <c r="C35" s="5">
        <v>4207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6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6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6" t="s">
        <v>16</v>
      </c>
      <c r="C38" s="5">
        <v>4913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2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48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v>82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v>9675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v>11506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v>14293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v>12459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v>12130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v>9357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v>8789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v>9667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v>10440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v>9011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v>8944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v>11424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37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v>83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v>7229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v>19898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v>19725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v>17198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v>17422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v>10776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v>7489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v>7886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v>11446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v>11318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v>10194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v>8896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E17" sqref="E17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57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5">
      <c r="A10" s="4" t="s">
        <v>99</v>
      </c>
      <c r="B10" s="5">
        <v>55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5">
      <c r="A15" s="19" t="s">
        <v>100</v>
      </c>
      <c r="B15" s="6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6" t="s">
        <v>16</v>
      </c>
      <c r="C16" s="5">
        <v>7254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6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6" t="s">
        <v>16</v>
      </c>
      <c r="C18" s="5">
        <v>10962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6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6" t="s">
        <v>16</v>
      </c>
      <c r="C20" s="5">
        <v>12300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6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6" t="s">
        <v>16</v>
      </c>
      <c r="C22" s="5">
        <v>10009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6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6" t="s">
        <v>16</v>
      </c>
      <c r="C24" s="5">
        <v>8366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6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6" t="s">
        <v>16</v>
      </c>
      <c r="C26" s="5">
        <v>6794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6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6" t="s">
        <v>16</v>
      </c>
      <c r="C28" s="5">
        <v>6937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6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6" t="s">
        <v>16</v>
      </c>
      <c r="C30" s="5">
        <v>7246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6" t="s">
        <v>15</v>
      </c>
      <c r="C31" s="5">
        <v>7035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6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6" t="s">
        <v>15</v>
      </c>
      <c r="C33" s="5">
        <v>6964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6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6" t="s">
        <v>15</v>
      </c>
      <c r="C35" s="5">
        <v>6476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6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6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6" t="s">
        <v>16</v>
      </c>
      <c r="C38" s="5">
        <v>7278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3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69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5">
      <c r="A10" s="4" t="s">
        <v>99</v>
      </c>
      <c r="B10" s="5">
        <v>62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5">
      <c r="A15" s="19" t="s">
        <v>100</v>
      </c>
      <c r="B15" s="6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6" t="s">
        <v>16</v>
      </c>
      <c r="C16" s="5">
        <v>8803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6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6" t="s">
        <v>16</v>
      </c>
      <c r="C18" s="5">
        <v>12315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6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6" t="s">
        <v>16</v>
      </c>
      <c r="C20" s="5">
        <v>15121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6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6" t="s">
        <v>16</v>
      </c>
      <c r="C22" s="5">
        <v>12956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6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6" t="s">
        <v>16</v>
      </c>
      <c r="C24" s="5">
        <v>10078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6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6" t="s">
        <v>16</v>
      </c>
      <c r="C26" s="5">
        <v>8799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6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6" t="s">
        <v>16</v>
      </c>
      <c r="C28" s="5">
        <v>7259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6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6" t="s">
        <v>16</v>
      </c>
      <c r="C30" s="5">
        <v>7789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6" t="s">
        <v>15</v>
      </c>
      <c r="C31" s="5">
        <v>8436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6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6" t="s">
        <v>15</v>
      </c>
      <c r="C33" s="5">
        <v>7689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6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6" t="s">
        <v>15</v>
      </c>
      <c r="C35" s="5">
        <v>7140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6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6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6" t="s">
        <v>16</v>
      </c>
      <c r="C38" s="5">
        <v>8831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7" zoomScaleNormal="100" zoomScaleSheetLayoutView="100" workbookViewId="0">
      <selection activeCell="F31" sqref="F31:F32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64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5">
      <c r="A10" s="4" t="s">
        <v>99</v>
      </c>
      <c r="B10" s="5">
        <v>61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5">
      <c r="A15" s="19" t="s">
        <v>100</v>
      </c>
      <c r="B15" s="6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6" t="s">
        <v>16</v>
      </c>
      <c r="C16" s="5">
        <v>7115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6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6" t="s">
        <v>16</v>
      </c>
      <c r="C18" s="5">
        <v>9788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6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6" t="s">
        <v>16</v>
      </c>
      <c r="C20" s="5">
        <v>13331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6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6" t="s">
        <v>16</v>
      </c>
      <c r="C22" s="5">
        <v>11234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6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6" t="s">
        <v>16</v>
      </c>
      <c r="C24" s="5">
        <v>8886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6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6" t="s">
        <v>16</v>
      </c>
      <c r="C26" s="5">
        <v>7050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6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6" t="s">
        <v>16</v>
      </c>
      <c r="C28" s="5">
        <v>7367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6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6" t="s">
        <v>16</v>
      </c>
      <c r="C30" s="5">
        <v>7130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6" t="s">
        <v>15</v>
      </c>
      <c r="C31" s="5">
        <v>8118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6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6" t="s">
        <v>15</v>
      </c>
      <c r="C33" s="5">
        <v>6732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6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6" t="s">
        <v>15</v>
      </c>
      <c r="C35" s="5">
        <v>6698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6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6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6" t="s">
        <v>16</v>
      </c>
      <c r="C38" s="5">
        <v>7478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2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45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v>114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v>7566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v>13377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v>15090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v>13748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v>10702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v>6724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v>5701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v>5650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v>6543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v>5562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v>5749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v>6734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" zoomScaleNormal="100" zoomScaleSheetLayoutView="100" workbookViewId="0">
      <selection activeCell="D22" sqref="D22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39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v>78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v>13038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v>22231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v>25131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v>22292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v>20334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v>8121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v>5619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v>5941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v>6569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v>5503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v>5740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v>7797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6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41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v>65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v>6608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v>11738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v>14924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v>12512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v>8895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v>6894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v>6323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v>6425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v>6168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v>5596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v>5904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v>6351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6" zoomScaleNormal="100" zoomScaleSheetLayoutView="100" workbookViewId="0">
      <selection activeCell="D18" sqref="D1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43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v>76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v>9850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v>13321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v>12735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v>10657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v>9354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v>8566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v>8216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v>9577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v>14283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v>13228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v>9035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v>10432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9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12" t="s">
        <v>73</v>
      </c>
    </row>
    <row r="2" spans="1:7" ht="22.5" customHeight="1" x14ac:dyDescent="0.45">
      <c r="A2" s="30" t="s">
        <v>81</v>
      </c>
      <c r="B2" s="30"/>
      <c r="C2" s="30"/>
      <c r="D2" s="30"/>
      <c r="E2" s="30"/>
      <c r="F2" s="30"/>
    </row>
    <row r="3" spans="1:7" ht="22.5" customHeight="1" x14ac:dyDescent="0.45"/>
    <row r="4" spans="1:7" ht="22.5" customHeight="1" x14ac:dyDescent="0.45">
      <c r="A4" s="7" t="s">
        <v>82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6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15" t="s">
        <v>3</v>
      </c>
      <c r="C9" s="15" t="s">
        <v>4</v>
      </c>
      <c r="D9" s="15" t="s">
        <v>5</v>
      </c>
      <c r="E9" s="15" t="s">
        <v>6</v>
      </c>
      <c r="F9" s="15" t="s">
        <v>7</v>
      </c>
    </row>
    <row r="10" spans="1:7" ht="22.5" customHeight="1" x14ac:dyDescent="0.45">
      <c r="A10" s="4" t="s">
        <v>99</v>
      </c>
      <c r="B10" s="5">
        <v>198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6" t="s">
        <v>83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15" t="s">
        <v>11</v>
      </c>
      <c r="D14" s="15" t="s">
        <v>12</v>
      </c>
      <c r="E14" s="15" t="s">
        <v>13</v>
      </c>
      <c r="F14" s="15" t="s">
        <v>14</v>
      </c>
    </row>
    <row r="15" spans="1:7" ht="22.5" customHeight="1" x14ac:dyDescent="0.45">
      <c r="A15" s="19" t="s">
        <v>100</v>
      </c>
      <c r="B15" s="15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15" t="s">
        <v>16</v>
      </c>
      <c r="C16" s="5">
        <v>29722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15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15" t="s">
        <v>16</v>
      </c>
      <c r="C18" s="5">
        <v>38850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15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15" t="s">
        <v>16</v>
      </c>
      <c r="C20" s="5">
        <v>48728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15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15" t="s">
        <v>16</v>
      </c>
      <c r="C22" s="5">
        <v>36408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15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15" t="s">
        <v>16</v>
      </c>
      <c r="C24" s="5">
        <v>32179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15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15" t="s">
        <v>16</v>
      </c>
      <c r="C26" s="5">
        <v>24676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15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15" t="s">
        <v>16</v>
      </c>
      <c r="C28" s="5">
        <v>23787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15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15" t="s">
        <v>16</v>
      </c>
      <c r="C30" s="5">
        <v>30794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15" t="s">
        <v>15</v>
      </c>
      <c r="C31" s="5">
        <v>33397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15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15" t="s">
        <v>15</v>
      </c>
      <c r="C33" s="5">
        <v>28891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15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15" t="s">
        <v>15</v>
      </c>
      <c r="C35" s="5">
        <v>29367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15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15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15" t="s">
        <v>16</v>
      </c>
      <c r="C38" s="5">
        <v>28131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9:E39"/>
    <mergeCell ref="A33:A34"/>
    <mergeCell ref="F33:F34"/>
    <mergeCell ref="A35:A36"/>
    <mergeCell ref="F35:F36"/>
    <mergeCell ref="A37:A38"/>
    <mergeCell ref="F37:F38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BreakPreview" topLeftCell="A16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12" t="s">
        <v>73</v>
      </c>
    </row>
    <row r="2" spans="1:7" ht="22.5" customHeight="1" x14ac:dyDescent="0.45">
      <c r="A2" s="30" t="s">
        <v>81</v>
      </c>
      <c r="B2" s="30"/>
      <c r="C2" s="30"/>
      <c r="D2" s="30"/>
      <c r="E2" s="30"/>
      <c r="F2" s="30"/>
    </row>
    <row r="3" spans="1:7" ht="22.5" customHeight="1" x14ac:dyDescent="0.45"/>
    <row r="4" spans="1:7" ht="22.5" customHeight="1" x14ac:dyDescent="0.45">
      <c r="A4" s="7" t="s">
        <v>84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6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15" t="s">
        <v>3</v>
      </c>
      <c r="C9" s="15" t="s">
        <v>4</v>
      </c>
      <c r="D9" s="15" t="s">
        <v>5</v>
      </c>
      <c r="E9" s="15" t="s">
        <v>6</v>
      </c>
      <c r="F9" s="15" t="s">
        <v>7</v>
      </c>
    </row>
    <row r="10" spans="1:7" ht="22.5" customHeight="1" x14ac:dyDescent="0.45">
      <c r="A10" s="4" t="s">
        <v>99</v>
      </c>
      <c r="B10" s="5">
        <v>82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6" t="s">
        <v>83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15" t="s">
        <v>11</v>
      </c>
      <c r="D14" s="15" t="s">
        <v>12</v>
      </c>
      <c r="E14" s="15" t="s">
        <v>13</v>
      </c>
      <c r="F14" s="15" t="s">
        <v>14</v>
      </c>
    </row>
    <row r="15" spans="1:7" ht="22.5" customHeight="1" x14ac:dyDescent="0.45">
      <c r="A15" s="19" t="s">
        <v>100</v>
      </c>
      <c r="B15" s="15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15" t="s">
        <v>16</v>
      </c>
      <c r="C16" s="5">
        <v>8135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15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15" t="s">
        <v>16</v>
      </c>
      <c r="C18" s="5">
        <v>13658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15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15" t="s">
        <v>16</v>
      </c>
      <c r="C20" s="5">
        <v>18701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15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15" t="s">
        <v>16</v>
      </c>
      <c r="C22" s="5">
        <v>14379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15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15" t="s">
        <v>16</v>
      </c>
      <c r="C24" s="5">
        <v>10187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15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15" t="s">
        <v>16</v>
      </c>
      <c r="C26" s="5">
        <v>10638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15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15" t="s">
        <v>16</v>
      </c>
      <c r="C28" s="5">
        <v>9839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15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15" t="s">
        <v>16</v>
      </c>
      <c r="C30" s="5">
        <v>10238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15" t="s">
        <v>15</v>
      </c>
      <c r="C31" s="5">
        <v>11675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15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15" t="s">
        <v>15</v>
      </c>
      <c r="C33" s="5">
        <v>10588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15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15" t="s">
        <v>15</v>
      </c>
      <c r="C35" s="5">
        <v>10068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15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15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15" t="s">
        <v>16</v>
      </c>
      <c r="C38" s="5">
        <v>10430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</sheetData>
  <mergeCells count="3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9:E39"/>
    <mergeCell ref="A33:A34"/>
    <mergeCell ref="F33:F34"/>
    <mergeCell ref="A35:A36"/>
    <mergeCell ref="F35:F36"/>
    <mergeCell ref="A37:A38"/>
    <mergeCell ref="F37:F38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25" sqref="D25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12" t="s">
        <v>73</v>
      </c>
    </row>
    <row r="2" spans="1:7" ht="22.5" customHeight="1" x14ac:dyDescent="0.45">
      <c r="A2" s="30" t="s">
        <v>81</v>
      </c>
      <c r="B2" s="30"/>
      <c r="C2" s="30"/>
      <c r="D2" s="30"/>
      <c r="E2" s="30"/>
      <c r="F2" s="30"/>
    </row>
    <row r="3" spans="1:7" ht="22.5" customHeight="1" x14ac:dyDescent="0.45"/>
    <row r="4" spans="1:7" ht="22.5" customHeight="1" x14ac:dyDescent="0.45">
      <c r="A4" s="7" t="s">
        <v>85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6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15" t="s">
        <v>3</v>
      </c>
      <c r="C9" s="15" t="s">
        <v>4</v>
      </c>
      <c r="D9" s="15" t="s">
        <v>5</v>
      </c>
      <c r="E9" s="15" t="s">
        <v>6</v>
      </c>
      <c r="F9" s="15" t="s">
        <v>7</v>
      </c>
    </row>
    <row r="10" spans="1:7" ht="22.5" customHeight="1" x14ac:dyDescent="0.45">
      <c r="A10" s="4" t="s">
        <v>99</v>
      </c>
      <c r="B10" s="5">
        <v>125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6" t="s">
        <v>83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15" t="s">
        <v>11</v>
      </c>
      <c r="D14" s="15" t="s">
        <v>12</v>
      </c>
      <c r="E14" s="15" t="s">
        <v>13</v>
      </c>
      <c r="F14" s="15" t="s">
        <v>14</v>
      </c>
    </row>
    <row r="15" spans="1:7" ht="22.5" customHeight="1" x14ac:dyDescent="0.45">
      <c r="A15" s="19" t="s">
        <v>100</v>
      </c>
      <c r="B15" s="15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15" t="s">
        <v>16</v>
      </c>
      <c r="C16" s="5">
        <v>18837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15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15" t="s">
        <v>16</v>
      </c>
      <c r="C18" s="5">
        <v>21813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15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15" t="s">
        <v>16</v>
      </c>
      <c r="C20" s="5">
        <v>29472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15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15" t="s">
        <v>16</v>
      </c>
      <c r="C22" s="5">
        <v>23463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15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15" t="s">
        <v>16</v>
      </c>
      <c r="C24" s="5">
        <v>20210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15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15" t="s">
        <v>16</v>
      </c>
      <c r="C26" s="5">
        <v>19395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15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15" t="s">
        <v>16</v>
      </c>
      <c r="C28" s="5">
        <v>18763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15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15" t="s">
        <v>16</v>
      </c>
      <c r="C30" s="5">
        <v>18814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15" t="s">
        <v>15</v>
      </c>
      <c r="C31" s="5">
        <v>20100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15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15" t="s">
        <v>15</v>
      </c>
      <c r="C33" s="5">
        <v>18729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15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15" t="s">
        <v>15</v>
      </c>
      <c r="C35" s="5">
        <v>17512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15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15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15" t="s">
        <v>16</v>
      </c>
      <c r="C38" s="5">
        <v>20475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9:E39"/>
    <mergeCell ref="A33:A34"/>
    <mergeCell ref="F33:F34"/>
    <mergeCell ref="A35:A36"/>
    <mergeCell ref="F35:F36"/>
    <mergeCell ref="A37:A38"/>
    <mergeCell ref="F37:F38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4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40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v>74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v>9446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v>15108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v>15420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v>13500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v>11087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v>7578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v>6472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v>6754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v>7753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v>6618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v>6836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v>8999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12" t="s">
        <v>73</v>
      </c>
    </row>
    <row r="2" spans="1:7" ht="22.5" customHeight="1" x14ac:dyDescent="0.45">
      <c r="A2" s="30" t="s">
        <v>81</v>
      </c>
      <c r="B2" s="30"/>
      <c r="C2" s="30"/>
      <c r="D2" s="30"/>
      <c r="E2" s="30"/>
      <c r="F2" s="30"/>
    </row>
    <row r="3" spans="1:7" ht="22.5" customHeight="1" x14ac:dyDescent="0.45"/>
    <row r="4" spans="1:7" ht="22.5" customHeight="1" x14ac:dyDescent="0.45">
      <c r="A4" s="7" t="s">
        <v>86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6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15" t="s">
        <v>3</v>
      </c>
      <c r="C9" s="15" t="s">
        <v>4</v>
      </c>
      <c r="D9" s="15" t="s">
        <v>5</v>
      </c>
      <c r="E9" s="15" t="s">
        <v>6</v>
      </c>
      <c r="F9" s="15" t="s">
        <v>7</v>
      </c>
    </row>
    <row r="10" spans="1:7" ht="22.5" customHeight="1" x14ac:dyDescent="0.45">
      <c r="A10" s="4" t="s">
        <v>99</v>
      </c>
      <c r="B10" s="5">
        <v>76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6" t="s">
        <v>83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15" t="s">
        <v>11</v>
      </c>
      <c r="D14" s="15" t="s">
        <v>12</v>
      </c>
      <c r="E14" s="15" t="s">
        <v>13</v>
      </c>
      <c r="F14" s="15" t="s">
        <v>14</v>
      </c>
    </row>
    <row r="15" spans="1:7" ht="22.5" customHeight="1" x14ac:dyDescent="0.45">
      <c r="A15" s="19" t="s">
        <v>100</v>
      </c>
      <c r="B15" s="15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15" t="s">
        <v>16</v>
      </c>
      <c r="C16" s="5">
        <v>9251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15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15" t="s">
        <v>16</v>
      </c>
      <c r="C18" s="5">
        <v>20962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15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15" t="s">
        <v>16</v>
      </c>
      <c r="C20" s="5">
        <v>22517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15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15" t="s">
        <v>16</v>
      </c>
      <c r="C22" s="5">
        <v>19031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15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15" t="s">
        <v>16</v>
      </c>
      <c r="C24" s="5">
        <v>18048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15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15" t="s">
        <v>16</v>
      </c>
      <c r="C26" s="5">
        <v>8501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15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15" t="s">
        <v>16</v>
      </c>
      <c r="C28" s="5">
        <v>8492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15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15" t="s">
        <v>16</v>
      </c>
      <c r="C30" s="5">
        <v>8556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15" t="s">
        <v>15</v>
      </c>
      <c r="C31" s="5">
        <v>8715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15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15" t="s">
        <v>15</v>
      </c>
      <c r="C33" s="5">
        <v>7380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15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15" t="s">
        <v>15</v>
      </c>
      <c r="C35" s="5">
        <v>7774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15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15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15" t="s">
        <v>16</v>
      </c>
      <c r="C38" s="5">
        <v>9034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9:E39"/>
    <mergeCell ref="A33:A34"/>
    <mergeCell ref="F33:F34"/>
    <mergeCell ref="A35:A36"/>
    <mergeCell ref="F35:F36"/>
    <mergeCell ref="A37:A38"/>
    <mergeCell ref="F37:F38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4" zoomScaleNormal="100" zoomScaleSheetLayoutView="100" workbookViewId="0">
      <selection activeCell="E28" sqref="E2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12" t="s">
        <v>73</v>
      </c>
    </row>
    <row r="2" spans="1:7" ht="22.5" customHeight="1" x14ac:dyDescent="0.45">
      <c r="A2" s="30" t="s">
        <v>81</v>
      </c>
      <c r="B2" s="30"/>
      <c r="C2" s="30"/>
      <c r="D2" s="30"/>
      <c r="E2" s="30"/>
      <c r="F2" s="30"/>
    </row>
    <row r="3" spans="1:7" ht="22.5" customHeight="1" x14ac:dyDescent="0.45"/>
    <row r="4" spans="1:7" ht="22.5" customHeight="1" x14ac:dyDescent="0.45">
      <c r="A4" s="7" t="s">
        <v>87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6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15" t="s">
        <v>3</v>
      </c>
      <c r="C9" s="15" t="s">
        <v>4</v>
      </c>
      <c r="D9" s="15" t="s">
        <v>5</v>
      </c>
      <c r="E9" s="15" t="s">
        <v>6</v>
      </c>
      <c r="F9" s="15" t="s">
        <v>7</v>
      </c>
    </row>
    <row r="10" spans="1:7" ht="22.5" customHeight="1" x14ac:dyDescent="0.45">
      <c r="A10" s="4" t="s">
        <v>99</v>
      </c>
      <c r="B10" s="5">
        <v>97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6" t="s">
        <v>83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15" t="s">
        <v>11</v>
      </c>
      <c r="D14" s="15" t="s">
        <v>12</v>
      </c>
      <c r="E14" s="15" t="s">
        <v>13</v>
      </c>
      <c r="F14" s="15" t="s">
        <v>14</v>
      </c>
    </row>
    <row r="15" spans="1:7" ht="22.5" customHeight="1" x14ac:dyDescent="0.45">
      <c r="A15" s="19" t="s">
        <v>100</v>
      </c>
      <c r="B15" s="15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15" t="s">
        <v>16</v>
      </c>
      <c r="C16" s="5">
        <v>13956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15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15" t="s">
        <v>16</v>
      </c>
      <c r="C18" s="5">
        <v>22719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15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15" t="s">
        <v>16</v>
      </c>
      <c r="C20" s="5">
        <v>26491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15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15" t="s">
        <v>16</v>
      </c>
      <c r="C22" s="5">
        <v>22494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15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15" t="s">
        <v>16</v>
      </c>
      <c r="C24" s="5">
        <v>16628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15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15" t="s">
        <v>16</v>
      </c>
      <c r="C26" s="5">
        <v>11794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15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15" t="s">
        <v>16</v>
      </c>
      <c r="C28" s="5">
        <v>10701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15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15" t="s">
        <v>16</v>
      </c>
      <c r="C30" s="5">
        <v>11592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15" t="s">
        <v>15</v>
      </c>
      <c r="C31" s="5">
        <v>13592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15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15" t="s">
        <v>15</v>
      </c>
      <c r="C33" s="5">
        <v>12205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15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15" t="s">
        <v>15</v>
      </c>
      <c r="C35" s="5">
        <v>11812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15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15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15" t="s">
        <v>16</v>
      </c>
      <c r="C38" s="5">
        <v>13797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9:E39"/>
    <mergeCell ref="A33:A34"/>
    <mergeCell ref="F33:F34"/>
    <mergeCell ref="A35:A36"/>
    <mergeCell ref="F35:F36"/>
    <mergeCell ref="A37:A38"/>
    <mergeCell ref="F37:F38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8" zoomScaleNormal="100" zoomScaleSheetLayoutView="100" workbookViewId="0">
      <selection activeCell="D24" sqref="D24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53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5">
      <c r="A10" s="4" t="s">
        <v>99</v>
      </c>
      <c r="B10" s="5">
        <v>244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5">
      <c r="A15" s="19" t="s">
        <v>100</v>
      </c>
      <c r="B15" s="6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6" t="s">
        <v>16</v>
      </c>
      <c r="C16" s="5">
        <v>29546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6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6" t="s">
        <v>16</v>
      </c>
      <c r="C18" s="5">
        <v>45353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6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6" t="s">
        <v>16</v>
      </c>
      <c r="C20" s="5">
        <v>43257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6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6" t="s">
        <v>16</v>
      </c>
      <c r="C22" s="5">
        <v>35617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6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6" t="s">
        <v>16</v>
      </c>
      <c r="C24" s="5">
        <v>36318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6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6" t="s">
        <v>16</v>
      </c>
      <c r="C26" s="5">
        <v>24684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6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6" t="s">
        <v>16</v>
      </c>
      <c r="C28" s="5">
        <v>21307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6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6" t="s">
        <v>16</v>
      </c>
      <c r="C30" s="5">
        <v>23661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6" t="s">
        <v>15</v>
      </c>
      <c r="C31" s="5">
        <v>27940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6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6" t="s">
        <v>15</v>
      </c>
      <c r="C33" s="5">
        <v>27674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6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6" t="s">
        <v>15</v>
      </c>
      <c r="C35" s="5">
        <v>23102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6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6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6" t="s">
        <v>16</v>
      </c>
      <c r="C38" s="5">
        <v>25145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7" zoomScaleNormal="100" zoomScaleSheetLayoutView="100" workbookViewId="0">
      <selection activeCell="D19" sqref="D19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54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5">
      <c r="A10" s="4" t="s">
        <v>99</v>
      </c>
      <c r="B10" s="5">
        <v>120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5">
      <c r="A15" s="19" t="s">
        <v>100</v>
      </c>
      <c r="B15" s="6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6" t="s">
        <v>16</v>
      </c>
      <c r="C16" s="5">
        <v>9307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6" t="s">
        <v>15</v>
      </c>
      <c r="C17" s="5"/>
      <c r="D17" s="8"/>
      <c r="E17" s="8">
        <f t="shared" si="0"/>
        <v>0</v>
      </c>
      <c r="F17" s="20">
        <f>SUM(E17:E18)</f>
        <v>0</v>
      </c>
    </row>
    <row r="18" spans="1:6" ht="22.5" customHeight="1" x14ac:dyDescent="0.45">
      <c r="A18" s="19"/>
      <c r="B18" s="6" t="s">
        <v>16</v>
      </c>
      <c r="C18" s="5">
        <v>12047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6" t="s">
        <v>15</v>
      </c>
      <c r="C19" s="5"/>
      <c r="D19" s="8"/>
      <c r="E19" s="8">
        <f t="shared" si="0"/>
        <v>0</v>
      </c>
      <c r="F19" s="20">
        <f>SUM(E19:E20)</f>
        <v>0</v>
      </c>
    </row>
    <row r="20" spans="1:6" ht="22.5" customHeight="1" x14ac:dyDescent="0.45">
      <c r="A20" s="19"/>
      <c r="B20" s="6" t="s">
        <v>16</v>
      </c>
      <c r="C20" s="5">
        <v>13183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6" t="s">
        <v>15</v>
      </c>
      <c r="C21" s="5"/>
      <c r="D21" s="8"/>
      <c r="E21" s="8">
        <f t="shared" si="0"/>
        <v>0</v>
      </c>
      <c r="F21" s="20">
        <f>SUM(E21:E22)</f>
        <v>0</v>
      </c>
    </row>
    <row r="22" spans="1:6" ht="22.5" customHeight="1" x14ac:dyDescent="0.45">
      <c r="A22" s="19"/>
      <c r="B22" s="6" t="s">
        <v>16</v>
      </c>
      <c r="C22" s="5">
        <v>12717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6" t="s">
        <v>15</v>
      </c>
      <c r="C23" s="5"/>
      <c r="D23" s="8"/>
      <c r="E23" s="8">
        <f t="shared" si="0"/>
        <v>0</v>
      </c>
      <c r="F23" s="20">
        <f>SUM(E23:E24)</f>
        <v>0</v>
      </c>
    </row>
    <row r="24" spans="1:6" ht="22.5" customHeight="1" x14ac:dyDescent="0.45">
      <c r="A24" s="19"/>
      <c r="B24" s="6" t="s">
        <v>16</v>
      </c>
      <c r="C24" s="5">
        <v>10413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6" t="s">
        <v>15</v>
      </c>
      <c r="C25" s="5"/>
      <c r="D25" s="8"/>
      <c r="E25" s="8">
        <f t="shared" si="0"/>
        <v>0</v>
      </c>
      <c r="F25" s="20">
        <f>SUM(E25:E26)</f>
        <v>0</v>
      </c>
    </row>
    <row r="26" spans="1:6" ht="22.5" customHeight="1" x14ac:dyDescent="0.45">
      <c r="A26" s="19"/>
      <c r="B26" s="6" t="s">
        <v>16</v>
      </c>
      <c r="C26" s="5">
        <v>7100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6" t="s">
        <v>15</v>
      </c>
      <c r="C27" s="5"/>
      <c r="D27" s="8"/>
      <c r="E27" s="8">
        <f t="shared" si="0"/>
        <v>0</v>
      </c>
      <c r="F27" s="20">
        <f>SUM(E27:E28)</f>
        <v>0</v>
      </c>
    </row>
    <row r="28" spans="1:6" ht="22.5" customHeight="1" x14ac:dyDescent="0.45">
      <c r="A28" s="19"/>
      <c r="B28" s="6" t="s">
        <v>16</v>
      </c>
      <c r="C28" s="5">
        <v>6965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6" t="s">
        <v>15</v>
      </c>
      <c r="C29" s="5"/>
      <c r="D29" s="8"/>
      <c r="E29" s="8">
        <f t="shared" si="0"/>
        <v>0</v>
      </c>
      <c r="F29" s="20">
        <f>SUM(E29:E30)</f>
        <v>0</v>
      </c>
    </row>
    <row r="30" spans="1:6" ht="22.5" customHeight="1" x14ac:dyDescent="0.45">
      <c r="A30" s="19"/>
      <c r="B30" s="6" t="s">
        <v>16</v>
      </c>
      <c r="C30" s="5">
        <v>7866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6" t="s">
        <v>15</v>
      </c>
      <c r="C31" s="5">
        <v>11499</v>
      </c>
      <c r="D31" s="8"/>
      <c r="E31" s="8">
        <f t="shared" si="0"/>
        <v>0</v>
      </c>
      <c r="F31" s="20">
        <f>SUM(E31:E32)</f>
        <v>0</v>
      </c>
    </row>
    <row r="32" spans="1:6" ht="22.5" customHeight="1" x14ac:dyDescent="0.45">
      <c r="A32" s="19"/>
      <c r="B32" s="6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6" t="s">
        <v>15</v>
      </c>
      <c r="C33" s="5">
        <v>11435</v>
      </c>
      <c r="D33" s="8"/>
      <c r="E33" s="8">
        <f t="shared" si="0"/>
        <v>0</v>
      </c>
      <c r="F33" s="20">
        <f>SUM(E33:E34)</f>
        <v>0</v>
      </c>
    </row>
    <row r="34" spans="1:7" ht="22.5" customHeight="1" x14ac:dyDescent="0.45">
      <c r="A34" s="19"/>
      <c r="B34" s="6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6" t="s">
        <v>15</v>
      </c>
      <c r="C35" s="5">
        <v>7883</v>
      </c>
      <c r="D35" s="8"/>
      <c r="E35" s="8">
        <f t="shared" si="0"/>
        <v>0</v>
      </c>
      <c r="F35" s="20">
        <f>SUM(E35:E36)</f>
        <v>0</v>
      </c>
    </row>
    <row r="36" spans="1:7" ht="22.5" customHeight="1" x14ac:dyDescent="0.45">
      <c r="A36" s="19"/>
      <c r="B36" s="6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6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6" t="s">
        <v>16</v>
      </c>
      <c r="C38" s="5">
        <v>8290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6" zoomScaleNormal="100" zoomScaleSheetLayoutView="100" workbookViewId="0">
      <selection activeCell="E38" sqref="E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59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5">
      <c r="A10" s="4" t="s">
        <v>99</v>
      </c>
      <c r="B10" s="5">
        <v>32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5">
      <c r="A15" s="19" t="s">
        <v>100</v>
      </c>
      <c r="B15" s="6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6" t="s">
        <v>16</v>
      </c>
      <c r="C16" s="5">
        <v>3088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6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6" t="s">
        <v>16</v>
      </c>
      <c r="C18" s="5">
        <v>6178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6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6" t="s">
        <v>16</v>
      </c>
      <c r="C20" s="5">
        <v>6106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6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6" t="s">
        <v>16</v>
      </c>
      <c r="C22" s="5">
        <v>5200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6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6" t="s">
        <v>16</v>
      </c>
      <c r="C24" s="5">
        <v>3473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6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6" t="s">
        <v>16</v>
      </c>
      <c r="C26" s="5">
        <v>2773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6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6" t="s">
        <v>16</v>
      </c>
      <c r="C28" s="5">
        <v>2624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6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6" t="s">
        <v>16</v>
      </c>
      <c r="C30" s="5">
        <v>2717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6" t="s">
        <v>15</v>
      </c>
      <c r="C31" s="5">
        <v>2545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6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6" t="s">
        <v>15</v>
      </c>
      <c r="C33" s="5">
        <v>2405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6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6" t="s">
        <v>15</v>
      </c>
      <c r="C35" s="5">
        <v>2631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6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6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6" t="s">
        <v>16</v>
      </c>
      <c r="C38" s="5">
        <v>2857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B10" sqref="B10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47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v>36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v>3537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v>4746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v>7178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v>4942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v>3893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v>3468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v>3334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v>3540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v>3356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v>2959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v>3217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v>3598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6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35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v>97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v>11852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v>17435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v>26987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v>24099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v>14689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v>12303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v>11332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v>10557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v>10690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v>9575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v>10242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v>10547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E17" sqref="E17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44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v>55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v>7379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v>8787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v>9740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v>9767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v>8268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v>6751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v>6116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v>7615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v>9631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v>8516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v>7363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v>7095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4" zoomScaleNormal="100" zoomScaleSheetLayoutView="100" workbookViewId="0">
      <selection activeCell="B10" sqref="B10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33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v>148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v>11627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v>20857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v>20598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v>21619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v>20056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v>12004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v>9204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v>11516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v>14122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v>13362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v>9652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v>10188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9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34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v>90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v>10693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v>24164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v>23603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v>25800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v>17705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v>6219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v>4048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v>4773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v>5244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v>3751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v>4583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v>6038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6" zoomScaleNormal="100" zoomScaleSheetLayoutView="100" workbookViewId="0">
      <selection activeCell="D20" sqref="D20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0"/>
      <c r="C1" s="10"/>
      <c r="D1" s="10"/>
      <c r="E1" s="10"/>
      <c r="F1" s="10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42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v>115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v>17749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v>24986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v>25332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v>21375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v>19800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v>16166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v>14568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v>14651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v>16329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v>13481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v>14044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v>15814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4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70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5">
      <c r="A10" s="4" t="s">
        <v>99</v>
      </c>
      <c r="B10" s="5">
        <v>119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5">
      <c r="A15" s="19" t="s">
        <v>100</v>
      </c>
      <c r="B15" s="6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6" t="s">
        <v>16</v>
      </c>
      <c r="C16" s="5">
        <v>8741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6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6" t="s">
        <v>16</v>
      </c>
      <c r="C18" s="5">
        <v>14864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6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6" t="s">
        <v>16</v>
      </c>
      <c r="C20" s="5">
        <v>17751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6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6" t="s">
        <v>16</v>
      </c>
      <c r="C22" s="5">
        <v>20541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6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6" t="s">
        <v>16</v>
      </c>
      <c r="C24" s="5">
        <v>12840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6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6" t="s">
        <v>16</v>
      </c>
      <c r="C26" s="5">
        <v>5822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6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6" t="s">
        <v>16</v>
      </c>
      <c r="C28" s="5">
        <v>3723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6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6" t="s">
        <v>16</v>
      </c>
      <c r="C30" s="5">
        <v>4766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6" t="s">
        <v>15</v>
      </c>
      <c r="C31" s="5">
        <v>6981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6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6" t="s">
        <v>15</v>
      </c>
      <c r="C33" s="5">
        <v>6080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6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6" t="s">
        <v>15</v>
      </c>
      <c r="C35" s="5">
        <v>4558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6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6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6" t="s">
        <v>16</v>
      </c>
      <c r="C38" s="5">
        <v>4406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19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4"/>
      <c r="B3" s="14"/>
      <c r="C3" s="14"/>
      <c r="D3" s="14"/>
      <c r="E3" s="14"/>
      <c r="F3" s="14"/>
    </row>
    <row r="4" spans="1:7" ht="22.5" customHeight="1" x14ac:dyDescent="0.45">
      <c r="A4" s="7" t="s">
        <v>67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15" t="s">
        <v>3</v>
      </c>
      <c r="C9" s="15" t="s">
        <v>4</v>
      </c>
      <c r="D9" s="15" t="s">
        <v>5</v>
      </c>
      <c r="E9" s="15" t="s">
        <v>6</v>
      </c>
      <c r="F9" s="15" t="s">
        <v>7</v>
      </c>
    </row>
    <row r="10" spans="1:7" ht="22.5" customHeight="1" x14ac:dyDescent="0.45">
      <c r="A10" s="4" t="s">
        <v>99</v>
      </c>
      <c r="B10" s="5">
        <v>219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15" t="s">
        <v>11</v>
      </c>
      <c r="D14" s="15" t="s">
        <v>12</v>
      </c>
      <c r="E14" s="15" t="s">
        <v>13</v>
      </c>
      <c r="F14" s="15" t="s">
        <v>14</v>
      </c>
    </row>
    <row r="15" spans="1:7" ht="22.5" customHeight="1" x14ac:dyDescent="0.45">
      <c r="A15" s="19" t="s">
        <v>100</v>
      </c>
      <c r="B15" s="15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15" t="s">
        <v>16</v>
      </c>
      <c r="C16" s="5">
        <v>20456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15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15" t="s">
        <v>16</v>
      </c>
      <c r="C18" s="5">
        <v>25231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15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15" t="s">
        <v>16</v>
      </c>
      <c r="C20" s="5">
        <v>28538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15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15" t="s">
        <v>16</v>
      </c>
      <c r="C22" s="5">
        <v>30418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15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15" t="s">
        <v>16</v>
      </c>
      <c r="C24" s="5">
        <v>20913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15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15" t="s">
        <v>16</v>
      </c>
      <c r="C26" s="5">
        <v>14316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15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15" t="s">
        <v>16</v>
      </c>
      <c r="C28" s="5">
        <v>13198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15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15" t="s">
        <v>16</v>
      </c>
      <c r="C30" s="5">
        <v>14463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15" t="s">
        <v>15</v>
      </c>
      <c r="C31" s="5">
        <v>10765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15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15" t="s">
        <v>15</v>
      </c>
      <c r="C33" s="5">
        <v>12330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15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15" t="s">
        <v>15</v>
      </c>
      <c r="C35" s="5">
        <v>13983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15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15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15" t="s">
        <v>16</v>
      </c>
      <c r="C38" s="5">
        <v>18008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customFormat="1" ht="22.5" customHeight="1" x14ac:dyDescent="0.45"/>
    <row r="42" spans="1:7" customFormat="1" ht="22.5" customHeight="1" x14ac:dyDescent="0.45"/>
    <row r="43" spans="1:7" customFormat="1" ht="22.5" customHeight="1" x14ac:dyDescent="0.45"/>
    <row r="44" spans="1:7" customFormat="1" ht="22.5" customHeight="1" x14ac:dyDescent="0.45"/>
    <row r="45" spans="1:7" customFormat="1" ht="22.5" customHeight="1" x14ac:dyDescent="0.45"/>
    <row r="46" spans="1:7" customFormat="1" ht="22.5" customHeight="1" x14ac:dyDescent="0.45"/>
    <row r="47" spans="1:7" customFormat="1" ht="22.5" customHeight="1" x14ac:dyDescent="0.45"/>
    <row r="48" spans="1:7" customFormat="1" ht="22.5" customHeight="1" x14ac:dyDescent="0.45"/>
    <row r="49" customFormat="1" ht="22.5" customHeight="1" x14ac:dyDescent="0.45"/>
    <row r="50" customFormat="1" ht="22.5" customHeight="1" x14ac:dyDescent="0.45"/>
    <row r="51" customFormat="1" ht="22.5" customHeight="1" x14ac:dyDescent="0.45"/>
    <row r="52" customFormat="1" ht="22.5" customHeight="1" x14ac:dyDescent="0.45"/>
    <row r="53" customFormat="1" ht="22.5" customHeight="1" x14ac:dyDescent="0.45"/>
    <row r="54" customFormat="1" ht="22.5" customHeight="1" x14ac:dyDescent="0.45"/>
    <row r="55" ht="22.5" customHeight="1" x14ac:dyDescent="0.45"/>
    <row r="56" ht="22.5" customHeight="1" x14ac:dyDescent="0.45"/>
  </sheetData>
  <mergeCells count="31">
    <mergeCell ref="A15:A16"/>
    <mergeCell ref="F15:F16"/>
    <mergeCell ref="A17:A18"/>
    <mergeCell ref="F17:F18"/>
    <mergeCell ref="A19:A20"/>
    <mergeCell ref="F19:F2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39:E39"/>
    <mergeCell ref="A2:F2"/>
    <mergeCell ref="A8:A9"/>
    <mergeCell ref="B8:F8"/>
    <mergeCell ref="A13:A14"/>
    <mergeCell ref="B13:B14"/>
    <mergeCell ref="C13:F13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E18" sqref="E1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71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v>189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v>15281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v>31528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v>27619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v>32129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v>25018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v>9413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v>6063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v>8351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v>9034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v>7758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v>7383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v>6256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9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36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v>139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v>5596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v>17480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v>20306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v>22564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v>16121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v>6242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v>4245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v>4679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v>4842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v>4368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v>4550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v>4406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B10" sqref="B10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50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v>20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v>2101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v>3873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v>3955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v>3706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v>2858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v>1996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v>1801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v>1951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v>1755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v>1578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v>1809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v>1989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9" zoomScaleNormal="100" zoomScaleSheetLayoutView="100" workbookViewId="0">
      <selection activeCell="E20" sqref="E20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52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5">
      <c r="A10" s="4" t="s">
        <v>99</v>
      </c>
      <c r="B10" s="5">
        <v>140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5">
      <c r="A15" s="19" t="s">
        <v>100</v>
      </c>
      <c r="B15" s="6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6" t="s">
        <v>16</v>
      </c>
      <c r="C16" s="5">
        <v>18252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6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6" t="s">
        <v>16</v>
      </c>
      <c r="C18" s="5">
        <v>29211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6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6" t="s">
        <v>16</v>
      </c>
      <c r="C20" s="5">
        <v>34770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6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6" t="s">
        <v>16</v>
      </c>
      <c r="C22" s="5">
        <v>32263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6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6" t="s">
        <v>16</v>
      </c>
      <c r="C24" s="5">
        <v>23839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6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6" t="s">
        <v>16</v>
      </c>
      <c r="C26" s="5">
        <v>14651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6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6" t="s">
        <v>16</v>
      </c>
      <c r="C28" s="5">
        <v>13445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6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6" t="s">
        <v>16</v>
      </c>
      <c r="C30" s="5">
        <v>15534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6" t="s">
        <v>15</v>
      </c>
      <c r="C31" s="5">
        <v>15898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6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6" t="s">
        <v>15</v>
      </c>
      <c r="C33" s="5">
        <v>12897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6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6" t="s">
        <v>15</v>
      </c>
      <c r="C35" s="5">
        <v>15062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6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6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6" t="s">
        <v>16</v>
      </c>
      <c r="C38" s="5">
        <v>14679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9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56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5">
      <c r="A10" s="4" t="s">
        <v>99</v>
      </c>
      <c r="B10" s="5">
        <v>191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5">
      <c r="A15" s="19" t="s">
        <v>100</v>
      </c>
      <c r="B15" s="6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6" t="s">
        <v>16</v>
      </c>
      <c r="C16" s="5">
        <v>25479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6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6" t="s">
        <v>16</v>
      </c>
      <c r="C18" s="5">
        <v>31559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6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6" t="s">
        <v>16</v>
      </c>
      <c r="C20" s="5">
        <v>37853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6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6" t="s">
        <v>16</v>
      </c>
      <c r="C22" s="5">
        <v>32908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6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6" t="s">
        <v>16</v>
      </c>
      <c r="C24" s="5">
        <v>23791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6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6" t="s">
        <v>16</v>
      </c>
      <c r="C26" s="5">
        <v>24899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6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6" t="s">
        <v>16</v>
      </c>
      <c r="C28" s="5">
        <v>26016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6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6" t="s">
        <v>16</v>
      </c>
      <c r="C30" s="5">
        <v>26968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6" t="s">
        <v>15</v>
      </c>
      <c r="C31" s="5">
        <v>30016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6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6" t="s">
        <v>15</v>
      </c>
      <c r="C33" s="5">
        <v>24416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6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6" t="s">
        <v>15</v>
      </c>
      <c r="C35" s="5">
        <v>23185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6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6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6" t="s">
        <v>16</v>
      </c>
      <c r="C38" s="5">
        <v>25741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0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58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5">
      <c r="A10" s="4" t="s">
        <v>99</v>
      </c>
      <c r="B10" s="5">
        <v>105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5">
      <c r="A15" s="19" t="s">
        <v>100</v>
      </c>
      <c r="B15" s="6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6" t="s">
        <v>16</v>
      </c>
      <c r="C16" s="5">
        <v>9999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6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6" t="s">
        <v>16</v>
      </c>
      <c r="C18" s="5">
        <v>14512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6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6" t="s">
        <v>16</v>
      </c>
      <c r="C20" s="5">
        <v>29303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6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6" t="s">
        <v>16</v>
      </c>
      <c r="C22" s="5">
        <v>23290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6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6" t="s">
        <v>16</v>
      </c>
      <c r="C24" s="5">
        <v>16918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6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6" t="s">
        <v>16</v>
      </c>
      <c r="C26" s="5">
        <v>10972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6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6" t="s">
        <v>16</v>
      </c>
      <c r="C28" s="5">
        <v>11432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6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6" t="s">
        <v>16</v>
      </c>
      <c r="C30" s="5">
        <v>13295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6" t="s">
        <v>15</v>
      </c>
      <c r="C31" s="5">
        <v>18267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6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6" t="s">
        <v>15</v>
      </c>
      <c r="C33" s="5">
        <v>17170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6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6" t="s">
        <v>15</v>
      </c>
      <c r="C35" s="5">
        <v>12949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6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6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6" t="s">
        <v>16</v>
      </c>
      <c r="C38" s="5">
        <v>12355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BreakPreview" topLeftCell="A16" zoomScaleNormal="100" zoomScaleSheetLayoutView="100" workbookViewId="0">
      <selection activeCell="D14" sqref="D14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49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v>111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v>22620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v>22739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v>30024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v>27059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v>23028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v>14050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v>10840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v>11054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v>12906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v>11521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v>10958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v>12641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" zoomScaleNormal="100" zoomScaleSheetLayoutView="100" workbookViewId="0">
      <selection activeCell="D17" sqref="D17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38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99</v>
      </c>
      <c r="B10" s="5">
        <v>151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19" t="s">
        <v>100</v>
      </c>
      <c r="B15" s="3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3" t="s">
        <v>16</v>
      </c>
      <c r="C16" s="5">
        <v>20738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3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3" t="s">
        <v>16</v>
      </c>
      <c r="C18" s="5">
        <v>35374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3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3" t="s">
        <v>16</v>
      </c>
      <c r="C20" s="5">
        <v>40078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3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3" t="s">
        <v>16</v>
      </c>
      <c r="C22" s="5">
        <v>34501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3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3" t="s">
        <v>16</v>
      </c>
      <c r="C24" s="5">
        <v>29404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3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3" t="s">
        <v>16</v>
      </c>
      <c r="C26" s="5">
        <v>18346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3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3" t="s">
        <v>16</v>
      </c>
      <c r="C28" s="5">
        <v>16839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3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3" t="s">
        <v>16</v>
      </c>
      <c r="C30" s="5">
        <v>16575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3" t="s">
        <v>15</v>
      </c>
      <c r="C31" s="5">
        <v>21326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3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3" t="s">
        <v>15</v>
      </c>
      <c r="C33" s="5">
        <v>17023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3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3" t="s">
        <v>15</v>
      </c>
      <c r="C35" s="5">
        <v>16767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3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3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3" t="s">
        <v>16</v>
      </c>
      <c r="C38" s="5">
        <v>19254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3" zoomScaleNormal="100" zoomScaleSheetLayoutView="100" workbookViewId="0">
      <selection activeCell="C15" sqref="C15:C3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9" t="s">
        <v>73</v>
      </c>
      <c r="B1" s="1"/>
      <c r="C1" s="1"/>
      <c r="D1" s="1"/>
      <c r="E1" s="1"/>
      <c r="F1" s="1"/>
    </row>
    <row r="2" spans="1:7" ht="22.5" customHeight="1" x14ac:dyDescent="0.45">
      <c r="A2" s="17" t="s">
        <v>74</v>
      </c>
      <c r="B2" s="17"/>
      <c r="C2" s="17"/>
      <c r="D2" s="17"/>
      <c r="E2" s="17"/>
      <c r="F2" s="17"/>
    </row>
    <row r="3" spans="1:7" ht="22.5" customHeight="1" x14ac:dyDescent="0.45">
      <c r="A3" s="13"/>
      <c r="B3" s="13"/>
      <c r="C3" s="13"/>
      <c r="D3" s="13"/>
      <c r="E3" s="13"/>
      <c r="F3" s="13"/>
    </row>
    <row r="4" spans="1:7" ht="22.5" customHeight="1" x14ac:dyDescent="0.45">
      <c r="A4" s="7" t="s">
        <v>60</v>
      </c>
    </row>
    <row r="5" spans="1:7" ht="22.5" customHeight="1" x14ac:dyDescent="0.45">
      <c r="A5" s="2" t="s">
        <v>72</v>
      </c>
    </row>
    <row r="6" spans="1:7" ht="22.5" customHeight="1" x14ac:dyDescent="0.45"/>
    <row r="7" spans="1:7" ht="22.5" customHeight="1" x14ac:dyDescent="0.45">
      <c r="A7" s="2" t="s">
        <v>0</v>
      </c>
      <c r="F7" s="11" t="s">
        <v>76</v>
      </c>
    </row>
    <row r="8" spans="1:7" ht="22.5" customHeight="1" x14ac:dyDescent="0.45">
      <c r="A8" s="21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2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7" ht="22.5" customHeight="1" x14ac:dyDescent="0.45">
      <c r="A10" s="4" t="s">
        <v>99</v>
      </c>
      <c r="B10" s="5">
        <v>168</v>
      </c>
      <c r="C10" s="8"/>
      <c r="D10" s="8"/>
      <c r="E10" s="5">
        <v>12</v>
      </c>
      <c r="F10" s="8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11" t="s">
        <v>79</v>
      </c>
    </row>
    <row r="13" spans="1:7" ht="22.5" customHeight="1" x14ac:dyDescent="0.45">
      <c r="A13" s="19" t="s">
        <v>20</v>
      </c>
      <c r="B13" s="19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19"/>
      <c r="B14" s="19"/>
      <c r="C14" s="6" t="s">
        <v>11</v>
      </c>
      <c r="D14" s="6" t="s">
        <v>12</v>
      </c>
      <c r="E14" s="6" t="s">
        <v>13</v>
      </c>
      <c r="F14" s="6" t="s">
        <v>14</v>
      </c>
    </row>
    <row r="15" spans="1:7" ht="22.5" customHeight="1" x14ac:dyDescent="0.45">
      <c r="A15" s="19" t="s">
        <v>100</v>
      </c>
      <c r="B15" s="6" t="s">
        <v>15</v>
      </c>
      <c r="C15" s="5"/>
      <c r="D15" s="8"/>
      <c r="E15" s="8">
        <f>TRUNC(C15*D15,2)</f>
        <v>0</v>
      </c>
      <c r="F15" s="20">
        <f>SUM(E15:E16)</f>
        <v>0</v>
      </c>
    </row>
    <row r="16" spans="1:7" ht="22.5" customHeight="1" x14ac:dyDescent="0.45">
      <c r="A16" s="19"/>
      <c r="B16" s="6" t="s">
        <v>16</v>
      </c>
      <c r="C16" s="5">
        <v>20611</v>
      </c>
      <c r="D16" s="8"/>
      <c r="E16" s="8">
        <f t="shared" ref="E16:E38" si="0">TRUNC(C16*D16,2)</f>
        <v>0</v>
      </c>
      <c r="F16" s="20"/>
    </row>
    <row r="17" spans="1:6" ht="22.5" customHeight="1" x14ac:dyDescent="0.45">
      <c r="A17" s="19" t="s">
        <v>101</v>
      </c>
      <c r="B17" s="6" t="s">
        <v>15</v>
      </c>
      <c r="C17" s="5"/>
      <c r="D17" s="8"/>
      <c r="E17" s="8">
        <f t="shared" si="0"/>
        <v>0</v>
      </c>
      <c r="F17" s="20">
        <f t="shared" ref="F17" si="1">SUM(E17:E18)</f>
        <v>0</v>
      </c>
    </row>
    <row r="18" spans="1:6" ht="22.5" customHeight="1" x14ac:dyDescent="0.45">
      <c r="A18" s="19"/>
      <c r="B18" s="6" t="s">
        <v>16</v>
      </c>
      <c r="C18" s="5">
        <v>36543</v>
      </c>
      <c r="D18" s="8"/>
      <c r="E18" s="8">
        <f t="shared" si="0"/>
        <v>0</v>
      </c>
      <c r="F18" s="20"/>
    </row>
    <row r="19" spans="1:6" ht="22.5" customHeight="1" x14ac:dyDescent="0.45">
      <c r="A19" s="19" t="s">
        <v>89</v>
      </c>
      <c r="B19" s="6" t="s">
        <v>15</v>
      </c>
      <c r="C19" s="5"/>
      <c r="D19" s="8"/>
      <c r="E19" s="8">
        <f t="shared" si="0"/>
        <v>0</v>
      </c>
      <c r="F19" s="20">
        <f t="shared" ref="F19" si="2">SUM(E19:E20)</f>
        <v>0</v>
      </c>
    </row>
    <row r="20" spans="1:6" ht="22.5" customHeight="1" x14ac:dyDescent="0.45">
      <c r="A20" s="19"/>
      <c r="B20" s="6" t="s">
        <v>16</v>
      </c>
      <c r="C20" s="5">
        <v>39199</v>
      </c>
      <c r="D20" s="8"/>
      <c r="E20" s="8">
        <f t="shared" si="0"/>
        <v>0</v>
      </c>
      <c r="F20" s="20"/>
    </row>
    <row r="21" spans="1:6" ht="22.5" customHeight="1" x14ac:dyDescent="0.45">
      <c r="A21" s="19" t="s">
        <v>90</v>
      </c>
      <c r="B21" s="6" t="s">
        <v>15</v>
      </c>
      <c r="C21" s="5"/>
      <c r="D21" s="8"/>
      <c r="E21" s="8">
        <f t="shared" si="0"/>
        <v>0</v>
      </c>
      <c r="F21" s="20">
        <f t="shared" ref="F21" si="3">SUM(E21:E22)</f>
        <v>0</v>
      </c>
    </row>
    <row r="22" spans="1:6" ht="22.5" customHeight="1" x14ac:dyDescent="0.45">
      <c r="A22" s="19"/>
      <c r="B22" s="6" t="s">
        <v>16</v>
      </c>
      <c r="C22" s="5">
        <v>32792</v>
      </c>
      <c r="D22" s="8"/>
      <c r="E22" s="8">
        <f t="shared" si="0"/>
        <v>0</v>
      </c>
      <c r="F22" s="20"/>
    </row>
    <row r="23" spans="1:6" ht="22.5" customHeight="1" x14ac:dyDescent="0.45">
      <c r="A23" s="19" t="s">
        <v>91</v>
      </c>
      <c r="B23" s="6" t="s">
        <v>15</v>
      </c>
      <c r="C23" s="5"/>
      <c r="D23" s="8"/>
      <c r="E23" s="8">
        <f t="shared" si="0"/>
        <v>0</v>
      </c>
      <c r="F23" s="20">
        <f t="shared" ref="F23" si="4">SUM(E23:E24)</f>
        <v>0</v>
      </c>
    </row>
    <row r="24" spans="1:6" ht="22.5" customHeight="1" x14ac:dyDescent="0.45">
      <c r="A24" s="19"/>
      <c r="B24" s="6" t="s">
        <v>16</v>
      </c>
      <c r="C24" s="5">
        <v>25811</v>
      </c>
      <c r="D24" s="8"/>
      <c r="E24" s="8">
        <f t="shared" si="0"/>
        <v>0</v>
      </c>
      <c r="F24" s="20"/>
    </row>
    <row r="25" spans="1:6" ht="22.5" customHeight="1" x14ac:dyDescent="0.45">
      <c r="A25" s="19" t="s">
        <v>92</v>
      </c>
      <c r="B25" s="6" t="s">
        <v>15</v>
      </c>
      <c r="C25" s="5"/>
      <c r="D25" s="8"/>
      <c r="E25" s="8">
        <f t="shared" si="0"/>
        <v>0</v>
      </c>
      <c r="F25" s="20">
        <f t="shared" ref="F25" si="5">SUM(E25:E26)</f>
        <v>0</v>
      </c>
    </row>
    <row r="26" spans="1:6" ht="22.5" customHeight="1" x14ac:dyDescent="0.45">
      <c r="A26" s="19"/>
      <c r="B26" s="6" t="s">
        <v>16</v>
      </c>
      <c r="C26" s="5">
        <v>20552</v>
      </c>
      <c r="D26" s="8"/>
      <c r="E26" s="8">
        <f t="shared" si="0"/>
        <v>0</v>
      </c>
      <c r="F26" s="20"/>
    </row>
    <row r="27" spans="1:6" ht="22.5" customHeight="1" x14ac:dyDescent="0.45">
      <c r="A27" s="19" t="s">
        <v>93</v>
      </c>
      <c r="B27" s="6" t="s">
        <v>15</v>
      </c>
      <c r="C27" s="5"/>
      <c r="D27" s="8"/>
      <c r="E27" s="8">
        <f t="shared" si="0"/>
        <v>0</v>
      </c>
      <c r="F27" s="20">
        <f t="shared" ref="F27" si="6">SUM(E27:E28)</f>
        <v>0</v>
      </c>
    </row>
    <row r="28" spans="1:6" ht="22.5" customHeight="1" x14ac:dyDescent="0.45">
      <c r="A28" s="19"/>
      <c r="B28" s="6" t="s">
        <v>16</v>
      </c>
      <c r="C28" s="5">
        <v>19140</v>
      </c>
      <c r="D28" s="8"/>
      <c r="E28" s="8">
        <f t="shared" si="0"/>
        <v>0</v>
      </c>
      <c r="F28" s="20"/>
    </row>
    <row r="29" spans="1:6" ht="22.5" customHeight="1" x14ac:dyDescent="0.45">
      <c r="A29" s="19" t="s">
        <v>94</v>
      </c>
      <c r="B29" s="6" t="s">
        <v>15</v>
      </c>
      <c r="C29" s="5"/>
      <c r="D29" s="8"/>
      <c r="E29" s="8">
        <f t="shared" si="0"/>
        <v>0</v>
      </c>
      <c r="F29" s="20">
        <f t="shared" ref="F29" si="7">SUM(E29:E30)</f>
        <v>0</v>
      </c>
    </row>
    <row r="30" spans="1:6" ht="22.5" customHeight="1" x14ac:dyDescent="0.45">
      <c r="A30" s="19"/>
      <c r="B30" s="6" t="s">
        <v>16</v>
      </c>
      <c r="C30" s="5">
        <v>21640</v>
      </c>
      <c r="D30" s="8"/>
      <c r="E30" s="8">
        <f t="shared" si="0"/>
        <v>0</v>
      </c>
      <c r="F30" s="20"/>
    </row>
    <row r="31" spans="1:6" ht="22.5" customHeight="1" x14ac:dyDescent="0.45">
      <c r="A31" s="19" t="s">
        <v>95</v>
      </c>
      <c r="B31" s="6" t="s">
        <v>15</v>
      </c>
      <c r="C31" s="5">
        <v>27603</v>
      </c>
      <c r="D31" s="8"/>
      <c r="E31" s="8">
        <f t="shared" si="0"/>
        <v>0</v>
      </c>
      <c r="F31" s="20">
        <f t="shared" ref="F31" si="8">SUM(E31:E32)</f>
        <v>0</v>
      </c>
    </row>
    <row r="32" spans="1:6" ht="22.5" customHeight="1" x14ac:dyDescent="0.45">
      <c r="A32" s="19"/>
      <c r="B32" s="6" t="s">
        <v>16</v>
      </c>
      <c r="C32" s="5"/>
      <c r="D32" s="8"/>
      <c r="E32" s="8">
        <f t="shared" si="0"/>
        <v>0</v>
      </c>
      <c r="F32" s="20"/>
    </row>
    <row r="33" spans="1:7" ht="22.5" customHeight="1" x14ac:dyDescent="0.45">
      <c r="A33" s="19" t="s">
        <v>96</v>
      </c>
      <c r="B33" s="6" t="s">
        <v>15</v>
      </c>
      <c r="C33" s="5">
        <v>23319</v>
      </c>
      <c r="D33" s="8"/>
      <c r="E33" s="8">
        <f t="shared" si="0"/>
        <v>0</v>
      </c>
      <c r="F33" s="20">
        <f t="shared" ref="F33" si="9">SUM(E33:E34)</f>
        <v>0</v>
      </c>
    </row>
    <row r="34" spans="1:7" ht="22.5" customHeight="1" x14ac:dyDescent="0.45">
      <c r="A34" s="19"/>
      <c r="B34" s="6" t="s">
        <v>16</v>
      </c>
      <c r="C34" s="5"/>
      <c r="D34" s="8"/>
      <c r="E34" s="8">
        <f t="shared" si="0"/>
        <v>0</v>
      </c>
      <c r="F34" s="20"/>
    </row>
    <row r="35" spans="1:7" ht="22.5" customHeight="1" x14ac:dyDescent="0.45">
      <c r="A35" s="19" t="s">
        <v>97</v>
      </c>
      <c r="B35" s="6" t="s">
        <v>15</v>
      </c>
      <c r="C35" s="5">
        <v>19256</v>
      </c>
      <c r="D35" s="8"/>
      <c r="E35" s="8">
        <f t="shared" si="0"/>
        <v>0</v>
      </c>
      <c r="F35" s="20">
        <f t="shared" ref="F35" si="10">SUM(E35:E36)</f>
        <v>0</v>
      </c>
    </row>
    <row r="36" spans="1:7" ht="22.5" customHeight="1" x14ac:dyDescent="0.45">
      <c r="A36" s="19"/>
      <c r="B36" s="6" t="s">
        <v>16</v>
      </c>
      <c r="C36" s="5"/>
      <c r="D36" s="8"/>
      <c r="E36" s="8">
        <f t="shared" si="0"/>
        <v>0</v>
      </c>
      <c r="F36" s="20"/>
    </row>
    <row r="37" spans="1:7" ht="22.5" customHeight="1" x14ac:dyDescent="0.45">
      <c r="A37" s="19" t="s">
        <v>98</v>
      </c>
      <c r="B37" s="6" t="s">
        <v>15</v>
      </c>
      <c r="C37" s="5"/>
      <c r="D37" s="8"/>
      <c r="E37" s="8">
        <f t="shared" si="0"/>
        <v>0</v>
      </c>
      <c r="F37" s="20">
        <f>SUM(E37:E38)</f>
        <v>0</v>
      </c>
    </row>
    <row r="38" spans="1:7" ht="22.5" customHeight="1" x14ac:dyDescent="0.45">
      <c r="A38" s="19"/>
      <c r="B38" s="6" t="s">
        <v>16</v>
      </c>
      <c r="C38" s="5">
        <v>23178</v>
      </c>
      <c r="D38" s="8"/>
      <c r="E38" s="8">
        <f t="shared" si="0"/>
        <v>0</v>
      </c>
      <c r="F38" s="20"/>
    </row>
    <row r="39" spans="1:7" ht="22.5" customHeight="1" x14ac:dyDescent="0.45">
      <c r="A39" s="19" t="s">
        <v>17</v>
      </c>
      <c r="B39" s="19"/>
      <c r="C39" s="19"/>
      <c r="D39" s="19"/>
      <c r="E39" s="19"/>
      <c r="F39" s="8">
        <f>SUM(F15:F38)</f>
        <v>0</v>
      </c>
      <c r="G39" s="2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45</vt:i4>
      </vt:variant>
      <vt:variant>
        <vt:lpstr>名前付き一覧</vt:lpstr>
      </vt:variant>
      <vt:variant>
        <vt:i4>45</vt:i4>
      </vt:variant>
    </vt:vector>
  </HeadingPairs>
  <TitlesOfParts>
    <vt:vector size="90" baseType="lpstr">
      <vt:lpstr>平舘ほか43施設計</vt:lpstr>
      <vt:lpstr>平舘</vt:lpstr>
      <vt:lpstr>葛巻</vt:lpstr>
      <vt:lpstr>紫波総合</vt:lpstr>
      <vt:lpstr>一関第一</vt:lpstr>
      <vt:lpstr>大東</vt:lpstr>
      <vt:lpstr>一戸</vt:lpstr>
      <vt:lpstr>盛岡北</vt:lpstr>
      <vt:lpstr>水沢</vt:lpstr>
      <vt:lpstr>前沢</vt:lpstr>
      <vt:lpstr>釜石商工</vt:lpstr>
      <vt:lpstr>久慈</vt:lpstr>
      <vt:lpstr>黒沢尻北</vt:lpstr>
      <vt:lpstr>水沢農業（水沢自営者養成所）</vt:lpstr>
      <vt:lpstr>水沢工業</vt:lpstr>
      <vt:lpstr>釜石</vt:lpstr>
      <vt:lpstr>住田</vt:lpstr>
      <vt:lpstr>大迫</vt:lpstr>
      <vt:lpstr>久慈工業</vt:lpstr>
      <vt:lpstr>花泉</vt:lpstr>
      <vt:lpstr>大槌</vt:lpstr>
      <vt:lpstr>金ケ崎</vt:lpstr>
      <vt:lpstr>岩泉</vt:lpstr>
      <vt:lpstr>雫石</vt:lpstr>
      <vt:lpstr>沼宮内</vt:lpstr>
      <vt:lpstr>宮古商工（工業校舎）</vt:lpstr>
      <vt:lpstr>黒沢尻工業</vt:lpstr>
      <vt:lpstr>一関工業</vt:lpstr>
      <vt:lpstr>大船渡</vt:lpstr>
      <vt:lpstr>軽米</vt:lpstr>
      <vt:lpstr>福岡工業</vt:lpstr>
      <vt:lpstr>総合教育センター</vt:lpstr>
      <vt:lpstr>生涯学習推進センター</vt:lpstr>
      <vt:lpstr>杜陵（奥州校）</vt:lpstr>
      <vt:lpstr>久慈（長内校）</vt:lpstr>
      <vt:lpstr>盛岡青松</vt:lpstr>
      <vt:lpstr>宮古恵風</vt:lpstr>
      <vt:lpstr>盛岡視覚</vt:lpstr>
      <vt:lpstr>盛岡視覚（寄宿舎）</vt:lpstr>
      <vt:lpstr>一関清明（山目校舎）</vt:lpstr>
      <vt:lpstr>釜石祥雲</vt:lpstr>
      <vt:lpstr>盛岡みたけ（小中学部）</vt:lpstr>
      <vt:lpstr>盛岡みたけ（高等部）</vt:lpstr>
      <vt:lpstr>盛岡みたけ（奥中山校）</vt:lpstr>
      <vt:lpstr>花巻清風</vt:lpstr>
      <vt:lpstr>一関工業!Print_Area</vt:lpstr>
      <vt:lpstr>'一関清明（山目校舎）'!Print_Area</vt:lpstr>
      <vt:lpstr>一関第一!Print_Area</vt:lpstr>
      <vt:lpstr>一戸!Print_Area</vt:lpstr>
      <vt:lpstr>花巻清風!Print_Area</vt:lpstr>
      <vt:lpstr>花泉!Print_Area</vt:lpstr>
      <vt:lpstr>葛巻!Print_Area</vt:lpstr>
      <vt:lpstr>釜石!Print_Area</vt:lpstr>
      <vt:lpstr>釜石商工!Print_Area</vt:lpstr>
      <vt:lpstr>釜石祥雲!Print_Area</vt:lpstr>
      <vt:lpstr>岩泉!Print_Area</vt:lpstr>
      <vt:lpstr>久慈!Print_Area</vt:lpstr>
      <vt:lpstr>'久慈（長内校）'!Print_Area</vt:lpstr>
      <vt:lpstr>久慈工業!Print_Area</vt:lpstr>
      <vt:lpstr>宮古恵風!Print_Area</vt:lpstr>
      <vt:lpstr>'宮古商工（工業校舎）'!Print_Area</vt:lpstr>
      <vt:lpstr>金ケ崎!Print_Area</vt:lpstr>
      <vt:lpstr>軽米!Print_Area</vt:lpstr>
      <vt:lpstr>黒沢尻工業!Print_Area</vt:lpstr>
      <vt:lpstr>黒沢尻北!Print_Area</vt:lpstr>
      <vt:lpstr>紫波総合!Print_Area</vt:lpstr>
      <vt:lpstr>雫石!Print_Area</vt:lpstr>
      <vt:lpstr>住田!Print_Area</vt:lpstr>
      <vt:lpstr>沼宮内!Print_Area</vt:lpstr>
      <vt:lpstr>水沢!Print_Area</vt:lpstr>
      <vt:lpstr>水沢工業!Print_Area</vt:lpstr>
      <vt:lpstr>'水沢農業（水沢自営者養成所）'!Print_Area</vt:lpstr>
      <vt:lpstr>生涯学習推進センター!Print_Area</vt:lpstr>
      <vt:lpstr>'盛岡みたけ（奥中山校）'!Print_Area</vt:lpstr>
      <vt:lpstr>'盛岡みたけ（高等部）'!Print_Area</vt:lpstr>
      <vt:lpstr>'盛岡みたけ（小中学部）'!Print_Area</vt:lpstr>
      <vt:lpstr>盛岡視覚!Print_Area</vt:lpstr>
      <vt:lpstr>'盛岡視覚（寄宿舎）'!Print_Area</vt:lpstr>
      <vt:lpstr>盛岡青松!Print_Area</vt:lpstr>
      <vt:lpstr>盛岡北!Print_Area</vt:lpstr>
      <vt:lpstr>前沢!Print_Area</vt:lpstr>
      <vt:lpstr>総合教育センター!Print_Area</vt:lpstr>
      <vt:lpstr>大船渡!Print_Area</vt:lpstr>
      <vt:lpstr>大槌!Print_Area</vt:lpstr>
      <vt:lpstr>大東!Print_Area</vt:lpstr>
      <vt:lpstr>大迫!Print_Area</vt:lpstr>
      <vt:lpstr>'杜陵（奥州校）'!Print_Area</vt:lpstr>
      <vt:lpstr>福岡工業!Print_Area</vt:lpstr>
      <vt:lpstr>平舘!Print_Area</vt:lpstr>
      <vt:lpstr>平舘ほか43施設計!Print_Area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教育企画室　予算財務担当</dc:creator>
  <cp:lastModifiedBy>098488</cp:lastModifiedBy>
  <cp:lastPrinted>2021-08-04T23:32:04Z</cp:lastPrinted>
  <dcterms:created xsi:type="dcterms:W3CDTF">2021-07-08T23:22:11Z</dcterms:created>
  <dcterms:modified xsi:type="dcterms:W3CDTF">2023-07-15T05:09:12Z</dcterms:modified>
</cp:coreProperties>
</file>