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5516\Desktop\★歯鏡・耳鏡滅菌委託関係\作成資料\"/>
    </mc:Choice>
  </mc:AlternateContent>
  <bookViews>
    <workbookView xWindow="0" yWindow="0" windowWidth="15360" windowHeight="8052"/>
  </bookViews>
  <sheets>
    <sheet name="設計書" sheetId="18" r:id="rId1"/>
  </sheets>
  <definedNames>
    <definedName name="_xlnm.Print_Area" localSheetId="0">設計書!$A$1:$K$32</definedName>
    <definedName name="_xlnm.Print_Titles" localSheetId="0">設計書!$1:$1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8" l="1"/>
  <c r="J11" i="18"/>
  <c r="J12" i="18"/>
  <c r="J14" i="18"/>
  <c r="J15" i="18"/>
  <c r="J16" i="18"/>
  <c r="J17" i="18"/>
  <c r="J18" i="18"/>
  <c r="J13" i="18"/>
  <c r="J9" i="18"/>
  <c r="J8" i="18"/>
  <c r="J22" i="18" l="1"/>
  <c r="J23" i="18" s="1"/>
  <c r="J24" i="18" s="1"/>
  <c r="F5" i="18" s="1"/>
</calcChain>
</file>

<file path=xl/sharedStrings.xml><?xml version="1.0" encoding="utf-8"?>
<sst xmlns="http://schemas.openxmlformats.org/spreadsheetml/2006/main" count="40" uniqueCount="32">
  <si>
    <t>摘要</t>
    <rPh sb="0" eb="2">
      <t>テキヨウ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</si>
  <si>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</si>
  <si>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</si>
  <si>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名称</t>
    <rPh sb="0" eb="2">
      <t>メイショウ</t>
    </rPh>
    <phoneticPr fontId="1"/>
  </si>
  <si>
    <t>規格・寸法</t>
    <rPh sb="0" eb="2">
      <t>キカク</t>
    </rPh>
    <rPh sb="3" eb="5">
      <t>スンポウ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</si>
  <si>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</si>
  <si>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</si>
  <si>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式</t>
    <rPh sb="0" eb="1">
      <t>シキ</t>
    </rPh>
    <phoneticPr fontId="1"/>
  </si>
  <si>
    <t>税抜・計</t>
    <rPh sb="0" eb="1">
      <t>ゼイ</t>
    </rPh>
    <rPh sb="1" eb="2">
      <t>ヌ</t>
    </rPh>
    <rPh sb="3" eb="4">
      <t>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</si>
  <si>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</si>
  <si>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</si>
  <si>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</si>
  <si>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</si>
  <si>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令和５年度年間単価契約</t>
    <rPh sb="0" eb="2">
      <t>レイワ</t>
    </rPh>
    <rPh sb="3" eb="5">
      <t>ネンド</t>
    </rPh>
    <rPh sb="5" eb="7">
      <t>ネンカン</t>
    </rPh>
    <rPh sb="7" eb="9">
      <t>タンカ</t>
    </rPh>
    <rPh sb="9" eb="11">
      <t>ケイヤク</t>
    </rPh>
    <phoneticPr fontId="1"/>
  </si>
  <si>
    <t>歯科健診及び耳鼻科健診用器材滅菌・配送・回収業務委託　設計書</t>
    <phoneticPr fontId="1"/>
  </si>
  <si>
    <t>本</t>
    <rPh sb="0" eb="1">
      <t>ホン</t>
    </rPh>
    <phoneticPr fontId="1"/>
  </si>
  <si>
    <t>滅菌業務(歯鏡）</t>
    <rPh sb="0" eb="2">
      <t>メッキン</t>
    </rPh>
    <rPh sb="2" eb="4">
      <t>ギョウム</t>
    </rPh>
    <rPh sb="5" eb="6">
      <t>ハ</t>
    </rPh>
    <rPh sb="6" eb="7">
      <t>カガミ</t>
    </rPh>
    <phoneticPr fontId="1"/>
  </si>
  <si>
    <t>レンタル歯鏡</t>
    <rPh sb="4" eb="5">
      <t>ハ</t>
    </rPh>
    <rPh sb="5" eb="6">
      <t>カガミ</t>
    </rPh>
    <phoneticPr fontId="1"/>
  </si>
  <si>
    <t>往復配送80サイズ(歯鏡)</t>
    <rPh sb="0" eb="2">
      <t>オウフク</t>
    </rPh>
    <rPh sb="2" eb="4">
      <t>ハイソウ</t>
    </rPh>
    <rPh sb="10" eb="12">
      <t>ハカガミ</t>
    </rPh>
    <phoneticPr fontId="1"/>
  </si>
  <si>
    <t>往復配送100サイズ(歯鏡)</t>
    <rPh sb="0" eb="2">
      <t>オウフク</t>
    </rPh>
    <rPh sb="2" eb="4">
      <t>ハイソウ</t>
    </rPh>
    <rPh sb="11" eb="13">
      <t>ハカガミ</t>
    </rPh>
    <phoneticPr fontId="1"/>
  </si>
  <si>
    <t>往復配送140サイズ(歯鏡)</t>
    <rPh sb="0" eb="2">
      <t>オウフク</t>
    </rPh>
    <rPh sb="2" eb="4">
      <t>ハイソウ</t>
    </rPh>
    <rPh sb="11" eb="13">
      <t>ハカガミ</t>
    </rPh>
    <phoneticPr fontId="1"/>
  </si>
  <si>
    <t>往復配送180サイズ(歯鏡)</t>
    <rPh sb="0" eb="2">
      <t>オウフク</t>
    </rPh>
    <rPh sb="2" eb="4">
      <t>ハイソウ</t>
    </rPh>
    <rPh sb="11" eb="13">
      <t>ハカガミ</t>
    </rPh>
    <phoneticPr fontId="1"/>
  </si>
  <si>
    <t>耳鏡、舌圧子、鼻鏡の３点セット</t>
    <rPh sb="0" eb="2">
      <t>ジキョウ</t>
    </rPh>
    <rPh sb="3" eb="6">
      <t>ゼツアツシ</t>
    </rPh>
    <rPh sb="7" eb="9">
      <t>ビキョウ</t>
    </rPh>
    <rPh sb="11" eb="12">
      <t>テン</t>
    </rPh>
    <phoneticPr fontId="1"/>
  </si>
  <si>
    <t>往復配送80サイズ(耳鼻科器具)</t>
    <rPh sb="0" eb="2">
      <t>オウフク</t>
    </rPh>
    <rPh sb="2" eb="4">
      <t>ハイソウ</t>
    </rPh>
    <rPh sb="10" eb="13">
      <t>ジビカ</t>
    </rPh>
    <rPh sb="13" eb="15">
      <t>キグ</t>
    </rPh>
    <phoneticPr fontId="1"/>
  </si>
  <si>
    <t>往復配送100サイズ(耳鼻科器具)</t>
    <rPh sb="0" eb="2">
      <t>オウフク</t>
    </rPh>
    <rPh sb="2" eb="4">
      <t>ハイソウ</t>
    </rPh>
    <rPh sb="11" eb="14">
      <t>ジビカ</t>
    </rPh>
    <rPh sb="14" eb="16">
      <t>キグ</t>
    </rPh>
    <phoneticPr fontId="1"/>
  </si>
  <si>
    <t>回</t>
    <rPh sb="0" eb="1">
      <t>カイ</t>
    </rPh>
    <phoneticPr fontId="1"/>
  </si>
  <si>
    <t>レンタル保管用バット</t>
    <rPh sb="4" eb="7">
      <t>ホカンヨウ</t>
    </rPh>
    <phoneticPr fontId="1"/>
  </si>
  <si>
    <t>個</t>
    <rPh sb="0" eb="1">
      <t>コ</t>
    </rPh>
    <phoneticPr fontId="1"/>
  </si>
  <si>
    <t>保有分10％計上</t>
    <rPh sb="0" eb="3">
      <t>ホユウブン</t>
    </rPh>
    <rPh sb="6" eb="8">
      <t>ケイジョウ</t>
    </rPh>
    <phoneticPr fontId="1"/>
  </si>
  <si>
    <t>保有分20％計上</t>
    <rPh sb="0" eb="3">
      <t>ホユウブン</t>
    </rPh>
    <rPh sb="6" eb="8">
      <t>ケイジョウ</t>
    </rPh>
    <phoneticPr fontId="1"/>
  </si>
  <si>
    <t>滅菌業務(耳鼻科器具)</t>
    <rPh sb="0" eb="2">
      <t>メッキン</t>
    </rPh>
    <rPh sb="2" eb="4">
      <t>ギョウム</t>
    </rPh>
    <rPh sb="5" eb="8">
      <t>ジビカ</t>
    </rPh>
    <rPh sb="8" eb="10">
      <t>キグ</t>
    </rPh>
    <phoneticPr fontId="1"/>
  </si>
  <si>
    <t>レンタル（耳鼻科器具）</t>
    <rPh sb="5" eb="8">
      <t>ジビカ</t>
    </rPh>
    <rPh sb="8" eb="10">
      <t>キグ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</si>
</sst>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 "/>
    <numFmt numFmtId="177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9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8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56" fontId="2" fillId="2" borderId="9" xfId="0" applyNumberFormat="1" applyFont="1" applyFill="1" applyBorder="1" applyAlignment="1">
      <alignment horizontal="left" vertical="center"/>
    </xf>
    <xf numFmtId="177" fontId="6" fillId="2" borderId="1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" xfId="0" applyFont="1" applyFill="1" applyBorder="1">
      <alignment vertical="center"/>
    </xf>
    <xf numFmtId="177" fontId="6" fillId="2" borderId="6" xfId="0" applyNumberFormat="1" applyFont="1" applyFill="1" applyBorder="1" applyAlignment="1">
      <alignment horizontal="right" vertical="center"/>
    </xf>
    <xf numFmtId="0" fontId="6" fillId="2" borderId="8" xfId="0" applyFont="1" applyFill="1" applyBorder="1">
      <alignment vertical="center"/>
    </xf>
    <xf numFmtId="0" fontId="6" fillId="2" borderId="13" xfId="0" applyFont="1" applyFill="1" applyBorder="1">
      <alignment vertical="center"/>
    </xf>
    <xf numFmtId="177" fontId="6" fillId="2" borderId="14" xfId="0" applyNumberFormat="1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5" xfId="0" applyFont="1" applyFill="1" applyBorder="1">
      <alignment vertical="center"/>
    </xf>
    <xf numFmtId="177" fontId="6" fillId="2" borderId="15" xfId="0" applyNumberFormat="1" applyFont="1" applyFill="1" applyBorder="1">
      <alignment vertical="center"/>
    </xf>
    <xf numFmtId="177" fontId="6" fillId="2" borderId="10" xfId="0" applyNumberFormat="1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177" fontId="6" fillId="0" borderId="15" xfId="0" applyNumberFormat="1" applyFont="1" applyFill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9" fontId="6" fillId="2" borderId="2" xfId="0" applyNumberFormat="1" applyFont="1" applyFill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177" fontId="6" fillId="2" borderId="10" xfId="0" applyNumberFormat="1" applyFont="1" applyFill="1" applyBorder="1" applyAlignment="1">
      <alignment vertical="center" shrinkToFit="1"/>
    </xf>
    <xf numFmtId="9" fontId="6" fillId="2" borderId="9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56" fontId="2" fillId="2" borderId="2" xfId="0" applyNumberFormat="1" applyFont="1" applyFill="1" applyBorder="1" applyAlignment="1">
      <alignment horizontal="left" vertical="center"/>
    </xf>
    <xf numFmtId="56" fontId="2" fillId="2" borderId="10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14" fontId="2" fillId="2" borderId="10" xfId="0" applyNumberFormat="1" applyFont="1" applyFill="1" applyBorder="1" applyAlignment="1">
      <alignment horizontal="left" vertical="center"/>
    </xf>
    <xf numFmtId="38" fontId="6" fillId="2" borderId="10" xfId="1" applyFont="1" applyFill="1" applyBorder="1">
      <alignment vertical="center"/>
    </xf>
    <xf numFmtId="38" fontId="6" fillId="2" borderId="12" xfId="1" applyFont="1" applyFill="1" applyBorder="1">
      <alignment vertical="center"/>
    </xf>
    <xf numFmtId="177" fontId="9" fillId="2" borderId="15" xfId="0" applyNumberFormat="1" applyFont="1" applyFill="1" applyBorder="1" applyAlignment="1">
      <alignment horizontal="right" vertical="center"/>
    </xf>
    <xf numFmtId="177" fontId="9" fillId="2" borderId="12" xfId="0" applyNumberFormat="1" applyFont="1" applyFill="1" applyBorder="1" applyAlignment="1">
      <alignment vertical="center" wrapText="1"/>
    </xf>
    <xf numFmtId="177" fontId="9" fillId="2" borderId="15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5" fontId="5" fillId="0" borderId="0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56" fontId="2" fillId="2" borderId="2" xfId="0" applyNumberFormat="1" applyFont="1" applyFill="1" applyBorder="1" applyAlignment="1">
      <alignment horizontal="left" vertical="center"/>
    </xf>
    <xf numFmtId="56" fontId="2" fillId="2" borderId="1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14" fontId="2" fillId="2" borderId="1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K39"/>
  <sheetViews>
    <sheetView showGridLines="0" tabSelected="1" zoomScale="115" zoomScaleNormal="115" zoomScaleSheetLayoutView="85" workbookViewId="0">
      <pane ySplit="7" topLeftCell="A8" activePane="bottomLeft" state="frozen"/>
      <selection activeCell="F10" sqref="F10"/>
      <selection pane="bottomLeft" activeCell="B12" sqref="B12:C12"/>
    </sheetView>
  </sheetViews>
  <sheetFormatPr defaultColWidth="8.88671875" defaultRowHeight="12.6" customHeight="1" x14ac:dyDescent="0.2"/>
  <cols>
    <col min="1" max="1" width="3.44140625" style="1" customWidth="1"/>
    <col min="2" max="2" width="8" style="1" customWidth="1"/>
    <col min="3" max="3" width="15.33203125" style="1" customWidth="1"/>
    <col min="4" max="4" width="10" style="1" customWidth="1"/>
    <col min="5" max="5" width="6.77734375" style="1" customWidth="1"/>
    <col min="6" max="6" width="10.5546875" style="1" customWidth="1"/>
    <col min="7" max="7" width="6.109375" style="3" customWidth="1"/>
    <col min="8" max="8" width="5.33203125" style="1" customWidth="1"/>
    <col min="9" max="9" width="8.77734375" style="2" customWidth="1"/>
    <col min="10" max="10" width="9.44140625" style="2" customWidth="1"/>
    <col min="11" max="11" width="10.6640625" style="2" customWidth="1"/>
    <col min="12" max="12" width="3.44140625" style="1" customWidth="1"/>
    <col min="13" max="16384" width="8.88671875" style="1"/>
  </cols>
  <sheetData>
    <row r="2" spans="2:11" s="4" customFormat="1" ht="21" customHeight="1" x14ac:dyDescent="0.2">
      <c r="B2" s="43" t="s">
        <v>13</v>
      </c>
      <c r="C2" s="43"/>
      <c r="D2" s="43"/>
      <c r="E2" s="43"/>
      <c r="F2" s="43"/>
      <c r="G2" s="43"/>
      <c r="H2" s="43"/>
      <c r="I2" s="43"/>
      <c r="J2" s="43"/>
      <c r="K2" s="43"/>
    </row>
    <row r="3" spans="2:11" s="4" customFormat="1" ht="13.95" customHeight="1" x14ac:dyDescent="0.2">
      <c r="B3" s="49" t="s">
        <v>14</v>
      </c>
      <c r="C3" s="49"/>
      <c r="D3" s="49"/>
      <c r="E3" s="49"/>
      <c r="F3" s="49"/>
      <c r="G3" s="49"/>
      <c r="H3" s="49"/>
      <c r="I3" s="49"/>
      <c r="J3" s="49"/>
      <c r="K3" s="49"/>
    </row>
    <row r="4" spans="2:11" ht="13.95" customHeight="1" x14ac:dyDescent="0.2"/>
    <row r="5" spans="2:11" ht="27.6" customHeight="1" x14ac:dyDescent="0.2">
      <c r="D5" s="7"/>
      <c r="E5" s="7" t="s">
        <v>11</v>
      </c>
      <c r="F5" s="44">
        <f>+J24</f>
        <v>0</v>
      </c>
      <c r="G5" s="44"/>
      <c r="H5" s="7" t="s">
        <v>12</v>
      </c>
      <c r="I5" s="28"/>
      <c r="J5" s="45"/>
      <c r="K5" s="45"/>
    </row>
    <row r="6" spans="2:11" ht="19.95" customHeight="1" x14ac:dyDescent="0.2"/>
    <row r="7" spans="2:11" s="3" customFormat="1" ht="20.25" customHeight="1" x14ac:dyDescent="0.2">
      <c r="B7" s="46" t="s">
        <v>3</v>
      </c>
      <c r="C7" s="47"/>
      <c r="D7" s="48" t="s">
        <v>4</v>
      </c>
      <c r="E7" s="48"/>
      <c r="F7" s="48"/>
      <c r="G7" s="20" t="s">
        <v>5</v>
      </c>
      <c r="H7" s="20" t="s">
        <v>6</v>
      </c>
      <c r="I7" s="21" t="s">
        <v>1</v>
      </c>
      <c r="J7" s="21" t="s">
        <v>2</v>
      </c>
      <c r="K7" s="21" t="s">
        <v>0</v>
      </c>
    </row>
    <row r="8" spans="2:11" ht="20.25" customHeight="1" x14ac:dyDescent="0.2">
      <c r="B8" s="56" t="s">
        <v>16</v>
      </c>
      <c r="C8" s="57"/>
      <c r="D8" s="11"/>
      <c r="E8" s="12"/>
      <c r="F8" s="12"/>
      <c r="G8" s="24" t="s">
        <v>15</v>
      </c>
      <c r="H8" s="39">
        <v>30000</v>
      </c>
      <c r="I8" s="13"/>
      <c r="J8" s="13">
        <f>+I8*H8</f>
        <v>0</v>
      </c>
      <c r="K8" s="41"/>
    </row>
    <row r="9" spans="2:11" ht="20.25" customHeight="1" x14ac:dyDescent="0.2">
      <c r="B9" s="54" t="s">
        <v>30</v>
      </c>
      <c r="C9" s="55"/>
      <c r="D9" s="14" t="s">
        <v>22</v>
      </c>
      <c r="E9" s="15"/>
      <c r="F9" s="15"/>
      <c r="G9" s="25" t="s">
        <v>7</v>
      </c>
      <c r="H9" s="38">
        <v>13000</v>
      </c>
      <c r="I9" s="18"/>
      <c r="J9" s="18">
        <f>+I9*H9</f>
        <v>0</v>
      </c>
      <c r="K9" s="42"/>
    </row>
    <row r="10" spans="2:11" ht="20.25" customHeight="1" x14ac:dyDescent="0.2">
      <c r="B10" s="54" t="s">
        <v>17</v>
      </c>
      <c r="C10" s="55"/>
      <c r="D10" s="14"/>
      <c r="E10" s="15"/>
      <c r="F10" s="15"/>
      <c r="G10" s="25" t="s">
        <v>15</v>
      </c>
      <c r="H10" s="38">
        <v>3000</v>
      </c>
      <c r="I10" s="18"/>
      <c r="J10" s="18">
        <f t="shared" ref="J10:J12" si="0">+I10*H10</f>
        <v>0</v>
      </c>
      <c r="K10" s="40" t="s">
        <v>28</v>
      </c>
    </row>
    <row r="11" spans="2:11" ht="20.25" customHeight="1" x14ac:dyDescent="0.2">
      <c r="B11" s="54" t="s">
        <v>31</v>
      </c>
      <c r="C11" s="55"/>
      <c r="D11" s="14" t="s">
        <v>22</v>
      </c>
      <c r="E11" s="15"/>
      <c r="F11" s="15"/>
      <c r="G11" s="25" t="s">
        <v>7</v>
      </c>
      <c r="H11" s="38">
        <v>2600</v>
      </c>
      <c r="I11" s="18"/>
      <c r="J11" s="18">
        <f t="shared" si="0"/>
        <v>0</v>
      </c>
      <c r="K11" s="40" t="s">
        <v>29</v>
      </c>
    </row>
    <row r="12" spans="2:11" ht="20.25" customHeight="1" x14ac:dyDescent="0.2">
      <c r="B12" s="54" t="s">
        <v>26</v>
      </c>
      <c r="C12" s="55"/>
      <c r="D12" s="14"/>
      <c r="E12" s="15"/>
      <c r="F12" s="15"/>
      <c r="G12" s="25" t="s">
        <v>27</v>
      </c>
      <c r="H12" s="16">
        <v>50</v>
      </c>
      <c r="I12" s="18"/>
      <c r="J12" s="18">
        <f t="shared" si="0"/>
        <v>0</v>
      </c>
      <c r="K12" s="19"/>
    </row>
    <row r="13" spans="2:11" ht="20.25" customHeight="1" x14ac:dyDescent="0.2">
      <c r="B13" s="54" t="s">
        <v>18</v>
      </c>
      <c r="C13" s="55"/>
      <c r="D13" s="14"/>
      <c r="E13" s="15"/>
      <c r="F13" s="15"/>
      <c r="G13" s="25" t="s">
        <v>25</v>
      </c>
      <c r="H13" s="16">
        <v>78</v>
      </c>
      <c r="I13" s="18"/>
      <c r="J13" s="18">
        <f>+H13*I13</f>
        <v>0</v>
      </c>
      <c r="K13" s="19"/>
    </row>
    <row r="14" spans="2:11" ht="20.25" customHeight="1" x14ac:dyDescent="0.2">
      <c r="B14" s="36" t="s">
        <v>19</v>
      </c>
      <c r="C14" s="37"/>
      <c r="D14" s="14"/>
      <c r="E14" s="15"/>
      <c r="F14" s="15"/>
      <c r="G14" s="25" t="s">
        <v>25</v>
      </c>
      <c r="H14" s="16">
        <v>29</v>
      </c>
      <c r="I14" s="18"/>
      <c r="J14" s="18">
        <f t="shared" ref="J14:J18" si="1">+H14*I14</f>
        <v>0</v>
      </c>
      <c r="K14" s="19"/>
    </row>
    <row r="15" spans="2:11" ht="20.25" customHeight="1" x14ac:dyDescent="0.2">
      <c r="B15" s="36" t="s">
        <v>20</v>
      </c>
      <c r="C15" s="37"/>
      <c r="D15" s="14"/>
      <c r="E15" s="15"/>
      <c r="F15" s="15"/>
      <c r="G15" s="25" t="s">
        <v>25</v>
      </c>
      <c r="H15" s="16">
        <v>20</v>
      </c>
      <c r="I15" s="18"/>
      <c r="J15" s="18">
        <f t="shared" si="1"/>
        <v>0</v>
      </c>
      <c r="K15" s="19"/>
    </row>
    <row r="16" spans="2:11" ht="20.25" customHeight="1" x14ac:dyDescent="0.2">
      <c r="B16" s="36" t="s">
        <v>21</v>
      </c>
      <c r="C16" s="37"/>
      <c r="D16" s="14"/>
      <c r="E16" s="15"/>
      <c r="F16" s="15"/>
      <c r="G16" s="25" t="s">
        <v>25</v>
      </c>
      <c r="H16" s="16">
        <v>2</v>
      </c>
      <c r="I16" s="18"/>
      <c r="J16" s="18">
        <f t="shared" si="1"/>
        <v>0</v>
      </c>
      <c r="K16" s="19"/>
    </row>
    <row r="17" spans="2:11" ht="20.25" customHeight="1" x14ac:dyDescent="0.2">
      <c r="B17" s="36" t="s">
        <v>23</v>
      </c>
      <c r="C17" s="37"/>
      <c r="D17" s="14"/>
      <c r="E17" s="15"/>
      <c r="F17" s="15"/>
      <c r="G17" s="25" t="s">
        <v>25</v>
      </c>
      <c r="H17" s="16">
        <v>62</v>
      </c>
      <c r="I17" s="18"/>
      <c r="J17" s="18">
        <f t="shared" si="1"/>
        <v>0</v>
      </c>
      <c r="K17" s="19"/>
    </row>
    <row r="18" spans="2:11" ht="20.25" customHeight="1" x14ac:dyDescent="0.2">
      <c r="B18" s="36" t="s">
        <v>24</v>
      </c>
      <c r="C18" s="37"/>
      <c r="D18" s="14"/>
      <c r="E18" s="15"/>
      <c r="F18" s="15"/>
      <c r="G18" s="25" t="s">
        <v>25</v>
      </c>
      <c r="H18" s="16">
        <v>46</v>
      </c>
      <c r="I18" s="18"/>
      <c r="J18" s="18">
        <f t="shared" si="1"/>
        <v>0</v>
      </c>
      <c r="K18" s="19"/>
    </row>
    <row r="19" spans="2:11" ht="20.25" customHeight="1" x14ac:dyDescent="0.2">
      <c r="B19" s="50"/>
      <c r="C19" s="51"/>
      <c r="D19" s="14"/>
      <c r="E19" s="15"/>
      <c r="F19" s="15"/>
      <c r="G19" s="25"/>
      <c r="H19" s="16"/>
      <c r="I19" s="18"/>
      <c r="J19" s="18"/>
      <c r="K19" s="18"/>
    </row>
    <row r="20" spans="2:11" ht="20.25" customHeight="1" x14ac:dyDescent="0.2">
      <c r="B20" s="33"/>
      <c r="C20" s="34"/>
      <c r="D20" s="14"/>
      <c r="E20" s="15"/>
      <c r="F20" s="15"/>
      <c r="G20" s="25"/>
      <c r="H20" s="16"/>
      <c r="I20" s="23"/>
      <c r="J20" s="18"/>
      <c r="K20" s="29"/>
    </row>
    <row r="21" spans="2:11" ht="20.25" customHeight="1" x14ac:dyDescent="0.2">
      <c r="B21" s="52"/>
      <c r="C21" s="53"/>
      <c r="D21" s="30"/>
      <c r="E21" s="9"/>
      <c r="F21" s="9"/>
      <c r="G21" s="26"/>
      <c r="H21" s="22"/>
      <c r="I21" s="18"/>
      <c r="J21" s="18"/>
      <c r="K21" s="19"/>
    </row>
    <row r="22" spans="2:11" ht="20.25" customHeight="1" x14ac:dyDescent="0.2">
      <c r="B22" s="31" t="s">
        <v>8</v>
      </c>
      <c r="C22" s="32"/>
      <c r="D22" s="14"/>
      <c r="E22" s="15"/>
      <c r="F22" s="15"/>
      <c r="G22" s="25"/>
      <c r="H22" s="17"/>
      <c r="I22" s="18"/>
      <c r="J22" s="19">
        <f>SUM(J8:J21)</f>
        <v>0</v>
      </c>
      <c r="K22" s="19"/>
    </row>
    <row r="23" spans="2:11" ht="20.25" customHeight="1" x14ac:dyDescent="0.2">
      <c r="B23" s="31" t="s">
        <v>9</v>
      </c>
      <c r="C23" s="32"/>
      <c r="D23" s="27">
        <v>0.1</v>
      </c>
      <c r="E23" s="15"/>
      <c r="F23" s="15"/>
      <c r="G23" s="25"/>
      <c r="H23" s="17"/>
      <c r="I23" s="18"/>
      <c r="J23" s="19">
        <f>+J22*10%</f>
        <v>0</v>
      </c>
      <c r="K23" s="19"/>
    </row>
    <row r="24" spans="2:11" ht="20.25" customHeight="1" x14ac:dyDescent="0.2">
      <c r="B24" s="5" t="s">
        <v>10</v>
      </c>
      <c r="C24" s="35"/>
      <c r="D24" s="8"/>
      <c r="E24" s="9"/>
      <c r="F24" s="9"/>
      <c r="G24" s="26"/>
      <c r="H24" s="22"/>
      <c r="I24" s="6"/>
      <c r="J24" s="10">
        <f>+J22+J23</f>
        <v>0</v>
      </c>
      <c r="K24" s="6"/>
    </row>
    <row r="25" spans="2:11" ht="20.25" customHeight="1" x14ac:dyDescent="0.2"/>
    <row r="26" spans="2:11" ht="20.25" customHeight="1" x14ac:dyDescent="0.2"/>
    <row r="27" spans="2:11" ht="20.25" customHeight="1" x14ac:dyDescent="0.2"/>
    <row r="28" spans="2:11" ht="20.25" customHeight="1" x14ac:dyDescent="0.2"/>
    <row r="29" spans="2:11" ht="20.25" customHeight="1" x14ac:dyDescent="0.2"/>
    <row r="30" spans="2:11" ht="20.25" customHeight="1" x14ac:dyDescent="0.2"/>
    <row r="31" spans="2:11" ht="20.25" customHeight="1" x14ac:dyDescent="0.2"/>
    <row r="32" spans="2:11" ht="20.25" customHeight="1" x14ac:dyDescent="0.2"/>
    <row r="33" ht="20.2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</sheetData>
  <mergeCells count="14">
    <mergeCell ref="B19:C19"/>
    <mergeCell ref="B21:C21"/>
    <mergeCell ref="B12:C12"/>
    <mergeCell ref="B13:C13"/>
    <mergeCell ref="B8:C8"/>
    <mergeCell ref="B9:C9"/>
    <mergeCell ref="B10:C10"/>
    <mergeCell ref="B11:C11"/>
    <mergeCell ref="B2:K2"/>
    <mergeCell ref="F5:G5"/>
    <mergeCell ref="J5:K5"/>
    <mergeCell ref="B7:C7"/>
    <mergeCell ref="D7:F7"/>
    <mergeCell ref="B3:K3"/>
  </mergeCells>
  <phoneticPr fontId="1"/>
  <dataValidations count="2">
    <dataValidation imeMode="hiragana" allowBlank="1" showInputMessage="1" showErrorMessage="1" sqref="B8:G24"/>
    <dataValidation imeMode="off" allowBlank="1" showInputMessage="1" showErrorMessage="1" sqref="H8:J24"/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設計書</vt:lpstr>
      <vt:lpstr>設計書!Print_Area</vt:lpstr>
      <vt:lpstr>設計書!Print_Titles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noguchi</dc:creator>
  <cp:lastModifiedBy>065516</cp:lastModifiedBy>
  <cp:lastPrinted>2023-02-28T10:32:30Z</cp:lastPrinted>
  <dcterms:created xsi:type="dcterms:W3CDTF">2016-09-08T13:55:30Z</dcterms:created>
  <dcterms:modified xsi:type="dcterms:W3CDTF">2023-02-28T10:51:54Z</dcterms:modified>
</cp:coreProperties>
</file>