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0000　幼稚園担当作業フォルダ\Ⅱ　幼稚園の運営費補助金に関すること（特別支援教育費、教育改革推進特別経費、幼児特色）\02_【県】教育改革推進特別経費\01_交付事務\R4\02_事業計画調書提出依頼\01_起案\"/>
    </mc:Choice>
  </mc:AlternateContent>
  <bookViews>
    <workbookView xWindow="0" yWindow="0" windowWidth="23040" windowHeight="8736"/>
  </bookViews>
  <sheets>
    <sheet name="R４教育改革・単価表" sheetId="4" r:id="rId1"/>
  </sheets>
  <definedNames>
    <definedName name="_xlnm.Print_Area" localSheetId="0">'R４教育改革・単価表'!$A$1:$M$68</definedName>
  </definedNames>
  <calcPr calcId="162913"/>
</workbook>
</file>

<file path=xl/calcChain.xml><?xml version="1.0" encoding="utf-8"?>
<calcChain xmlns="http://schemas.openxmlformats.org/spreadsheetml/2006/main">
  <c r="G48" i="4" l="1"/>
  <c r="J48" i="4" s="1"/>
  <c r="G47" i="4"/>
  <c r="G46" i="4"/>
  <c r="J46" i="4" s="1"/>
  <c r="H7" i="4"/>
  <c r="F7" i="4"/>
  <c r="J47" i="4" l="1"/>
  <c r="F47" i="4" s="1"/>
  <c r="F46" i="4"/>
  <c r="F48" i="4"/>
  <c r="H12" i="4"/>
  <c r="F12" i="4" s="1"/>
  <c r="H9" i="4"/>
  <c r="F9" i="4" s="1"/>
  <c r="H8" i="4"/>
  <c r="F8" i="4" s="1"/>
  <c r="G52" i="4" l="1"/>
  <c r="J52" i="4" s="1"/>
  <c r="G51" i="4"/>
  <c r="J51" i="4" s="1"/>
  <c r="F51" i="4" s="1"/>
  <c r="G50" i="4"/>
  <c r="G55" i="4"/>
  <c r="J55" i="4" s="1"/>
  <c r="F55" i="4" s="1"/>
  <c r="G56" i="4"/>
  <c r="G57" i="4"/>
  <c r="G59" i="4"/>
  <c r="J59" i="4" s="1"/>
  <c r="G60" i="4"/>
  <c r="J60" i="4" s="1"/>
  <c r="F60" i="4" s="1"/>
  <c r="G44" i="4"/>
  <c r="J44" i="4" s="1"/>
  <c r="F44" i="4" s="1"/>
  <c r="G43" i="4"/>
  <c r="J43" i="4" s="1"/>
  <c r="F43" i="4" s="1"/>
  <c r="G42" i="4"/>
  <c r="J42" i="4" s="1"/>
  <c r="F42" i="4" s="1"/>
  <c r="G41" i="4"/>
  <c r="G40" i="4"/>
  <c r="G39" i="4"/>
  <c r="G38" i="4"/>
  <c r="G37" i="4"/>
  <c r="J37" i="4" s="1"/>
  <c r="F37" i="4" s="1"/>
  <c r="G36" i="4"/>
  <c r="J36" i="4" s="1"/>
  <c r="F36" i="4" s="1"/>
  <c r="G35" i="4"/>
  <c r="J35" i="4" s="1"/>
  <c r="F35" i="4" s="1"/>
  <c r="G34" i="4"/>
  <c r="J34" i="4" s="1"/>
  <c r="F34" i="4" s="1"/>
  <c r="G33" i="4"/>
  <c r="J33" i="4" s="1"/>
  <c r="F33" i="4" s="1"/>
  <c r="G20" i="4"/>
  <c r="J20" i="4" s="1"/>
  <c r="G21" i="4"/>
  <c r="J21" i="4" s="1"/>
  <c r="G22" i="4"/>
  <c r="G23" i="4"/>
  <c r="J23" i="4" s="1"/>
  <c r="G24" i="4"/>
  <c r="G25" i="4"/>
  <c r="J25" i="4" s="1"/>
  <c r="G26" i="4"/>
  <c r="J26" i="4" s="1"/>
  <c r="F26" i="4" s="1"/>
  <c r="G27" i="4"/>
  <c r="J27" i="4" s="1"/>
  <c r="G28" i="4"/>
  <c r="G29" i="4"/>
  <c r="J29" i="4" s="1"/>
  <c r="G30" i="4"/>
  <c r="J30" i="4" s="1"/>
  <c r="G31" i="4"/>
  <c r="J31" i="4" s="1"/>
  <c r="G61" i="4"/>
  <c r="H11" i="4"/>
  <c r="J57" i="4" l="1"/>
  <c r="F57" i="4" s="1"/>
  <c r="F59" i="4"/>
  <c r="J56" i="4"/>
  <c r="F56" i="4" s="1"/>
  <c r="J50" i="4"/>
  <c r="F50" i="4" s="1"/>
  <c r="F52" i="4"/>
  <c r="F30" i="4"/>
  <c r="K43" i="4"/>
  <c r="F29" i="4"/>
  <c r="F25" i="4"/>
  <c r="K26" i="4" s="1"/>
  <c r="F23" i="4"/>
  <c r="F21" i="4"/>
  <c r="K35" i="4"/>
  <c r="J28" i="4"/>
  <c r="F28" i="4" s="1"/>
  <c r="J24" i="4"/>
  <c r="F24" i="4" s="1"/>
  <c r="J22" i="4"/>
  <c r="F22" i="4" s="1"/>
  <c r="K36" i="4"/>
  <c r="K34" i="4"/>
  <c r="K44" i="4"/>
  <c r="F31" i="4"/>
  <c r="F27" i="4"/>
  <c r="K27" i="4" s="1"/>
  <c r="F20" i="4"/>
  <c r="J38" i="4"/>
  <c r="F38" i="4" s="1"/>
  <c r="K38" i="4" s="1"/>
  <c r="J39" i="4"/>
  <c r="F39" i="4" s="1"/>
  <c r="J40" i="4"/>
  <c r="F40" i="4" s="1"/>
  <c r="J41" i="4"/>
  <c r="F41" i="4" s="1"/>
  <c r="K42" i="4" s="1"/>
  <c r="J61" i="4"/>
  <c r="F61" i="4" s="1"/>
  <c r="H10" i="4"/>
  <c r="F10" i="4" s="1"/>
  <c r="K31" i="4" l="1"/>
  <c r="K22" i="4"/>
  <c r="K30" i="4"/>
  <c r="K21" i="4"/>
  <c r="K23" i="4"/>
  <c r="K25" i="4"/>
  <c r="K29" i="4"/>
  <c r="K40" i="4"/>
  <c r="K39" i="4"/>
  <c r="F11" i="4"/>
  <c r="H6" i="4"/>
  <c r="F6" i="4" s="1"/>
</calcChain>
</file>

<file path=xl/sharedStrings.xml><?xml version="1.0" encoding="utf-8"?>
<sst xmlns="http://schemas.openxmlformats.org/spreadsheetml/2006/main" count="132" uniqueCount="103">
  <si>
    <t>１　教育の質の向上を図る学校支援経費</t>
    <rPh sb="2" eb="4">
      <t>キョウイク</t>
    </rPh>
    <rPh sb="5" eb="6">
      <t>シツ</t>
    </rPh>
    <rPh sb="7" eb="9">
      <t>コウジョウ</t>
    </rPh>
    <rPh sb="10" eb="11">
      <t>ハカ</t>
    </rPh>
    <rPh sb="12" eb="14">
      <t>ガッコウ</t>
    </rPh>
    <rPh sb="14" eb="16">
      <t>シエン</t>
    </rPh>
    <rPh sb="16" eb="18">
      <t>ケイヒ</t>
    </rPh>
    <phoneticPr fontId="1"/>
  </si>
  <si>
    <t>区分</t>
    <rPh sb="0" eb="2">
      <t>クブン</t>
    </rPh>
    <phoneticPr fontId="1"/>
  </si>
  <si>
    <t>補助単価</t>
    <rPh sb="0" eb="2">
      <t>ホジョ</t>
    </rPh>
    <rPh sb="2" eb="4">
      <t>タンカ</t>
    </rPh>
    <phoneticPr fontId="1"/>
  </si>
  <si>
    <t>うち国庫</t>
    <rPh sb="2" eb="4">
      <t>コッコ</t>
    </rPh>
    <phoneticPr fontId="1"/>
  </si>
  <si>
    <t>（1）</t>
    <phoneticPr fontId="1"/>
  </si>
  <si>
    <t>（7）</t>
  </si>
  <si>
    <t>教育相談体制の整備</t>
    <rPh sb="0" eb="2">
      <t>キョウイク</t>
    </rPh>
    <rPh sb="2" eb="4">
      <t>ソウダン</t>
    </rPh>
    <rPh sb="4" eb="6">
      <t>タイセイ</t>
    </rPh>
    <rPh sb="7" eb="9">
      <t>セイビ</t>
    </rPh>
    <phoneticPr fontId="1"/>
  </si>
  <si>
    <t>特別支援教育に係る活動の充実</t>
    <rPh sb="0" eb="2">
      <t>トクベツ</t>
    </rPh>
    <rPh sb="2" eb="4">
      <t>シエン</t>
    </rPh>
    <rPh sb="4" eb="6">
      <t>キョウイク</t>
    </rPh>
    <rPh sb="7" eb="8">
      <t>カカ</t>
    </rPh>
    <rPh sb="9" eb="11">
      <t>カツドウ</t>
    </rPh>
    <rPh sb="12" eb="14">
      <t>ジュウジツ</t>
    </rPh>
    <phoneticPr fontId="1"/>
  </si>
  <si>
    <t>うち県費</t>
    <rPh sb="2" eb="3">
      <t>ケン</t>
    </rPh>
    <rPh sb="3" eb="4">
      <t>ヒ</t>
    </rPh>
    <phoneticPr fontId="1"/>
  </si>
  <si>
    <t>２　子育て支援特別経費</t>
    <rPh sb="2" eb="4">
      <t>コソダ</t>
    </rPh>
    <rPh sb="5" eb="7">
      <t>シエン</t>
    </rPh>
    <rPh sb="7" eb="9">
      <t>トクベツ</t>
    </rPh>
    <rPh sb="9" eb="11">
      <t>ケイヒ</t>
    </rPh>
    <phoneticPr fontId="1"/>
  </si>
  <si>
    <t>(1)</t>
    <phoneticPr fontId="1"/>
  </si>
  <si>
    <t>預かり保育推進</t>
    <rPh sb="0" eb="1">
      <t>アズ</t>
    </rPh>
    <rPh sb="3" eb="5">
      <t>ホイク</t>
    </rPh>
    <rPh sb="5" eb="7">
      <t>スイシン</t>
    </rPh>
    <phoneticPr fontId="1"/>
  </si>
  <si>
    <t>(2)</t>
    <phoneticPr fontId="1"/>
  </si>
  <si>
    <t>休業日預かり保育促進</t>
    <rPh sb="0" eb="3">
      <t>キュウギョウビ</t>
    </rPh>
    <rPh sb="3" eb="4">
      <t>アズ</t>
    </rPh>
    <rPh sb="6" eb="8">
      <t>ホイク</t>
    </rPh>
    <rPh sb="8" eb="10">
      <t>ソクシン</t>
    </rPh>
    <phoneticPr fontId="1"/>
  </si>
  <si>
    <t>　ア　担当教員１人（園児１人～15人）</t>
    <rPh sb="3" eb="5">
      <t>タントウ</t>
    </rPh>
    <rPh sb="5" eb="7">
      <t>キョウイン</t>
    </rPh>
    <rPh sb="8" eb="9">
      <t>ニン</t>
    </rPh>
    <rPh sb="10" eb="12">
      <t>エンジ</t>
    </rPh>
    <rPh sb="13" eb="14">
      <t>ニン</t>
    </rPh>
    <rPh sb="17" eb="18">
      <t>ニン</t>
    </rPh>
    <phoneticPr fontId="1"/>
  </si>
  <si>
    <t>　イ　担当教員２人（園児16人～30人）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8" eb="19">
      <t>ニン</t>
    </rPh>
    <phoneticPr fontId="1"/>
  </si>
  <si>
    <t>　ウ　担当教員３人（園児31人以上）</t>
    <rPh sb="3" eb="5">
      <t>タントウ</t>
    </rPh>
    <rPh sb="5" eb="7">
      <t>キョウイン</t>
    </rPh>
    <rPh sb="8" eb="9">
      <t>ニン</t>
    </rPh>
    <rPh sb="10" eb="12">
      <t>エンジ</t>
    </rPh>
    <rPh sb="14" eb="15">
      <t>ニン</t>
    </rPh>
    <rPh sb="15" eb="17">
      <t>イジョウ</t>
    </rPh>
    <phoneticPr fontId="1"/>
  </si>
  <si>
    <t>②　休業日</t>
    <rPh sb="2" eb="5">
      <t>キュウギョウビ</t>
    </rPh>
    <phoneticPr fontId="1"/>
  </si>
  <si>
    <t>①　長期休業日</t>
    <rPh sb="2" eb="4">
      <t>チョウキ</t>
    </rPh>
    <rPh sb="4" eb="7">
      <t>キュウギョウビ</t>
    </rPh>
    <phoneticPr fontId="1"/>
  </si>
  <si>
    <t>(3)</t>
    <phoneticPr fontId="1"/>
  </si>
  <si>
    <t>幼稚園の子育て支援活動の推進</t>
    <rPh sb="0" eb="3">
      <t>ヨウチエン</t>
    </rPh>
    <rPh sb="4" eb="6">
      <t>コソダ</t>
    </rPh>
    <rPh sb="7" eb="9">
      <t>シエン</t>
    </rPh>
    <rPh sb="9" eb="11">
      <t>カツドウ</t>
    </rPh>
    <rPh sb="12" eb="14">
      <t>スイシン</t>
    </rPh>
    <phoneticPr fontId="1"/>
  </si>
  <si>
    <t>①　幼稚園（上限40回）</t>
    <rPh sb="2" eb="5">
      <t>ヨウチエン</t>
    </rPh>
    <rPh sb="6" eb="8">
      <t>ジョウゲン</t>
    </rPh>
    <rPh sb="10" eb="11">
      <t>カイ</t>
    </rPh>
    <phoneticPr fontId="1"/>
  </si>
  <si>
    <t>　</t>
    <phoneticPr fontId="1"/>
  </si>
  <si>
    <t>②　幼保連携型認定こども園（上限40回）</t>
    <rPh sb="2" eb="4">
      <t>ヨウホ</t>
    </rPh>
    <rPh sb="4" eb="7">
      <t>レンケイガタ</t>
    </rPh>
    <rPh sb="7" eb="9">
      <t>ニンテイ</t>
    </rPh>
    <rPh sb="12" eb="13">
      <t>エン</t>
    </rPh>
    <rPh sb="14" eb="16">
      <t>ジョウゲン</t>
    </rPh>
    <rPh sb="18" eb="19">
      <t>カイ</t>
    </rPh>
    <phoneticPr fontId="1"/>
  </si>
  <si>
    <t>基礎単価</t>
    <rPh sb="0" eb="2">
      <t>キソ</t>
    </rPh>
    <rPh sb="2" eb="4">
      <t>タンカ</t>
    </rPh>
    <phoneticPr fontId="1"/>
  </si>
  <si>
    <t>加算単価</t>
    <rPh sb="0" eb="2">
      <t>カサン</t>
    </rPh>
    <rPh sb="2" eb="4">
      <t>タンカ</t>
    </rPh>
    <phoneticPr fontId="1"/>
  </si>
  <si>
    <t>区　分</t>
    <rPh sb="0" eb="1">
      <t>ク</t>
    </rPh>
    <rPh sb="2" eb="3">
      <t>ブン</t>
    </rPh>
    <phoneticPr fontId="1"/>
  </si>
  <si>
    <t>＝1,600,000円（国庫800,000円＋県費800,000円）÷40回</t>
    <rPh sb="10" eb="11">
      <t>エン</t>
    </rPh>
    <rPh sb="12" eb="14">
      <t>コッコ</t>
    </rPh>
    <rPh sb="21" eb="22">
      <t>エン</t>
    </rPh>
    <rPh sb="23" eb="25">
      <t>ケンピ</t>
    </rPh>
    <rPh sb="32" eb="33">
      <t>エン</t>
    </rPh>
    <rPh sb="37" eb="38">
      <t>カイ</t>
    </rPh>
    <phoneticPr fontId="1"/>
  </si>
  <si>
    <t>(注)</t>
    <rPh sb="1" eb="2">
      <t>チュウ</t>
    </rPh>
    <phoneticPr fontId="1"/>
  </si>
  <si>
    <t>預かり保育の補助単価の適用区分は、担当教員数と園児数の各要件を満たしていることが条件</t>
    <rPh sb="0" eb="1">
      <t>アズ</t>
    </rPh>
    <rPh sb="3" eb="5">
      <t>ホイク</t>
    </rPh>
    <rPh sb="6" eb="8">
      <t>ホジョ</t>
    </rPh>
    <rPh sb="8" eb="10">
      <t>タンカ</t>
    </rPh>
    <rPh sb="11" eb="13">
      <t>テキヨウ</t>
    </rPh>
    <rPh sb="13" eb="15">
      <t>クブン</t>
    </rPh>
    <rPh sb="17" eb="19">
      <t>タントウ</t>
    </rPh>
    <rPh sb="19" eb="21">
      <t>キョウイン</t>
    </rPh>
    <rPh sb="21" eb="22">
      <t>スウ</t>
    </rPh>
    <rPh sb="23" eb="25">
      <t>エンジ</t>
    </rPh>
    <rPh sb="25" eb="26">
      <t>スウ</t>
    </rPh>
    <rPh sb="27" eb="30">
      <t>カクヨウケン</t>
    </rPh>
    <rPh sb="31" eb="32">
      <t>ミ</t>
    </rPh>
    <rPh sb="40" eb="42">
      <t>ジョウケン</t>
    </rPh>
    <phoneticPr fontId="1"/>
  </si>
  <si>
    <t>そのうち一つでも要件を満たさない場合は、低い要件に該当する区分の補助単価を適用する。</t>
    <rPh sb="4" eb="5">
      <t>ヒト</t>
    </rPh>
    <rPh sb="8" eb="10">
      <t>ヨウケン</t>
    </rPh>
    <rPh sb="11" eb="12">
      <t>ミ</t>
    </rPh>
    <rPh sb="16" eb="18">
      <t>バアイ</t>
    </rPh>
    <rPh sb="20" eb="21">
      <t>ヒク</t>
    </rPh>
    <rPh sb="22" eb="24">
      <t>ヨウケン</t>
    </rPh>
    <rPh sb="25" eb="27">
      <t>ガイトウ</t>
    </rPh>
    <rPh sb="29" eb="31">
      <t>クブン</t>
    </rPh>
    <rPh sb="32" eb="34">
      <t>ホジョ</t>
    </rPh>
    <rPh sb="34" eb="36">
      <t>タンカ</t>
    </rPh>
    <rPh sb="37" eb="39">
      <t>テキヨウ</t>
    </rPh>
    <phoneticPr fontId="1"/>
  </si>
  <si>
    <t>職業・ボランティア・文化・健康・食等の教育の推進</t>
    <rPh sb="0" eb="2">
      <t>ショクギョウ</t>
    </rPh>
    <rPh sb="10" eb="12">
      <t>ブンカ</t>
    </rPh>
    <rPh sb="13" eb="15">
      <t>ケンコウ</t>
    </rPh>
    <rPh sb="16" eb="17">
      <t>ショク</t>
    </rPh>
    <rPh sb="17" eb="18">
      <t>トウ</t>
    </rPh>
    <rPh sb="19" eb="21">
      <t>キョウイク</t>
    </rPh>
    <rPh sb="22" eb="24">
      <t>スイシン</t>
    </rPh>
    <phoneticPr fontId="1"/>
  </si>
  <si>
    <t>安全確保の推進</t>
    <rPh sb="0" eb="2">
      <t>アンゼン</t>
    </rPh>
    <rPh sb="2" eb="4">
      <t>カクホ</t>
    </rPh>
    <rPh sb="5" eb="7">
      <t>スイシン</t>
    </rPh>
    <phoneticPr fontId="1"/>
  </si>
  <si>
    <t>1時間ごとの加算単価</t>
    <rPh sb="1" eb="3">
      <t>ジカン</t>
    </rPh>
    <rPh sb="6" eb="8">
      <t>カサン</t>
    </rPh>
    <rPh sb="8" eb="10">
      <t>タンカ</t>
    </rPh>
    <phoneticPr fontId="1"/>
  </si>
  <si>
    <t>－</t>
    <phoneticPr fontId="1"/>
  </si>
  <si>
    <t>次世代人材育成</t>
    <rPh sb="0" eb="7">
      <t>ジセダイジンザイイクセイ</t>
    </rPh>
    <phoneticPr fontId="1"/>
  </si>
  <si>
    <t>外部人材活用等の推進</t>
    <phoneticPr fontId="1"/>
  </si>
  <si>
    <t>ア</t>
    <phoneticPr fontId="1"/>
  </si>
  <si>
    <t>イ</t>
    <phoneticPr fontId="1"/>
  </si>
  <si>
    <t>平均預かり時間４時間以上</t>
    <rPh sb="10" eb="12">
      <t>イジョウ</t>
    </rPh>
    <phoneticPr fontId="1"/>
  </si>
  <si>
    <t>ウ</t>
    <phoneticPr fontId="1"/>
  </si>
  <si>
    <t>平均預かり時間４時間以上かつ18時以降も開設</t>
    <rPh sb="10" eb="12">
      <t>イジョウ</t>
    </rPh>
    <phoneticPr fontId="1"/>
  </si>
  <si>
    <t>ICT教育環境の整備推進</t>
    <rPh sb="3" eb="7">
      <t>キョウイクカンキョウ</t>
    </rPh>
    <rPh sb="8" eb="10">
      <t>セイビ</t>
    </rPh>
    <rPh sb="10" eb="12">
      <t>スイシン</t>
    </rPh>
    <phoneticPr fontId="1"/>
  </si>
  <si>
    <t>エ</t>
    <phoneticPr fontId="1"/>
  </si>
  <si>
    <t>平均預かり時間２時間以上４時間未満（教育時間と合わせて８時間以上）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0">
      <t>ジカン</t>
    </rPh>
    <rPh sb="30" eb="32">
      <t>イジョウ</t>
    </rPh>
    <phoneticPr fontId="1"/>
  </si>
  <si>
    <t>平均預かり時間２時間以上４時間未満（教育時間と合わせて８時間未満）</t>
    <rPh sb="8" eb="10">
      <t>ジカン</t>
    </rPh>
    <rPh sb="10" eb="12">
      <t>イジョウ</t>
    </rPh>
    <rPh sb="15" eb="17">
      <t>ミマン</t>
    </rPh>
    <rPh sb="18" eb="22">
      <t>キョウイクジカン</t>
    </rPh>
    <rPh sb="23" eb="24">
      <t>ア</t>
    </rPh>
    <rPh sb="28" eb="32">
      <t>ジカンミマン</t>
    </rPh>
    <phoneticPr fontId="1"/>
  </si>
  <si>
    <t>区分</t>
    <rPh sb="0" eb="2">
      <t>クブン</t>
    </rPh>
    <phoneticPr fontId="1"/>
  </si>
  <si>
    <t>A</t>
    <phoneticPr fontId="1"/>
  </si>
  <si>
    <t>A-1</t>
    <phoneticPr fontId="1"/>
  </si>
  <si>
    <t>A-2</t>
    <phoneticPr fontId="1"/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</si>
  <si>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</si>
  <si>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</si>
  <si>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</si>
  <si>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</si>
  <si>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</si>
  <si>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</si>
  <si>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</si>
  <si>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</si>
  <si>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</si>
  <si>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B</t>
    <phoneticPr fontId="1"/>
  </si>
  <si>
    <t>B-1</t>
    <phoneticPr fontId="1"/>
  </si>
  <si>
    <t>B-2</t>
    <phoneticPr fontId="1"/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</si>
  <si>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</si>
  <si>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</si>
  <si>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</si>
  <si>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</si>
  <si>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</si>
  <si>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</si>
  <si>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</si>
  <si>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</si>
  <si>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</si>
  <si>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C</t>
    <phoneticPr fontId="1"/>
  </si>
  <si>
    <t>C-1</t>
    <phoneticPr fontId="1"/>
  </si>
  <si>
    <t>C-2</t>
    <phoneticPr fontId="1"/>
  </si>
  <si>
    <t>D</t>
    <phoneticPr fontId="1"/>
  </si>
  <si>
    <t>D-1</t>
    <phoneticPr fontId="1"/>
  </si>
  <si>
    <t>D-2</t>
    <phoneticPr fontId="1"/>
  </si>
  <si>
    <t>Ⓐ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</si>
  <si>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①　担当教員１人（園児１人～15人）かつ平均預かり時間５時間以上６時間未満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</si>
  <si>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②　担当教員１人（園児１人～15人）かつ平均預かり時間６時間以上７時間未満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phoneticPr fontId="1"/>
  </si>
  <si>
    <t>③　担当教員１人（園児１人～15人）かつ平均預かり時間７時間以上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phoneticPr fontId="1"/>
  </si>
  <si>
    <t>Ⓑ　担当教員１人（園児１人～15人)かつ平均預かり時間４時間以上５時間未満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アズカリ</t>
    </rPh>
    <rPh sb="25" eb="27">
      <t>ジカン</t>
    </rPh>
    <rPh sb="28" eb="30">
      <t>ジカン</t>
    </rPh>
    <rPh sb="30" eb="32">
      <t>イジョウ</t>
    </rPh>
    <phoneticPr fontId="1"/>
  </si>
  <si>
    <t>Ⓒ　担当教員１人（園児１人～15人)かつ平均預かり時間２時間以上４時間未満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41" eb="45">
      <t>キョウイクジカン</t>
    </rPh>
    <rPh sb="46" eb="47">
      <t>ア</t>
    </rPh>
    <rPh sb="51" eb="55">
      <t>ジカンイジョウ</t>
    </rPh>
    <phoneticPr fontId="1"/>
  </si>
  <si>
    <t>Ⓓ　担当教員１人（園児１人～15人)かつ平均預かり時間２時間以上４時間未満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2" eb="13">
      <t>ニン</t>
    </rPh>
    <rPh sb="16" eb="17">
      <t>ニン</t>
    </rPh>
    <rPh sb="20" eb="22">
      <t>ヘイキン</t>
    </rPh>
    <rPh sb="22" eb="23">
      <t>アズ</t>
    </rPh>
    <rPh sb="25" eb="27">
      <t>ジカン</t>
    </rPh>
    <rPh sb="28" eb="30">
      <t>ジカン</t>
    </rPh>
    <rPh sb="30" eb="32">
      <t>イジョウ</t>
    </rPh>
    <rPh sb="33" eb="35">
      <t>ジカン</t>
    </rPh>
    <rPh sb="35" eb="37">
      <t>ミマン</t>
    </rPh>
    <rPh sb="53" eb="55">
      <t>ミマン</t>
    </rPh>
    <phoneticPr fontId="1"/>
  </si>
  <si>
    <t>（2）</t>
  </si>
  <si>
    <t>（3）</t>
  </si>
  <si>
    <t>（4）</t>
  </si>
  <si>
    <t>（5）</t>
  </si>
  <si>
    <t>（6）</t>
  </si>
  <si>
    <r>
      <t>令和</t>
    </r>
    <r>
      <rPr>
        <sz val="11"/>
        <rFont val="ＭＳ Ｐゴシック"/>
        <family val="3"/>
        <charset val="128"/>
        <scheme val="minor"/>
      </rPr>
      <t>４年度私立学校振興費（教育改革推進特別経費）補助金　補助単価</t>
    </r>
    <rPh sb="0" eb="2">
      <t>レイワ</t>
    </rPh>
    <rPh sb="3" eb="4">
      <t>ネン</t>
    </rPh>
    <rPh sb="4" eb="5">
      <t>ド</t>
    </rPh>
    <rPh sb="5" eb="7">
      <t>シリツ</t>
    </rPh>
    <rPh sb="7" eb="9">
      <t>ガッコウ</t>
    </rPh>
    <rPh sb="9" eb="11">
      <t>シンコウ</t>
    </rPh>
    <rPh sb="11" eb="12">
      <t>ヒ</t>
    </rPh>
    <rPh sb="13" eb="15">
      <t>キョウイク</t>
    </rPh>
    <rPh sb="15" eb="17">
      <t>カイカク</t>
    </rPh>
    <rPh sb="17" eb="19">
      <t>スイシン</t>
    </rPh>
    <rPh sb="19" eb="21">
      <t>トクベツ</t>
    </rPh>
    <rPh sb="21" eb="23">
      <t>ケイヒ</t>
    </rPh>
    <rPh sb="24" eb="27">
      <t>ホジョキン</t>
    </rPh>
    <rPh sb="28" eb="30">
      <t>ホジョ</t>
    </rPh>
    <rPh sb="30" eb="32">
      <t>タンカ</t>
    </rPh>
    <phoneticPr fontId="1"/>
  </si>
  <si>
    <t>④　担当教員２人（園児16人～30人)かつ平均預かり時間４時間以上５時間未満</t>
    <phoneticPr fontId="1"/>
  </si>
  <si>
    <t>⑤　担当教員２人（園児16人～30人）かつ平均預かり時間５時間以上６時間未満</t>
    <phoneticPr fontId="1"/>
  </si>
  <si>
    <t>⑥　担当教員２人（園児16人～30人）かつ平均預かり時間６時間以上７時間未満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</si>
  <si>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⑦　担当教員２人（園児16人～30人）かつ平均預かり時間７時間以上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phoneticPr fontId="1"/>
  </si>
  <si>
    <t>①　担当教員２人（園児16人～30人)かつ平均預かり時間２時間以上４時間未満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</si>
  <si>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①　担当教員２人（園児16人～30人)かつ平均預かり時間２時間以上４時間未満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7" eb="18">
      <t>ニン</t>
    </rPh>
    <rPh sb="21" eb="23">
      <t>ヘイキン</t>
    </rPh>
    <rPh sb="23" eb="24">
      <t>アズ</t>
    </rPh>
    <rPh sb="26" eb="28">
      <t>ジカン</t>
    </rPh>
    <rPh sb="29" eb="31">
      <t>ジカン</t>
    </rPh>
    <rPh sb="31" eb="33">
      <t>イジョウ</t>
    </rPh>
    <rPh sb="34" eb="36">
      <t>ジカン</t>
    </rPh>
    <rPh sb="36" eb="38">
      <t>ミマン</t>
    </rPh>
    <phoneticPr fontId="1"/>
  </si>
  <si>
    <t>⑧　担当教員３人（園児31人以上)かつ平均預かり時間４時間以上５時間未満</t>
    <rPh sb="13" eb="16">
      <t>ニンイジョウ</t>
    </rPh>
    <phoneticPr fontId="1"/>
  </si>
  <si>
    <t>⑨　担当教員３人（園児31人以上）かつ平均預かり時間５時間以上６時間未満</t>
    <phoneticPr fontId="1"/>
  </si>
  <si>
    <t>⑩　担当教員３人（園児31人以上）かつ平均預かり時間６時間以上７時間未満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</si>
  <si>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⑪　担当教員３人（園児31人以上）かつ平均預かり時間７時間以上</t>
    <phoneticPr fontId="1"/>
  </si>
  <si>
    <t>⑧　担当教員３人（園児31人以上)かつ平均預かり時間４時間以上５時間未満</t>
    <phoneticPr fontId="1"/>
  </si>
  <si>
    <t>②　担当教員３人（園児31人以上)かつ平均預かり時間２時間以上４時間未満
　　（教育時間と合わせて８時間以上）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phoneticPr fontId="1"/>
  </si>
  <si>
    <t>②　担当教員３人（園児31人以上)かつ平均預かり時間２時間以上４時間未満
　　（教育時間と合わせて８時間未満）</t>
    <rPh sb="2" eb="4">
      <t>タントウ</t>
    </rPh>
    <rPh sb="4" eb="6">
      <t>キョウイン</t>
    </rPh>
    <rPh sb="7" eb="8">
      <t>ニン</t>
    </rPh>
    <rPh sb="9" eb="11">
      <t>エンジ</t>
    </rPh>
    <rPh sb="13" eb="14">
      <t>ニン</t>
    </rPh>
    <rPh sb="14" eb="16">
      <t>イジョウ</t>
    </rPh>
    <rPh sb="19" eb="21">
      <t>ヘイキン</t>
    </rPh>
    <rPh sb="21" eb="22">
      <t>アズ</t>
    </rPh>
    <rPh sb="24" eb="26">
      <t>ジカン</t>
    </rPh>
    <rPh sb="27" eb="29">
      <t>ジカン</t>
    </rPh>
    <rPh sb="29" eb="31">
      <t>イジョウ</t>
    </rPh>
    <rPh sb="32" eb="34">
      <t>ジカン</t>
    </rPh>
    <rPh sb="34" eb="36">
      <t>ミマン</t>
    </rPh>
    <rPh sb="52" eb="54">
      <t>ミマン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</si>
</sst>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4" xfId="0" applyFont="1" applyFill="1" applyBorder="1">
      <alignment vertical="center"/>
    </xf>
    <xf numFmtId="176" fontId="4" fillId="0" borderId="1" xfId="0" applyNumberFormat="1" applyFont="1" applyFill="1" applyBorder="1">
      <alignment vertical="center"/>
    </xf>
    <xf numFmtId="49" fontId="4" fillId="0" borderId="14" xfId="0" applyNumberFormat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4" fillId="0" borderId="15" xfId="0" applyFont="1" applyFill="1" applyBorder="1">
      <alignment vertical="center"/>
    </xf>
    <xf numFmtId="0" fontId="4" fillId="0" borderId="12" xfId="0" applyFont="1" applyFill="1" applyBorder="1">
      <alignment vertical="center"/>
    </xf>
    <xf numFmtId="0" fontId="4" fillId="0" borderId="13" xfId="0" applyFont="1" applyFill="1" applyBorder="1">
      <alignment vertical="center"/>
    </xf>
    <xf numFmtId="0" fontId="2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0" xfId="0" applyNumberFormat="1" applyFont="1" applyFill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177" fontId="4" fillId="0" borderId="1" xfId="0" applyNumberFormat="1" applyFont="1" applyFill="1" applyBorder="1">
      <alignment vertical="center"/>
    </xf>
    <xf numFmtId="176" fontId="4" fillId="0" borderId="6" xfId="0" applyNumberFormat="1" applyFont="1" applyFill="1" applyBorder="1">
      <alignment vertical="center"/>
    </xf>
    <xf numFmtId="177" fontId="4" fillId="0" borderId="6" xfId="0" applyNumberFormat="1" applyFont="1" applyFill="1" applyBorder="1">
      <alignment vertical="center"/>
    </xf>
    <xf numFmtId="176" fontId="4" fillId="0" borderId="4" xfId="0" applyNumberFormat="1" applyFont="1" applyFill="1" applyBorder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  <xf numFmtId="49" fontId="4" fillId="0" borderId="7" xfId="0" applyNumberFormat="1" applyFont="1" applyFill="1" applyBorder="1">
      <alignment vertical="center"/>
    </xf>
    <xf numFmtId="0" fontId="4" fillId="0" borderId="7" xfId="0" applyFont="1" applyFill="1" applyBorder="1">
      <alignment vertical="center"/>
    </xf>
    <xf numFmtId="0" fontId="4" fillId="0" borderId="8" xfId="0" applyFont="1" applyFill="1" applyBorder="1">
      <alignment vertical="center"/>
    </xf>
    <xf numFmtId="49" fontId="4" fillId="0" borderId="9" xfId="0" applyNumberFormat="1" applyFont="1" applyFill="1" applyBorder="1">
      <alignment vertical="center"/>
    </xf>
    <xf numFmtId="0" fontId="3" fillId="0" borderId="12" xfId="0" applyFont="1" applyFill="1" applyBorder="1">
      <alignment vertical="center"/>
    </xf>
    <xf numFmtId="176" fontId="3" fillId="0" borderId="8" xfId="0" applyNumberFormat="1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49" fontId="3" fillId="0" borderId="14" xfId="0" applyNumberFormat="1" applyFont="1" applyFill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>
      <alignment vertical="center"/>
    </xf>
    <xf numFmtId="0" fontId="3" fillId="0" borderId="9" xfId="0" applyFont="1" applyFill="1" applyBorder="1" applyAlignment="1">
      <alignment horizontal="center" vertical="center"/>
    </xf>
    <xf numFmtId="176" fontId="3" fillId="0" borderId="16" xfId="0" applyNumberFormat="1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 shrinkToFit="1"/>
    </xf>
    <xf numFmtId="0" fontId="4" fillId="0" borderId="6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3" fillId="0" borderId="5" xfId="0" applyFont="1" applyFill="1" applyBorder="1" applyAlignment="1">
      <alignment horizontal="left" vertical="center" wrapText="1" shrinkToFit="1"/>
    </xf>
    <xf numFmtId="0" fontId="3" fillId="0" borderId="6" xfId="0" applyFont="1" applyFill="1" applyBorder="1" applyAlignment="1">
      <alignment horizontal="left" vertical="center" shrinkToFit="1"/>
    </xf>
    <xf numFmtId="0" fontId="3" fillId="0" borderId="4" xfId="0" applyFont="1" applyFill="1" applyBorder="1" applyAlignment="1">
      <alignment horizontal="left" vertical="center" shrinkToFit="1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tabSelected="1" view="pageBreakPreview" topLeftCell="A11" zoomScale="96" zoomScaleNormal="96" zoomScaleSheetLayoutView="96" workbookViewId="0">
      <selection activeCell="I19" sqref="I19"/>
    </sheetView>
  </sheetViews>
  <sheetFormatPr defaultColWidth="9" defaultRowHeight="13.2" x14ac:dyDescent="0.2"/>
  <cols>
    <col min="1" max="1" width="3.33203125" style="10" customWidth="1"/>
    <col min="2" max="3" width="18.6640625" style="10" customWidth="1"/>
    <col min="4" max="4" width="9" style="10"/>
    <col min="5" max="5" width="24.44140625" style="10" customWidth="1"/>
    <col min="6" max="10" width="9.88671875" style="10" bestFit="1" customWidth="1"/>
    <col min="11" max="12" width="10.44140625" style="10" customWidth="1"/>
    <col min="13" max="13" width="2" style="10" customWidth="1"/>
    <col min="14" max="16384" width="9" style="10"/>
  </cols>
  <sheetData>
    <row r="1" spans="1:12" x14ac:dyDescent="0.2">
      <c r="A1" s="10" t="s">
        <v>89</v>
      </c>
    </row>
    <row r="3" spans="1:12" x14ac:dyDescent="0.2">
      <c r="A3" s="10" t="s">
        <v>0</v>
      </c>
    </row>
    <row r="4" spans="1:12" x14ac:dyDescent="0.2">
      <c r="A4" s="52" t="s">
        <v>1</v>
      </c>
      <c r="B4" s="53"/>
      <c r="C4" s="53"/>
      <c r="D4" s="53"/>
      <c r="E4" s="54"/>
      <c r="F4" s="47" t="s">
        <v>2</v>
      </c>
      <c r="G4" s="2"/>
      <c r="H4" s="3"/>
    </row>
    <row r="5" spans="1:12" x14ac:dyDescent="0.2">
      <c r="A5" s="55"/>
      <c r="B5" s="56"/>
      <c r="C5" s="56"/>
      <c r="D5" s="56"/>
      <c r="E5" s="57"/>
      <c r="F5" s="48"/>
      <c r="G5" s="11" t="s">
        <v>3</v>
      </c>
      <c r="H5" s="11" t="s">
        <v>8</v>
      </c>
    </row>
    <row r="6" spans="1:12" x14ac:dyDescent="0.2">
      <c r="A6" s="1" t="s">
        <v>4</v>
      </c>
      <c r="B6" s="2" t="s">
        <v>35</v>
      </c>
      <c r="C6" s="2"/>
      <c r="D6" s="2"/>
      <c r="E6" s="3"/>
      <c r="F6" s="36">
        <f>G6+H6</f>
        <v>840000</v>
      </c>
      <c r="G6" s="36">
        <v>420000</v>
      </c>
      <c r="H6" s="36">
        <f>G6</f>
        <v>420000</v>
      </c>
    </row>
    <row r="7" spans="1:12" x14ac:dyDescent="0.2">
      <c r="A7" s="5" t="s">
        <v>84</v>
      </c>
      <c r="B7" s="28" t="s">
        <v>42</v>
      </c>
      <c r="C7" s="8"/>
      <c r="D7" s="8"/>
      <c r="E7" s="9"/>
      <c r="F7" s="29">
        <f t="shared" ref="F7" si="0">G7+H7</f>
        <v>840000</v>
      </c>
      <c r="G7" s="29">
        <v>420000</v>
      </c>
      <c r="H7" s="29">
        <f>G7</f>
        <v>420000</v>
      </c>
    </row>
    <row r="8" spans="1:12" x14ac:dyDescent="0.2">
      <c r="A8" s="12" t="s">
        <v>85</v>
      </c>
      <c r="B8" s="2" t="s">
        <v>6</v>
      </c>
      <c r="C8" s="2"/>
      <c r="D8" s="2"/>
      <c r="E8" s="3"/>
      <c r="F8" s="4">
        <f t="shared" ref="F8" si="1">G8+H8</f>
        <v>600000</v>
      </c>
      <c r="G8" s="4">
        <v>300000</v>
      </c>
      <c r="H8" s="4">
        <f t="shared" ref="H8" si="2">G8</f>
        <v>300000</v>
      </c>
    </row>
    <row r="9" spans="1:12" x14ac:dyDescent="0.2">
      <c r="A9" s="12" t="s">
        <v>86</v>
      </c>
      <c r="B9" s="6" t="s">
        <v>31</v>
      </c>
      <c r="C9" s="6"/>
      <c r="D9" s="6"/>
      <c r="E9" s="7"/>
      <c r="F9" s="4">
        <f t="shared" ref="F9" si="3">G9+H9</f>
        <v>260000</v>
      </c>
      <c r="G9" s="4">
        <v>130000</v>
      </c>
      <c r="H9" s="4">
        <f t="shared" ref="H9" si="4">G9</f>
        <v>130000</v>
      </c>
    </row>
    <row r="10" spans="1:12" x14ac:dyDescent="0.2">
      <c r="A10" s="12" t="s">
        <v>87</v>
      </c>
      <c r="B10" s="2" t="s">
        <v>32</v>
      </c>
      <c r="C10" s="2"/>
      <c r="D10" s="2"/>
      <c r="E10" s="3"/>
      <c r="F10" s="4">
        <f t="shared" ref="F10" si="5">G10+H10</f>
        <v>600000</v>
      </c>
      <c r="G10" s="4">
        <v>300000</v>
      </c>
      <c r="H10" s="4">
        <f t="shared" ref="H10" si="6">G10</f>
        <v>300000</v>
      </c>
    </row>
    <row r="11" spans="1:12" x14ac:dyDescent="0.2">
      <c r="A11" s="12" t="s">
        <v>88</v>
      </c>
      <c r="B11" s="8" t="s">
        <v>7</v>
      </c>
      <c r="C11" s="8"/>
      <c r="D11" s="8"/>
      <c r="E11" s="9"/>
      <c r="F11" s="4">
        <f t="shared" ref="F11:F12" si="7">G11+H11</f>
        <v>560000</v>
      </c>
      <c r="G11" s="4">
        <v>280000</v>
      </c>
      <c r="H11" s="4">
        <f>G11</f>
        <v>280000</v>
      </c>
    </row>
    <row r="12" spans="1:12" x14ac:dyDescent="0.2">
      <c r="A12" s="1" t="s">
        <v>5</v>
      </c>
      <c r="B12" s="50" t="s">
        <v>36</v>
      </c>
      <c r="C12" s="51"/>
      <c r="D12" s="51"/>
      <c r="E12" s="51"/>
      <c r="F12" s="38">
        <f t="shared" si="7"/>
        <v>840000</v>
      </c>
      <c r="G12" s="38">
        <v>420000</v>
      </c>
      <c r="H12" s="38">
        <f t="shared" ref="H12" si="8">G12</f>
        <v>420000</v>
      </c>
    </row>
    <row r="13" spans="1:12" x14ac:dyDescent="0.2">
      <c r="A13" s="13"/>
    </row>
    <row r="14" spans="1:12" x14ac:dyDescent="0.2">
      <c r="A14" s="13" t="s">
        <v>9</v>
      </c>
    </row>
    <row r="15" spans="1:12" x14ac:dyDescent="0.2">
      <c r="A15" s="49" t="s">
        <v>26</v>
      </c>
      <c r="B15" s="49"/>
      <c r="C15" s="49"/>
      <c r="D15" s="49"/>
      <c r="E15" s="49"/>
      <c r="F15" s="47" t="s">
        <v>2</v>
      </c>
      <c r="G15" s="2"/>
      <c r="H15" s="2"/>
      <c r="I15" s="2"/>
      <c r="J15" s="3"/>
      <c r="K15" s="61" t="s">
        <v>33</v>
      </c>
      <c r="L15" s="58" t="s">
        <v>46</v>
      </c>
    </row>
    <row r="16" spans="1:12" x14ac:dyDescent="0.2">
      <c r="A16" s="49"/>
      <c r="B16" s="49"/>
      <c r="C16" s="49"/>
      <c r="D16" s="49"/>
      <c r="E16" s="49"/>
      <c r="F16" s="48"/>
      <c r="G16" s="52" t="s">
        <v>3</v>
      </c>
      <c r="H16" s="14"/>
      <c r="I16" s="15"/>
      <c r="J16" s="62" t="s">
        <v>8</v>
      </c>
      <c r="K16" s="61"/>
      <c r="L16" s="59"/>
    </row>
    <row r="17" spans="1:12" x14ac:dyDescent="0.2">
      <c r="A17" s="49"/>
      <c r="B17" s="49"/>
      <c r="C17" s="49"/>
      <c r="D17" s="49"/>
      <c r="E17" s="49"/>
      <c r="F17" s="48"/>
      <c r="G17" s="55"/>
      <c r="H17" s="11" t="s">
        <v>24</v>
      </c>
      <c r="I17" s="11" t="s">
        <v>25</v>
      </c>
      <c r="J17" s="63"/>
      <c r="K17" s="61"/>
      <c r="L17" s="60"/>
    </row>
    <row r="18" spans="1:12" x14ac:dyDescent="0.2">
      <c r="A18" s="12" t="s">
        <v>10</v>
      </c>
      <c r="B18" s="2" t="s">
        <v>11</v>
      </c>
      <c r="C18" s="2"/>
      <c r="D18" s="2"/>
      <c r="E18" s="2"/>
      <c r="F18" s="2"/>
      <c r="G18" s="2"/>
      <c r="H18" s="2"/>
      <c r="I18" s="2"/>
      <c r="J18" s="2"/>
      <c r="K18" s="2"/>
      <c r="L18" s="30"/>
    </row>
    <row r="19" spans="1:12" x14ac:dyDescent="0.2">
      <c r="A19" s="5" t="s">
        <v>37</v>
      </c>
      <c r="B19" s="2" t="s">
        <v>41</v>
      </c>
      <c r="C19" s="2"/>
      <c r="D19" s="2"/>
      <c r="E19" s="2"/>
      <c r="F19" s="2"/>
      <c r="G19" s="2"/>
      <c r="H19" s="2"/>
      <c r="I19" s="2"/>
      <c r="J19" s="2"/>
      <c r="K19" s="2"/>
      <c r="L19" s="30"/>
    </row>
    <row r="20" spans="1:12" x14ac:dyDescent="0.2">
      <c r="A20" s="16"/>
      <c r="B20" s="41" t="s">
        <v>77</v>
      </c>
      <c r="C20" s="42"/>
      <c r="D20" s="42"/>
      <c r="E20" s="43"/>
      <c r="F20" s="4">
        <f>G20+J20</f>
        <v>1400000</v>
      </c>
      <c r="G20" s="4">
        <f>H20+I20</f>
        <v>700000</v>
      </c>
      <c r="H20" s="4">
        <v>700000</v>
      </c>
      <c r="I20" s="4">
        <v>0</v>
      </c>
      <c r="J20" s="4">
        <f>G20</f>
        <v>700000</v>
      </c>
      <c r="K20" s="11" t="s">
        <v>34</v>
      </c>
      <c r="L20" s="31" t="s">
        <v>47</v>
      </c>
    </row>
    <row r="21" spans="1:12" x14ac:dyDescent="0.2">
      <c r="A21" s="16"/>
      <c r="B21" s="41" t="s">
        <v>78</v>
      </c>
      <c r="C21" s="42"/>
      <c r="D21" s="42"/>
      <c r="E21" s="43"/>
      <c r="F21" s="4">
        <f t="shared" ref="F21:F31" si="9">G21+J21</f>
        <v>1700000</v>
      </c>
      <c r="G21" s="4">
        <f t="shared" ref="G21:G31" si="10">H21+I21</f>
        <v>850000</v>
      </c>
      <c r="H21" s="4">
        <v>700000</v>
      </c>
      <c r="I21" s="4">
        <v>150000</v>
      </c>
      <c r="J21" s="4">
        <f t="shared" ref="J21:J31" si="11">G21</f>
        <v>850000</v>
      </c>
      <c r="K21" s="4">
        <f>F21-F20</f>
        <v>300000</v>
      </c>
      <c r="L21" s="32" t="s">
        <v>48</v>
      </c>
    </row>
    <row r="22" spans="1:12" x14ac:dyDescent="0.2">
      <c r="A22" s="17"/>
      <c r="B22" s="41" t="s">
        <v>79</v>
      </c>
      <c r="C22" s="42"/>
      <c r="D22" s="42"/>
      <c r="E22" s="43"/>
      <c r="F22" s="4">
        <f t="shared" si="9"/>
        <v>2200000</v>
      </c>
      <c r="G22" s="4">
        <f t="shared" si="10"/>
        <v>1100000</v>
      </c>
      <c r="H22" s="4">
        <v>700000</v>
      </c>
      <c r="I22" s="4">
        <v>400000</v>
      </c>
      <c r="J22" s="4">
        <f t="shared" si="11"/>
        <v>1100000</v>
      </c>
      <c r="K22" s="4">
        <f>F22-F21</f>
        <v>500000</v>
      </c>
      <c r="L22" s="32" t="s">
        <v>49</v>
      </c>
    </row>
    <row r="23" spans="1:12" x14ac:dyDescent="0.2">
      <c r="A23" s="17"/>
      <c r="B23" s="41" t="s">
        <v>80</v>
      </c>
      <c r="C23" s="42"/>
      <c r="D23" s="42"/>
      <c r="E23" s="43"/>
      <c r="F23" s="4">
        <f t="shared" si="9"/>
        <v>2800000</v>
      </c>
      <c r="G23" s="4">
        <f t="shared" si="10"/>
        <v>1400000</v>
      </c>
      <c r="H23" s="4">
        <v>700000</v>
      </c>
      <c r="I23" s="4">
        <v>700000</v>
      </c>
      <c r="J23" s="4">
        <f t="shared" si="11"/>
        <v>1400000</v>
      </c>
      <c r="K23" s="4">
        <f t="shared" ref="K23" si="12">F23-F22</f>
        <v>600000</v>
      </c>
      <c r="L23" s="32" t="s">
        <v>50</v>
      </c>
    </row>
    <row r="24" spans="1:12" x14ac:dyDescent="0.2">
      <c r="A24" s="17"/>
      <c r="B24" s="41" t="s">
        <v>90</v>
      </c>
      <c r="C24" s="42"/>
      <c r="D24" s="42"/>
      <c r="E24" s="43"/>
      <c r="F24" s="4">
        <f t="shared" si="9"/>
        <v>1900000</v>
      </c>
      <c r="G24" s="4">
        <f t="shared" si="10"/>
        <v>950000</v>
      </c>
      <c r="H24" s="4">
        <v>700000</v>
      </c>
      <c r="I24" s="4">
        <v>250000</v>
      </c>
      <c r="J24" s="4">
        <f t="shared" si="11"/>
        <v>950000</v>
      </c>
      <c r="K24" s="11" t="s">
        <v>34</v>
      </c>
      <c r="L24" s="32" t="s">
        <v>51</v>
      </c>
    </row>
    <row r="25" spans="1:12" x14ac:dyDescent="0.2">
      <c r="A25" s="17"/>
      <c r="B25" s="41" t="s">
        <v>91</v>
      </c>
      <c r="C25" s="42"/>
      <c r="D25" s="42"/>
      <c r="E25" s="43"/>
      <c r="F25" s="4">
        <f t="shared" si="9"/>
        <v>2600000</v>
      </c>
      <c r="G25" s="4">
        <f t="shared" si="10"/>
        <v>1300000</v>
      </c>
      <c r="H25" s="4">
        <v>700000</v>
      </c>
      <c r="I25" s="4">
        <v>600000</v>
      </c>
      <c r="J25" s="4">
        <f t="shared" si="11"/>
        <v>1300000</v>
      </c>
      <c r="K25" s="4">
        <f>F25-F24</f>
        <v>700000</v>
      </c>
      <c r="L25" s="32" t="s">
        <v>52</v>
      </c>
    </row>
    <row r="26" spans="1:12" x14ac:dyDescent="0.2">
      <c r="A26" s="17"/>
      <c r="B26" s="41" t="s">
        <v>92</v>
      </c>
      <c r="C26" s="42"/>
      <c r="D26" s="42"/>
      <c r="E26" s="43"/>
      <c r="F26" s="4">
        <f t="shared" si="9"/>
        <v>3500000</v>
      </c>
      <c r="G26" s="4">
        <f t="shared" si="10"/>
        <v>1750000</v>
      </c>
      <c r="H26" s="4">
        <v>700000</v>
      </c>
      <c r="I26" s="4">
        <v>1050000</v>
      </c>
      <c r="J26" s="4">
        <f t="shared" si="11"/>
        <v>1750000</v>
      </c>
      <c r="K26" s="4">
        <f t="shared" ref="K26:K27" si="13">F26-F25</f>
        <v>900000</v>
      </c>
      <c r="L26" s="32" t="s">
        <v>53</v>
      </c>
    </row>
    <row r="27" spans="1:12" x14ac:dyDescent="0.2">
      <c r="A27" s="17"/>
      <c r="B27" s="41" t="s">
        <v>93</v>
      </c>
      <c r="C27" s="42"/>
      <c r="D27" s="42"/>
      <c r="E27" s="43"/>
      <c r="F27" s="4">
        <f t="shared" si="9"/>
        <v>4500000</v>
      </c>
      <c r="G27" s="4">
        <f t="shared" si="10"/>
        <v>2250000</v>
      </c>
      <c r="H27" s="4">
        <v>700000</v>
      </c>
      <c r="I27" s="4">
        <v>1550000</v>
      </c>
      <c r="J27" s="4">
        <f t="shared" si="11"/>
        <v>2250000</v>
      </c>
      <c r="K27" s="4">
        <f t="shared" si="13"/>
        <v>1000000</v>
      </c>
      <c r="L27" s="32" t="s">
        <v>54</v>
      </c>
    </row>
    <row r="28" spans="1:12" x14ac:dyDescent="0.2">
      <c r="A28" s="17"/>
      <c r="B28" s="41" t="s">
        <v>96</v>
      </c>
      <c r="C28" s="42"/>
      <c r="D28" s="42"/>
      <c r="E28" s="43"/>
      <c r="F28" s="4">
        <f t="shared" si="9"/>
        <v>2400000</v>
      </c>
      <c r="G28" s="4">
        <f t="shared" si="10"/>
        <v>1200000</v>
      </c>
      <c r="H28" s="4">
        <v>700000</v>
      </c>
      <c r="I28" s="4">
        <v>500000</v>
      </c>
      <c r="J28" s="4">
        <f t="shared" si="11"/>
        <v>1200000</v>
      </c>
      <c r="K28" s="11" t="s">
        <v>34</v>
      </c>
      <c r="L28" s="32" t="s">
        <v>55</v>
      </c>
    </row>
    <row r="29" spans="1:12" x14ac:dyDescent="0.2">
      <c r="A29" s="17"/>
      <c r="B29" s="41" t="s">
        <v>97</v>
      </c>
      <c r="C29" s="42"/>
      <c r="D29" s="42"/>
      <c r="E29" s="43"/>
      <c r="F29" s="4">
        <f t="shared" si="9"/>
        <v>3340000</v>
      </c>
      <c r="G29" s="4">
        <f t="shared" si="10"/>
        <v>1670000</v>
      </c>
      <c r="H29" s="4">
        <v>700000</v>
      </c>
      <c r="I29" s="4">
        <v>970000</v>
      </c>
      <c r="J29" s="4">
        <f t="shared" si="11"/>
        <v>1670000</v>
      </c>
      <c r="K29" s="4">
        <f>F29-F28</f>
        <v>940000</v>
      </c>
      <c r="L29" s="32" t="s">
        <v>56</v>
      </c>
    </row>
    <row r="30" spans="1:12" x14ac:dyDescent="0.2">
      <c r="A30" s="17"/>
      <c r="B30" s="41" t="s">
        <v>98</v>
      </c>
      <c r="C30" s="42"/>
      <c r="D30" s="42"/>
      <c r="E30" s="43"/>
      <c r="F30" s="4">
        <f t="shared" si="9"/>
        <v>4600000</v>
      </c>
      <c r="G30" s="4">
        <f t="shared" si="10"/>
        <v>2300000</v>
      </c>
      <c r="H30" s="4">
        <v>700000</v>
      </c>
      <c r="I30" s="4">
        <v>1600000</v>
      </c>
      <c r="J30" s="4">
        <f t="shared" si="11"/>
        <v>2300000</v>
      </c>
      <c r="K30" s="4">
        <f t="shared" ref="K30:K31" si="14">F30-F29</f>
        <v>1260000</v>
      </c>
      <c r="L30" s="32" t="s">
        <v>57</v>
      </c>
    </row>
    <row r="31" spans="1:12" x14ac:dyDescent="0.2">
      <c r="A31" s="17"/>
      <c r="B31" s="41" t="s">
        <v>99</v>
      </c>
      <c r="C31" s="42"/>
      <c r="D31" s="42"/>
      <c r="E31" s="43"/>
      <c r="F31" s="4">
        <f t="shared" si="9"/>
        <v>5900000</v>
      </c>
      <c r="G31" s="4">
        <f t="shared" si="10"/>
        <v>2950000</v>
      </c>
      <c r="H31" s="4">
        <v>700000</v>
      </c>
      <c r="I31" s="4">
        <v>2250000</v>
      </c>
      <c r="J31" s="4">
        <f t="shared" si="11"/>
        <v>2950000</v>
      </c>
      <c r="K31" s="4">
        <f t="shared" si="14"/>
        <v>1300000</v>
      </c>
      <c r="L31" s="32" t="s">
        <v>58</v>
      </c>
    </row>
    <row r="32" spans="1:12" x14ac:dyDescent="0.2">
      <c r="A32" s="5" t="s">
        <v>38</v>
      </c>
      <c r="B32" s="2" t="s">
        <v>39</v>
      </c>
      <c r="C32" s="2"/>
      <c r="D32" s="2"/>
      <c r="E32" s="2"/>
      <c r="F32" s="2"/>
      <c r="G32" s="2"/>
      <c r="H32" s="2"/>
      <c r="I32" s="2"/>
      <c r="J32" s="2"/>
      <c r="K32" s="3"/>
      <c r="L32" s="31"/>
    </row>
    <row r="33" spans="1:12" x14ac:dyDescent="0.2">
      <c r="A33" s="16"/>
      <c r="B33" s="41" t="s">
        <v>81</v>
      </c>
      <c r="C33" s="42"/>
      <c r="D33" s="42"/>
      <c r="E33" s="43"/>
      <c r="F33" s="4">
        <f>G33+J33</f>
        <v>1200000</v>
      </c>
      <c r="G33" s="4">
        <f>H33+I33</f>
        <v>600000</v>
      </c>
      <c r="H33" s="4">
        <v>600000</v>
      </c>
      <c r="I33" s="4">
        <v>0</v>
      </c>
      <c r="J33" s="4">
        <f>G33</f>
        <v>600000</v>
      </c>
      <c r="K33" s="11" t="s">
        <v>34</v>
      </c>
      <c r="L33" s="31" t="s">
        <v>59</v>
      </c>
    </row>
    <row r="34" spans="1:12" x14ac:dyDescent="0.2">
      <c r="A34" s="16"/>
      <c r="B34" s="41" t="s">
        <v>78</v>
      </c>
      <c r="C34" s="42"/>
      <c r="D34" s="42"/>
      <c r="E34" s="43"/>
      <c r="F34" s="4">
        <f t="shared" ref="F34:F44" si="15">G34+J34</f>
        <v>1500000</v>
      </c>
      <c r="G34" s="4">
        <f t="shared" ref="G34:G44" si="16">H34+I34</f>
        <v>750000</v>
      </c>
      <c r="H34" s="4">
        <v>600000</v>
      </c>
      <c r="I34" s="4">
        <v>150000</v>
      </c>
      <c r="J34" s="4">
        <f t="shared" ref="J34:J44" si="17">G34</f>
        <v>750000</v>
      </c>
      <c r="K34" s="4">
        <f>F34-F33</f>
        <v>300000</v>
      </c>
      <c r="L34" s="32" t="s">
        <v>60</v>
      </c>
    </row>
    <row r="35" spans="1:12" x14ac:dyDescent="0.2">
      <c r="A35" s="17"/>
      <c r="B35" s="41" t="s">
        <v>79</v>
      </c>
      <c r="C35" s="42"/>
      <c r="D35" s="42"/>
      <c r="E35" s="43"/>
      <c r="F35" s="4">
        <f t="shared" si="15"/>
        <v>2000000</v>
      </c>
      <c r="G35" s="4">
        <f t="shared" si="16"/>
        <v>1000000</v>
      </c>
      <c r="H35" s="4">
        <v>600000</v>
      </c>
      <c r="I35" s="4">
        <v>400000</v>
      </c>
      <c r="J35" s="4">
        <f t="shared" si="17"/>
        <v>1000000</v>
      </c>
      <c r="K35" s="4">
        <f t="shared" ref="K35:K36" si="18">F35-F34</f>
        <v>500000</v>
      </c>
      <c r="L35" s="32" t="s">
        <v>61</v>
      </c>
    </row>
    <row r="36" spans="1:12" x14ac:dyDescent="0.2">
      <c r="A36" s="17"/>
      <c r="B36" s="41" t="s">
        <v>80</v>
      </c>
      <c r="C36" s="42"/>
      <c r="D36" s="42"/>
      <c r="E36" s="43"/>
      <c r="F36" s="4">
        <f t="shared" si="15"/>
        <v>2600000</v>
      </c>
      <c r="G36" s="4">
        <f t="shared" si="16"/>
        <v>1300000</v>
      </c>
      <c r="H36" s="4">
        <v>600000</v>
      </c>
      <c r="I36" s="4">
        <v>700000</v>
      </c>
      <c r="J36" s="4">
        <f t="shared" si="17"/>
        <v>1300000</v>
      </c>
      <c r="K36" s="4">
        <f t="shared" si="18"/>
        <v>600000</v>
      </c>
      <c r="L36" s="32" t="s">
        <v>62</v>
      </c>
    </row>
    <row r="37" spans="1:12" x14ac:dyDescent="0.2">
      <c r="A37" s="17"/>
      <c r="B37" s="41" t="s">
        <v>90</v>
      </c>
      <c r="C37" s="42"/>
      <c r="D37" s="42"/>
      <c r="E37" s="43"/>
      <c r="F37" s="4">
        <f t="shared" si="15"/>
        <v>1700000</v>
      </c>
      <c r="G37" s="4">
        <f t="shared" si="16"/>
        <v>850000</v>
      </c>
      <c r="H37" s="4">
        <v>600000</v>
      </c>
      <c r="I37" s="4">
        <v>250000</v>
      </c>
      <c r="J37" s="4">
        <f t="shared" si="17"/>
        <v>850000</v>
      </c>
      <c r="K37" s="11" t="s">
        <v>34</v>
      </c>
      <c r="L37" s="32" t="s">
        <v>63</v>
      </c>
    </row>
    <row r="38" spans="1:12" x14ac:dyDescent="0.2">
      <c r="A38" s="17"/>
      <c r="B38" s="41" t="s">
        <v>91</v>
      </c>
      <c r="C38" s="42"/>
      <c r="D38" s="42"/>
      <c r="E38" s="43"/>
      <c r="F38" s="4">
        <f t="shared" si="15"/>
        <v>2400000</v>
      </c>
      <c r="G38" s="4">
        <f t="shared" si="16"/>
        <v>1200000</v>
      </c>
      <c r="H38" s="4">
        <v>600000</v>
      </c>
      <c r="I38" s="4">
        <v>600000</v>
      </c>
      <c r="J38" s="4">
        <f t="shared" si="17"/>
        <v>1200000</v>
      </c>
      <c r="K38" s="4">
        <f>F38-F37</f>
        <v>700000</v>
      </c>
      <c r="L38" s="32" t="s">
        <v>64</v>
      </c>
    </row>
    <row r="39" spans="1:12" x14ac:dyDescent="0.2">
      <c r="A39" s="17"/>
      <c r="B39" s="41" t="s">
        <v>92</v>
      </c>
      <c r="C39" s="42"/>
      <c r="D39" s="42"/>
      <c r="E39" s="43"/>
      <c r="F39" s="4">
        <f t="shared" si="15"/>
        <v>3300000</v>
      </c>
      <c r="G39" s="4">
        <f t="shared" si="16"/>
        <v>1650000</v>
      </c>
      <c r="H39" s="4">
        <v>600000</v>
      </c>
      <c r="I39" s="4">
        <v>1050000</v>
      </c>
      <c r="J39" s="4">
        <f t="shared" si="17"/>
        <v>1650000</v>
      </c>
      <c r="K39" s="4">
        <f t="shared" ref="K39:K40" si="19">F39-F38</f>
        <v>900000</v>
      </c>
      <c r="L39" s="32" t="s">
        <v>65</v>
      </c>
    </row>
    <row r="40" spans="1:12" x14ac:dyDescent="0.2">
      <c r="A40" s="17"/>
      <c r="B40" s="41" t="s">
        <v>93</v>
      </c>
      <c r="C40" s="42"/>
      <c r="D40" s="42"/>
      <c r="E40" s="43"/>
      <c r="F40" s="4">
        <f t="shared" si="15"/>
        <v>4300000</v>
      </c>
      <c r="G40" s="4">
        <f t="shared" si="16"/>
        <v>2150000</v>
      </c>
      <c r="H40" s="4">
        <v>600000</v>
      </c>
      <c r="I40" s="4">
        <v>1550000</v>
      </c>
      <c r="J40" s="4">
        <f t="shared" si="17"/>
        <v>2150000</v>
      </c>
      <c r="K40" s="4">
        <f t="shared" si="19"/>
        <v>1000000</v>
      </c>
      <c r="L40" s="32" t="s">
        <v>66</v>
      </c>
    </row>
    <row r="41" spans="1:12" x14ac:dyDescent="0.2">
      <c r="A41" s="17"/>
      <c r="B41" s="41" t="s">
        <v>100</v>
      </c>
      <c r="C41" s="42"/>
      <c r="D41" s="42"/>
      <c r="E41" s="43"/>
      <c r="F41" s="4">
        <f t="shared" si="15"/>
        <v>2200000</v>
      </c>
      <c r="G41" s="4">
        <f t="shared" si="16"/>
        <v>1100000</v>
      </c>
      <c r="H41" s="4">
        <v>600000</v>
      </c>
      <c r="I41" s="4">
        <v>500000</v>
      </c>
      <c r="J41" s="4">
        <f t="shared" si="17"/>
        <v>1100000</v>
      </c>
      <c r="K41" s="11" t="s">
        <v>34</v>
      </c>
      <c r="L41" s="32" t="s">
        <v>67</v>
      </c>
    </row>
    <row r="42" spans="1:12" x14ac:dyDescent="0.2">
      <c r="A42" s="17"/>
      <c r="B42" s="41" t="s">
        <v>97</v>
      </c>
      <c r="C42" s="42"/>
      <c r="D42" s="42"/>
      <c r="E42" s="43"/>
      <c r="F42" s="4">
        <f t="shared" si="15"/>
        <v>3140000</v>
      </c>
      <c r="G42" s="4">
        <f t="shared" si="16"/>
        <v>1570000</v>
      </c>
      <c r="H42" s="4">
        <v>600000</v>
      </c>
      <c r="I42" s="4">
        <v>970000</v>
      </c>
      <c r="J42" s="4">
        <f t="shared" si="17"/>
        <v>1570000</v>
      </c>
      <c r="K42" s="4">
        <f>F42-F41</f>
        <v>940000</v>
      </c>
      <c r="L42" s="32" t="s">
        <v>68</v>
      </c>
    </row>
    <row r="43" spans="1:12" x14ac:dyDescent="0.2">
      <c r="A43" s="17"/>
      <c r="B43" s="41" t="s">
        <v>98</v>
      </c>
      <c r="C43" s="42"/>
      <c r="D43" s="42"/>
      <c r="E43" s="43"/>
      <c r="F43" s="4">
        <f t="shared" si="15"/>
        <v>4400000</v>
      </c>
      <c r="G43" s="4">
        <f t="shared" si="16"/>
        <v>2200000</v>
      </c>
      <c r="H43" s="4">
        <v>600000</v>
      </c>
      <c r="I43" s="4">
        <v>1600000</v>
      </c>
      <c r="J43" s="4">
        <f t="shared" si="17"/>
        <v>2200000</v>
      </c>
      <c r="K43" s="4">
        <f t="shared" ref="K43:K44" si="20">F43-F42</f>
        <v>1260000</v>
      </c>
      <c r="L43" s="32" t="s">
        <v>69</v>
      </c>
    </row>
    <row r="44" spans="1:12" x14ac:dyDescent="0.2">
      <c r="A44" s="17"/>
      <c r="B44" s="41" t="s">
        <v>99</v>
      </c>
      <c r="C44" s="42"/>
      <c r="D44" s="42"/>
      <c r="E44" s="43"/>
      <c r="F44" s="4">
        <f t="shared" si="15"/>
        <v>5700000</v>
      </c>
      <c r="G44" s="4">
        <f t="shared" si="16"/>
        <v>2850000</v>
      </c>
      <c r="H44" s="4">
        <v>600000</v>
      </c>
      <c r="I44" s="4">
        <v>2250000</v>
      </c>
      <c r="J44" s="4">
        <f t="shared" si="17"/>
        <v>2850000</v>
      </c>
      <c r="K44" s="4">
        <f t="shared" si="20"/>
        <v>1300000</v>
      </c>
      <c r="L44" s="32" t="s">
        <v>70</v>
      </c>
    </row>
    <row r="45" spans="1:12" x14ac:dyDescent="0.2">
      <c r="A45" s="33" t="s">
        <v>40</v>
      </c>
      <c r="B45" s="34" t="s">
        <v>44</v>
      </c>
      <c r="C45" s="34"/>
      <c r="D45" s="34"/>
      <c r="E45" s="34"/>
      <c r="F45" s="34"/>
      <c r="G45" s="34"/>
      <c r="H45" s="34"/>
      <c r="I45" s="34"/>
      <c r="J45" s="34"/>
      <c r="K45" s="34"/>
      <c r="L45" s="30"/>
    </row>
    <row r="46" spans="1:12" ht="26.4" customHeight="1" x14ac:dyDescent="0.2">
      <c r="A46" s="35"/>
      <c r="B46" s="44" t="s">
        <v>82</v>
      </c>
      <c r="C46" s="45"/>
      <c r="D46" s="45"/>
      <c r="E46" s="46"/>
      <c r="F46" s="36">
        <f>G46+J46</f>
        <v>800000</v>
      </c>
      <c r="G46" s="36">
        <f>H46+I46</f>
        <v>400000</v>
      </c>
      <c r="H46" s="36">
        <v>400000</v>
      </c>
      <c r="I46" s="36">
        <v>0</v>
      </c>
      <c r="J46" s="36">
        <f>G46</f>
        <v>400000</v>
      </c>
      <c r="K46" s="31" t="s">
        <v>34</v>
      </c>
      <c r="L46" s="31" t="s">
        <v>71</v>
      </c>
    </row>
    <row r="47" spans="1:12" ht="26.4" customHeight="1" x14ac:dyDescent="0.2">
      <c r="A47" s="37"/>
      <c r="B47" s="44" t="s">
        <v>94</v>
      </c>
      <c r="C47" s="45"/>
      <c r="D47" s="45"/>
      <c r="E47" s="46"/>
      <c r="F47" s="36">
        <f>G47+J47</f>
        <v>1300000</v>
      </c>
      <c r="G47" s="36">
        <f t="shared" ref="G47:G48" si="21">H47+I47</f>
        <v>650000</v>
      </c>
      <c r="H47" s="36">
        <v>400000</v>
      </c>
      <c r="I47" s="36">
        <v>250000</v>
      </c>
      <c r="J47" s="36">
        <f t="shared" ref="J47:J48" si="22">G47</f>
        <v>650000</v>
      </c>
      <c r="K47" s="31" t="s">
        <v>34</v>
      </c>
      <c r="L47" s="31" t="s">
        <v>72</v>
      </c>
    </row>
    <row r="48" spans="1:12" ht="26.4" customHeight="1" x14ac:dyDescent="0.2">
      <c r="A48" s="37"/>
      <c r="B48" s="44" t="s">
        <v>101</v>
      </c>
      <c r="C48" s="45"/>
      <c r="D48" s="45"/>
      <c r="E48" s="46"/>
      <c r="F48" s="36">
        <f t="shared" ref="F48" si="23">G48+J48</f>
        <v>1800000</v>
      </c>
      <c r="G48" s="36">
        <f t="shared" si="21"/>
        <v>900000</v>
      </c>
      <c r="H48" s="36">
        <v>400000</v>
      </c>
      <c r="I48" s="36">
        <v>500000</v>
      </c>
      <c r="J48" s="36">
        <f t="shared" si="22"/>
        <v>900000</v>
      </c>
      <c r="K48" s="31" t="s">
        <v>34</v>
      </c>
      <c r="L48" s="31" t="s">
        <v>73</v>
      </c>
    </row>
    <row r="49" spans="1:12" x14ac:dyDescent="0.2">
      <c r="A49" s="33" t="s">
        <v>43</v>
      </c>
      <c r="B49" s="34" t="s">
        <v>45</v>
      </c>
      <c r="C49" s="34"/>
      <c r="D49" s="34"/>
      <c r="E49" s="34"/>
      <c r="F49" s="34"/>
      <c r="G49" s="34"/>
      <c r="H49" s="34"/>
      <c r="I49" s="34"/>
      <c r="J49" s="34"/>
      <c r="K49" s="34"/>
      <c r="L49" s="30"/>
    </row>
    <row r="50" spans="1:12" ht="26.4" customHeight="1" x14ac:dyDescent="0.2">
      <c r="A50" s="35"/>
      <c r="B50" s="44" t="s">
        <v>83</v>
      </c>
      <c r="C50" s="45"/>
      <c r="D50" s="45"/>
      <c r="E50" s="46"/>
      <c r="F50" s="36">
        <f>G50+J50</f>
        <v>400000</v>
      </c>
      <c r="G50" s="36">
        <f>H50+I50</f>
        <v>200000</v>
      </c>
      <c r="H50" s="36">
        <v>200000</v>
      </c>
      <c r="I50" s="36">
        <v>0</v>
      </c>
      <c r="J50" s="36">
        <f>G50</f>
        <v>200000</v>
      </c>
      <c r="K50" s="31" t="s">
        <v>34</v>
      </c>
      <c r="L50" s="31" t="s">
        <v>74</v>
      </c>
    </row>
    <row r="51" spans="1:12" ht="26.4" customHeight="1" x14ac:dyDescent="0.2">
      <c r="A51" s="37"/>
      <c r="B51" s="44" t="s">
        <v>95</v>
      </c>
      <c r="C51" s="45"/>
      <c r="D51" s="45"/>
      <c r="E51" s="46"/>
      <c r="F51" s="36">
        <f t="shared" ref="F51:F52" si="24">G51+J51</f>
        <v>900000</v>
      </c>
      <c r="G51" s="36">
        <f t="shared" ref="G51:G52" si="25">H51+I51</f>
        <v>450000</v>
      </c>
      <c r="H51" s="36">
        <v>200000</v>
      </c>
      <c r="I51" s="36">
        <v>250000</v>
      </c>
      <c r="J51" s="36">
        <f t="shared" ref="J51:J52" si="26">G51</f>
        <v>450000</v>
      </c>
      <c r="K51" s="31" t="s">
        <v>34</v>
      </c>
      <c r="L51" s="31" t="s">
        <v>75</v>
      </c>
    </row>
    <row r="52" spans="1:12" ht="26.4" customHeight="1" x14ac:dyDescent="0.2">
      <c r="A52" s="37"/>
      <c r="B52" s="44" t="s">
        <v>102</v>
      </c>
      <c r="C52" s="45"/>
      <c r="D52" s="45"/>
      <c r="E52" s="46"/>
      <c r="F52" s="36">
        <f t="shared" si="24"/>
        <v>1400000</v>
      </c>
      <c r="G52" s="36">
        <f t="shared" si="25"/>
        <v>700000</v>
      </c>
      <c r="H52" s="36">
        <v>200000</v>
      </c>
      <c r="I52" s="36">
        <v>500000</v>
      </c>
      <c r="J52" s="36">
        <f t="shared" si="26"/>
        <v>700000</v>
      </c>
      <c r="K52" s="31" t="s">
        <v>34</v>
      </c>
      <c r="L52" s="31" t="s">
        <v>76</v>
      </c>
    </row>
    <row r="53" spans="1:12" x14ac:dyDescent="0.2">
      <c r="A53" s="12" t="s">
        <v>12</v>
      </c>
      <c r="B53" s="40" t="s">
        <v>13</v>
      </c>
      <c r="C53" s="40"/>
      <c r="D53" s="40"/>
      <c r="E53" s="40"/>
      <c r="F53" s="2"/>
      <c r="G53" s="2"/>
      <c r="H53" s="2"/>
      <c r="I53" s="2"/>
      <c r="J53" s="3"/>
    </row>
    <row r="54" spans="1:12" x14ac:dyDescent="0.2">
      <c r="A54" s="17"/>
      <c r="B54" s="39" t="s">
        <v>18</v>
      </c>
      <c r="C54" s="40"/>
      <c r="D54" s="40"/>
      <c r="E54" s="40"/>
      <c r="F54" s="2"/>
      <c r="G54" s="2"/>
      <c r="H54" s="2"/>
      <c r="I54" s="2"/>
      <c r="J54" s="3"/>
    </row>
    <row r="55" spans="1:12" x14ac:dyDescent="0.2">
      <c r="A55" s="17"/>
      <c r="B55" s="39" t="s">
        <v>14</v>
      </c>
      <c r="C55" s="40"/>
      <c r="D55" s="40"/>
      <c r="E55" s="64"/>
      <c r="F55" s="4">
        <f t="shared" ref="F55:F61" si="27">G55+J55</f>
        <v>160000</v>
      </c>
      <c r="G55" s="18">
        <f>H55+I55</f>
        <v>80000</v>
      </c>
      <c r="H55" s="18">
        <v>80000</v>
      </c>
      <c r="I55" s="18">
        <v>0</v>
      </c>
      <c r="J55" s="4">
        <f t="shared" ref="J55:J61" si="28">G55</f>
        <v>80000</v>
      </c>
    </row>
    <row r="56" spans="1:12" x14ac:dyDescent="0.2">
      <c r="A56" s="17"/>
      <c r="B56" s="39" t="s">
        <v>15</v>
      </c>
      <c r="C56" s="40"/>
      <c r="D56" s="40"/>
      <c r="E56" s="64"/>
      <c r="F56" s="4">
        <f t="shared" si="27"/>
        <v>440000</v>
      </c>
      <c r="G56" s="18">
        <f t="shared" ref="G56:G61" si="29">H56+I56</f>
        <v>220000</v>
      </c>
      <c r="H56" s="18">
        <v>80000</v>
      </c>
      <c r="I56" s="18">
        <v>140000</v>
      </c>
      <c r="J56" s="4">
        <f t="shared" si="28"/>
        <v>220000</v>
      </c>
    </row>
    <row r="57" spans="1:12" x14ac:dyDescent="0.2">
      <c r="A57" s="17"/>
      <c r="B57" s="39" t="s">
        <v>16</v>
      </c>
      <c r="C57" s="40"/>
      <c r="D57" s="40"/>
      <c r="E57" s="64"/>
      <c r="F57" s="4">
        <f t="shared" si="27"/>
        <v>680000</v>
      </c>
      <c r="G57" s="18">
        <f t="shared" si="29"/>
        <v>340000</v>
      </c>
      <c r="H57" s="18">
        <v>80000</v>
      </c>
      <c r="I57" s="18">
        <v>260000</v>
      </c>
      <c r="J57" s="4">
        <f t="shared" si="28"/>
        <v>340000</v>
      </c>
    </row>
    <row r="58" spans="1:12" x14ac:dyDescent="0.2">
      <c r="A58" s="17"/>
      <c r="B58" s="39" t="s">
        <v>17</v>
      </c>
      <c r="C58" s="40"/>
      <c r="D58" s="40"/>
      <c r="E58" s="40"/>
      <c r="F58" s="19"/>
      <c r="G58" s="20"/>
      <c r="H58" s="20"/>
      <c r="I58" s="20"/>
      <c r="J58" s="21"/>
    </row>
    <row r="59" spans="1:12" x14ac:dyDescent="0.2">
      <c r="A59" s="17"/>
      <c r="B59" s="39" t="s">
        <v>14</v>
      </c>
      <c r="C59" s="40"/>
      <c r="D59" s="40"/>
      <c r="E59" s="64"/>
      <c r="F59" s="4">
        <f t="shared" si="27"/>
        <v>300000</v>
      </c>
      <c r="G59" s="18">
        <f t="shared" si="29"/>
        <v>150000</v>
      </c>
      <c r="H59" s="18">
        <v>150000</v>
      </c>
      <c r="I59" s="18">
        <v>0</v>
      </c>
      <c r="J59" s="4">
        <f t="shared" si="28"/>
        <v>150000</v>
      </c>
    </row>
    <row r="60" spans="1:12" x14ac:dyDescent="0.2">
      <c r="A60" s="17"/>
      <c r="B60" s="39" t="s">
        <v>15</v>
      </c>
      <c r="C60" s="40"/>
      <c r="D60" s="40"/>
      <c r="E60" s="64"/>
      <c r="F60" s="4">
        <f t="shared" si="27"/>
        <v>700000</v>
      </c>
      <c r="G60" s="18">
        <f t="shared" si="29"/>
        <v>350000</v>
      </c>
      <c r="H60" s="18">
        <v>150000</v>
      </c>
      <c r="I60" s="18">
        <v>200000</v>
      </c>
      <c r="J60" s="4">
        <f t="shared" si="28"/>
        <v>350000</v>
      </c>
    </row>
    <row r="61" spans="1:12" x14ac:dyDescent="0.2">
      <c r="A61" s="22"/>
      <c r="B61" s="39" t="s">
        <v>16</v>
      </c>
      <c r="C61" s="40"/>
      <c r="D61" s="40"/>
      <c r="E61" s="64"/>
      <c r="F61" s="4">
        <f t="shared" si="27"/>
        <v>1040000</v>
      </c>
      <c r="G61" s="18">
        <f t="shared" si="29"/>
        <v>520000</v>
      </c>
      <c r="H61" s="18">
        <v>150000</v>
      </c>
      <c r="I61" s="18">
        <v>370000</v>
      </c>
      <c r="J61" s="4">
        <f t="shared" si="28"/>
        <v>520000</v>
      </c>
    </row>
    <row r="62" spans="1:12" x14ac:dyDescent="0.2">
      <c r="A62" s="12" t="s">
        <v>19</v>
      </c>
      <c r="B62" s="40" t="s">
        <v>20</v>
      </c>
      <c r="C62" s="40"/>
      <c r="D62" s="40"/>
      <c r="E62" s="40"/>
      <c r="F62" s="2"/>
      <c r="G62" s="2"/>
      <c r="H62" s="2"/>
      <c r="I62" s="2"/>
      <c r="J62" s="3"/>
    </row>
    <row r="63" spans="1:12" x14ac:dyDescent="0.2">
      <c r="A63" s="23"/>
      <c r="B63" s="39" t="s">
        <v>21</v>
      </c>
      <c r="C63" s="40"/>
      <c r="D63" s="40"/>
      <c r="E63" s="64"/>
      <c r="F63" s="4">
        <v>40000</v>
      </c>
      <c r="G63" s="24" t="s">
        <v>27</v>
      </c>
      <c r="H63" s="25"/>
      <c r="I63" s="25"/>
      <c r="J63" s="25"/>
    </row>
    <row r="64" spans="1:12" x14ac:dyDescent="0.2">
      <c r="A64" s="26" t="s">
        <v>22</v>
      </c>
      <c r="B64" s="39" t="s">
        <v>23</v>
      </c>
      <c r="C64" s="40"/>
      <c r="D64" s="40"/>
      <c r="E64" s="64"/>
      <c r="F64" s="4">
        <v>40000</v>
      </c>
      <c r="G64" s="27" t="s">
        <v>27</v>
      </c>
      <c r="H64" s="23"/>
      <c r="I64" s="23"/>
      <c r="J64" s="23"/>
    </row>
    <row r="65" spans="1:10" x14ac:dyDescent="0.2">
      <c r="J65" s="6"/>
    </row>
    <row r="66" spans="1:10" x14ac:dyDescent="0.2">
      <c r="A66" s="10" t="s">
        <v>28</v>
      </c>
      <c r="B66" s="10" t="s">
        <v>29</v>
      </c>
    </row>
    <row r="67" spans="1:10" x14ac:dyDescent="0.2">
      <c r="A67" s="10" t="s">
        <v>22</v>
      </c>
      <c r="B67" s="10" t="s">
        <v>30</v>
      </c>
    </row>
  </sheetData>
  <mergeCells count="51">
    <mergeCell ref="B64:E64"/>
    <mergeCell ref="B61:E61"/>
    <mergeCell ref="B62:E62"/>
    <mergeCell ref="B63:E63"/>
    <mergeCell ref="B31:E31"/>
    <mergeCell ref="B46:E46"/>
    <mergeCell ref="B47:E47"/>
    <mergeCell ref="B48:E48"/>
    <mergeCell ref="B36:E36"/>
    <mergeCell ref="B59:E59"/>
    <mergeCell ref="B60:E60"/>
    <mergeCell ref="B53:E53"/>
    <mergeCell ref="B54:E54"/>
    <mergeCell ref="B55:E55"/>
    <mergeCell ref="B56:E56"/>
    <mergeCell ref="B57:E57"/>
    <mergeCell ref="G16:G17"/>
    <mergeCell ref="B33:E33"/>
    <mergeCell ref="B34:E34"/>
    <mergeCell ref="B35:E35"/>
    <mergeCell ref="L15:L17"/>
    <mergeCell ref="K15:K17"/>
    <mergeCell ref="B25:E25"/>
    <mergeCell ref="B26:E26"/>
    <mergeCell ref="J16:J17"/>
    <mergeCell ref="B20:E20"/>
    <mergeCell ref="B21:E21"/>
    <mergeCell ref="B22:E22"/>
    <mergeCell ref="B30:E30"/>
    <mergeCell ref="F4:F5"/>
    <mergeCell ref="A15:E17"/>
    <mergeCell ref="F15:F17"/>
    <mergeCell ref="B28:E28"/>
    <mergeCell ref="B29:E29"/>
    <mergeCell ref="B12:E12"/>
    <mergeCell ref="B27:E27"/>
    <mergeCell ref="A4:E5"/>
    <mergeCell ref="B24:E24"/>
    <mergeCell ref="B23:E23"/>
    <mergeCell ref="B58:E58"/>
    <mergeCell ref="B37:E37"/>
    <mergeCell ref="B38:E38"/>
    <mergeCell ref="B39:E39"/>
    <mergeCell ref="B40:E40"/>
    <mergeCell ref="B41:E41"/>
    <mergeCell ref="B52:E52"/>
    <mergeCell ref="B51:E51"/>
    <mergeCell ref="B50:E50"/>
    <mergeCell ref="B42:E42"/>
    <mergeCell ref="B43:E43"/>
    <mergeCell ref="B44:E44"/>
  </mergeCells>
  <phoneticPr fontId="1"/>
  <pageMargins left="0.62992125984251968" right="0.23622047244094491" top="0.74803149606299213" bottom="0.74803149606299213" header="0.31496062992125984" footer="0.31496062992125984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R４教育改革・単価表</vt:lpstr>
      <vt:lpstr>'R４教育改革・単価表'!Print_Area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SS17080851</dc:creator>
  <cp:lastModifiedBy>021703</cp:lastModifiedBy>
  <cp:lastPrinted>2023-01-19T10:25:38Z</cp:lastPrinted>
  <dcterms:created xsi:type="dcterms:W3CDTF">2018-01-24T23:47:20Z</dcterms:created>
  <dcterms:modified xsi:type="dcterms:W3CDTF">2023-01-19T10:36:24Z</dcterms:modified>
</cp:coreProperties>
</file>