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00.45\disk1\05_県立学校\05_01_02県立学校維持管理委託\電力調達\R4\02_入札公告\02_HP掲載\"/>
    </mc:Choice>
  </mc:AlternateContent>
  <bookViews>
    <workbookView xWindow="0" yWindow="0" windowWidth="28800" windowHeight="11460" tabRatio="805" firstSheet="24"/>
  </bookViews>
  <sheets>
    <sheet name="花巻農業ほか40施設　計" sheetId="1" r:id="rId1"/>
    <sheet name="花巻農業" sheetId="52" r:id="rId2"/>
    <sheet name="花巻農業（花農実習場）" sheetId="53" r:id="rId3"/>
    <sheet name="盛岡農業" sheetId="20" r:id="rId4"/>
    <sheet name="紫波総合（産振施設）" sheetId="26" r:id="rId5"/>
    <sheet name="宮古水産" sheetId="32" r:id="rId6"/>
    <sheet name="一戸（農場）" sheetId="47" r:id="rId7"/>
    <sheet name="久慈東" sheetId="38" r:id="rId8"/>
    <sheet name="盛岡南" sheetId="6" r:id="rId9"/>
    <sheet name="高田" sheetId="88" r:id="rId10"/>
    <sheet name="盛岡第三" sheetId="4" r:id="rId11"/>
    <sheet name="水沢農業" sheetId="75" r:id="rId12"/>
    <sheet name="盛岡工業" sheetId="8" r:id="rId13"/>
    <sheet name="花巻北" sheetId="50" r:id="rId14"/>
    <sheet name="遠野緑峰" sheetId="63" r:id="rId15"/>
    <sheet name="盛岡第一" sheetId="2" r:id="rId16"/>
    <sheet name="千厩" sheetId="70" r:id="rId17"/>
    <sheet name="種市" sheetId="95" r:id="rId18"/>
    <sheet name="不来方" sheetId="27" r:id="rId19"/>
    <sheet name="北上翔南" sheetId="60" r:id="rId20"/>
    <sheet name="黒沢尻工業" sheetId="61" r:id="rId21"/>
    <sheet name="山田" sheetId="34" r:id="rId22"/>
    <sheet name="岩谷堂" sheetId="80" r:id="rId23"/>
    <sheet name="盛岡商業" sheetId="9" r:id="rId24"/>
    <sheet name="一関第二" sheetId="66" r:id="rId25"/>
    <sheet name="宮古" sheetId="28" r:id="rId26"/>
    <sheet name="盛岡第四" sheetId="5" r:id="rId27"/>
    <sheet name="一関工業" sheetId="67" r:id="rId28"/>
    <sheet name="盛岡第二" sheetId="3" r:id="rId29"/>
    <sheet name="花巻南" sheetId="51" r:id="rId30"/>
    <sheet name="大船渡" sheetId="83" r:id="rId31"/>
    <sheet name="大船渡東" sheetId="85" r:id="rId32"/>
    <sheet name="大船渡東（農場）" sheetId="86" r:id="rId33"/>
    <sheet name="軽米" sheetId="42" r:id="rId34"/>
    <sheet name="福岡工業" sheetId="41" r:id="rId35"/>
    <sheet name="一関清明" sheetId="71" r:id="rId36"/>
    <sheet name="盛岡ひがし" sheetId="16" r:id="rId37"/>
    <sheet name="久慈拓陽" sheetId="39" r:id="rId38"/>
    <sheet name="盛岡峰南" sheetId="14" r:id="rId39"/>
    <sheet name="前沢明峰" sheetId="81" r:id="rId40"/>
    <sheet name="気仙光陵" sheetId="87" r:id="rId41"/>
    <sheet name="盛岡聴覚" sheetId="12" r:id="rId42"/>
  </sheets>
  <definedNames>
    <definedName name="_xlnm.Print_Area" localSheetId="27">一関工業!$A$1:$G$40</definedName>
    <definedName name="_xlnm.Print_Area" localSheetId="35">一関清明!$A$1:$G$40</definedName>
    <definedName name="_xlnm.Print_Area" localSheetId="24">一関第二!$A$1:$G$40</definedName>
    <definedName name="_xlnm.Print_Area" localSheetId="6">'一戸（農場）'!$A$1:$G$40</definedName>
    <definedName name="_xlnm.Print_Area" localSheetId="14">遠野緑峰!$A$1:$G$40</definedName>
    <definedName name="_xlnm.Print_Area" localSheetId="29">花巻南!$A$1:$G$40</definedName>
    <definedName name="_xlnm.Print_Area" localSheetId="1">花巻農業!$A$1:$G$40</definedName>
    <definedName name="_xlnm.Print_Area" localSheetId="2">'花巻農業（花農実習場）'!$A$1:$G$40</definedName>
    <definedName name="_xlnm.Print_Area" localSheetId="0">'花巻農業ほか40施設　計'!$A$1:$G$49</definedName>
    <definedName name="_xlnm.Print_Area" localSheetId="13">花巻北!$A$1:$G$40</definedName>
    <definedName name="_xlnm.Print_Area" localSheetId="22">岩谷堂!$A$1:$G$40</definedName>
    <definedName name="_xlnm.Print_Area" localSheetId="40">気仙光陵!$A$1:$G$40</definedName>
    <definedName name="_xlnm.Print_Area" localSheetId="37">久慈拓陽!$A$1:$G$40</definedName>
    <definedName name="_xlnm.Print_Area" localSheetId="7">久慈東!$A$1:$G$40</definedName>
    <definedName name="_xlnm.Print_Area" localSheetId="25">宮古!$A$1:$G$40</definedName>
    <definedName name="_xlnm.Print_Area" localSheetId="5">宮古水産!$A$1:$G$40</definedName>
    <definedName name="_xlnm.Print_Area" localSheetId="33">軽米!$A$1:$G$40</definedName>
    <definedName name="_xlnm.Print_Area" localSheetId="9">高田!$A$1:$G$40</definedName>
    <definedName name="_xlnm.Print_Area" localSheetId="20">黒沢尻工業!$A$1:$G$40</definedName>
    <definedName name="_xlnm.Print_Area" localSheetId="21">山田!$A$1:$G$40</definedName>
    <definedName name="_xlnm.Print_Area" localSheetId="4">'紫波総合（産振施設）'!$A$1:$G$40</definedName>
    <definedName name="_xlnm.Print_Area" localSheetId="17">種市!$A$1:$G$40</definedName>
    <definedName name="_xlnm.Print_Area" localSheetId="11">水沢農業!$A$1:$G$40</definedName>
    <definedName name="_xlnm.Print_Area" localSheetId="36">盛岡ひがし!$A$1:$G$40</definedName>
    <definedName name="_xlnm.Print_Area" localSheetId="12">盛岡工業!$A$1:$G$40</definedName>
    <definedName name="_xlnm.Print_Area" localSheetId="23">盛岡商業!$A$1:$G$40</definedName>
    <definedName name="_xlnm.Print_Area" localSheetId="15">盛岡第一!$A$1:$G$40</definedName>
    <definedName name="_xlnm.Print_Area" localSheetId="10">盛岡第三!$A$1:$G$40</definedName>
    <definedName name="_xlnm.Print_Area" localSheetId="26">盛岡第四!$A$1:$G$40</definedName>
    <definedName name="_xlnm.Print_Area" localSheetId="28">盛岡第二!$A$1:$G$40</definedName>
    <definedName name="_xlnm.Print_Area" localSheetId="41">盛岡聴覚!$A$1:$G$40</definedName>
    <definedName name="_xlnm.Print_Area" localSheetId="8">盛岡南!$A$1:$G$40</definedName>
    <definedName name="_xlnm.Print_Area" localSheetId="3">盛岡農業!$A$1:$G$40</definedName>
    <definedName name="_xlnm.Print_Area" localSheetId="38">盛岡峰南!$A$1:$G$40</definedName>
    <definedName name="_xlnm.Print_Area" localSheetId="16">千厩!$A$1:$G$40</definedName>
    <definedName name="_xlnm.Print_Area" localSheetId="39">前沢明峰!$A$1:$G$40</definedName>
    <definedName name="_xlnm.Print_Area" localSheetId="30">大船渡!$A$1:$G$40</definedName>
    <definedName name="_xlnm.Print_Area" localSheetId="31">大船渡東!$A$1:$G$40</definedName>
    <definedName name="_xlnm.Print_Area" localSheetId="32">'大船渡東（農場）'!$A$1:$G$40</definedName>
    <definedName name="_xlnm.Print_Area" localSheetId="18">不来方!$A$1:$G$40</definedName>
    <definedName name="_xlnm.Print_Area" localSheetId="34">福岡工業!$A$1:$G$40</definedName>
    <definedName name="_xlnm.Print_Area" localSheetId="19">北上翔南!$A$1:$G$40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5" i="1"/>
  <c r="E17" i="1"/>
  <c r="F10" i="52"/>
  <c r="E16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5" i="1"/>
  <c r="F10" i="1"/>
  <c r="E16" i="20" l="1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16" i="95"/>
  <c r="E17" i="95"/>
  <c r="E18" i="95"/>
  <c r="E19" i="95"/>
  <c r="E20" i="95"/>
  <c r="E21" i="95"/>
  <c r="E22" i="95"/>
  <c r="E23" i="95"/>
  <c r="E24" i="95"/>
  <c r="E25" i="95"/>
  <c r="E26" i="95"/>
  <c r="E27" i="95"/>
  <c r="E28" i="95"/>
  <c r="E29" i="95"/>
  <c r="E30" i="95"/>
  <c r="E31" i="95"/>
  <c r="E32" i="95"/>
  <c r="E33" i="95"/>
  <c r="E34" i="95"/>
  <c r="E35" i="95"/>
  <c r="E36" i="95"/>
  <c r="E37" i="95"/>
  <c r="E38" i="95"/>
  <c r="E15" i="20"/>
  <c r="E15" i="26"/>
  <c r="E15" i="32"/>
  <c r="E15" i="47"/>
  <c r="E15" i="86"/>
  <c r="E15" i="38"/>
  <c r="E15" i="6"/>
  <c r="E15" i="71"/>
  <c r="E15" i="88"/>
  <c r="E15" i="4"/>
  <c r="E15" i="16"/>
  <c r="E15" i="75"/>
  <c r="E15" i="39"/>
  <c r="E15" i="8"/>
  <c r="E15" i="14"/>
  <c r="E15" i="50"/>
  <c r="E15" i="63"/>
  <c r="E15" i="2"/>
  <c r="E15" i="70"/>
  <c r="E15" i="81"/>
  <c r="E15" i="87"/>
  <c r="E15" i="12"/>
  <c r="E15" i="27"/>
  <c r="E15" i="52"/>
  <c r="E15" i="60"/>
  <c r="E15" i="61"/>
  <c r="E15" i="80"/>
  <c r="E15" i="34"/>
  <c r="E15" i="9"/>
  <c r="E15" i="66"/>
  <c r="E15" i="28"/>
  <c r="E15" i="5"/>
  <c r="E15" i="67"/>
  <c r="E15" i="3"/>
  <c r="E15" i="51"/>
  <c r="E15" i="83"/>
  <c r="E15" i="85"/>
  <c r="E15" i="42"/>
  <c r="E15" i="41"/>
  <c r="E15" i="95"/>
  <c r="F10" i="20"/>
  <c r="F10" i="26"/>
  <c r="F10" i="32"/>
  <c r="F10" i="47"/>
  <c r="F10" i="86"/>
  <c r="F10" i="38"/>
  <c r="F10" i="6"/>
  <c r="F10" i="71"/>
  <c r="F10" i="88"/>
  <c r="F10" i="4"/>
  <c r="F10" i="16"/>
  <c r="F10" i="75"/>
  <c r="F10" i="39"/>
  <c r="F10" i="8"/>
  <c r="F10" i="14"/>
  <c r="F10" i="50"/>
  <c r="F10" i="63"/>
  <c r="F10" i="2"/>
  <c r="F10" i="70"/>
  <c r="F10" i="81"/>
  <c r="F10" i="87"/>
  <c r="F10" i="12"/>
  <c r="F10" i="27"/>
  <c r="F10" i="60"/>
  <c r="F10" i="61"/>
  <c r="F10" i="80"/>
  <c r="F10" i="34"/>
  <c r="F10" i="9"/>
  <c r="F10" i="66"/>
  <c r="F10" i="28"/>
  <c r="F10" i="5"/>
  <c r="F10" i="67"/>
  <c r="F10" i="3"/>
  <c r="F10" i="51"/>
  <c r="F10" i="83"/>
  <c r="F10" i="85"/>
  <c r="F10" i="42"/>
  <c r="F10" i="41"/>
  <c r="F10" i="95"/>
  <c r="E16" i="53" l="1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15" i="53"/>
  <c r="F10" i="53" l="1"/>
  <c r="F15" i="95"/>
  <c r="F15" i="81"/>
  <c r="F15" i="75"/>
  <c r="F15" i="70"/>
  <c r="F15" i="67"/>
  <c r="F15" i="63" l="1"/>
  <c r="F15" i="83"/>
  <c r="F17" i="95"/>
  <c r="F19" i="95"/>
  <c r="F15" i="88"/>
  <c r="F17" i="88"/>
  <c r="F15" i="87"/>
  <c r="F17" i="87"/>
  <c r="F15" i="86"/>
  <c r="F17" i="86"/>
  <c r="F15" i="85"/>
  <c r="F17" i="85"/>
  <c r="F15" i="71"/>
  <c r="F17" i="71"/>
  <c r="F17" i="67"/>
  <c r="F15" i="66"/>
  <c r="F15" i="61"/>
  <c r="F17" i="61"/>
  <c r="F15" i="60"/>
  <c r="F17" i="60"/>
  <c r="F15" i="52"/>
  <c r="F15" i="47"/>
  <c r="F15" i="41"/>
  <c r="F15" i="39"/>
  <c r="F15" i="26"/>
  <c r="F15" i="9"/>
  <c r="F15" i="51" l="1"/>
  <c r="F19" i="61"/>
  <c r="F17" i="63"/>
  <c r="F17" i="66"/>
  <c r="F15" i="50"/>
  <c r="F15" i="53"/>
  <c r="F17" i="70"/>
  <c r="F15" i="27"/>
  <c r="F15" i="34"/>
  <c r="F15" i="38"/>
  <c r="F15" i="4"/>
  <c r="F21" i="95"/>
  <c r="F19" i="88"/>
  <c r="F21" i="88"/>
  <c r="F19" i="87"/>
  <c r="F21" i="87"/>
  <c r="F19" i="86"/>
  <c r="F21" i="86"/>
  <c r="F19" i="85"/>
  <c r="F21" i="85"/>
  <c r="F17" i="83"/>
  <c r="F19" i="83"/>
  <c r="F17" i="81"/>
  <c r="F19" i="81"/>
  <c r="F21" i="81"/>
  <c r="F17" i="80"/>
  <c r="F19" i="80"/>
  <c r="F21" i="80"/>
  <c r="F17" i="75"/>
  <c r="F19" i="75"/>
  <c r="F19" i="71"/>
  <c r="F21" i="71"/>
  <c r="F21" i="70"/>
  <c r="F19" i="70"/>
  <c r="F19" i="67"/>
  <c r="F19" i="66"/>
  <c r="F19" i="63"/>
  <c r="F21" i="60"/>
  <c r="F19" i="60"/>
  <c r="F15" i="42"/>
  <c r="F17" i="42"/>
  <c r="F17" i="38"/>
  <c r="F17" i="34"/>
  <c r="F15" i="32"/>
  <c r="F17" i="32"/>
  <c r="F19" i="32"/>
  <c r="F15" i="28"/>
  <c r="F17" i="28"/>
  <c r="F15" i="20"/>
  <c r="F17" i="20"/>
  <c r="F15" i="16"/>
  <c r="F17" i="16"/>
  <c r="F15" i="14"/>
  <c r="F17" i="14"/>
  <c r="F15" i="12"/>
  <c r="F17" i="9"/>
  <c r="F17" i="8"/>
  <c r="F15" i="8"/>
  <c r="F21" i="8"/>
  <c r="F15" i="6"/>
  <c r="F15" i="5"/>
  <c r="F19" i="5"/>
  <c r="F17" i="5"/>
  <c r="F17" i="4"/>
  <c r="F15" i="3"/>
  <c r="F21" i="83" l="1"/>
  <c r="F17" i="50"/>
  <c r="F19" i="12"/>
  <c r="F17" i="26"/>
  <c r="F19" i="42"/>
  <c r="F19" i="3"/>
  <c r="F17" i="3"/>
  <c r="F17" i="6"/>
  <c r="F19" i="8"/>
  <c r="F23" i="95"/>
  <c r="F23" i="88"/>
  <c r="F23" i="87"/>
  <c r="F23" i="86"/>
  <c r="F23" i="85"/>
  <c r="F21" i="75"/>
  <c r="F23" i="71"/>
  <c r="F23" i="70"/>
  <c r="F21" i="67"/>
  <c r="F21" i="66"/>
  <c r="F21" i="63"/>
  <c r="F21" i="61"/>
  <c r="F23" i="60"/>
  <c r="F19" i="53"/>
  <c r="F17" i="53"/>
  <c r="F17" i="52"/>
  <c r="F19" i="52"/>
  <c r="F19" i="51"/>
  <c r="F17" i="51"/>
  <c r="F19" i="50"/>
  <c r="F19" i="47"/>
  <c r="F17" i="47"/>
  <c r="F21" i="42"/>
  <c r="F17" i="41"/>
  <c r="F19" i="41"/>
  <c r="F19" i="39"/>
  <c r="F17" i="39"/>
  <c r="F19" i="38"/>
  <c r="F19" i="34"/>
  <c r="F21" i="32"/>
  <c r="F19" i="28"/>
  <c r="F21" i="28"/>
  <c r="F17" i="27"/>
  <c r="F19" i="27"/>
  <c r="F19" i="26"/>
  <c r="F19" i="20"/>
  <c r="F21" i="20"/>
  <c r="F19" i="16"/>
  <c r="F21" i="16"/>
  <c r="F19" i="14"/>
  <c r="F17" i="12"/>
  <c r="F21" i="9"/>
  <c r="F19" i="9"/>
  <c r="F21" i="6"/>
  <c r="F19" i="6"/>
  <c r="F19" i="4"/>
  <c r="F23" i="63" l="1"/>
  <c r="F21" i="50"/>
  <c r="F21" i="26"/>
  <c r="F21" i="38"/>
  <c r="F21" i="39"/>
  <c r="F21" i="47"/>
  <c r="F21" i="4"/>
  <c r="F21" i="3"/>
  <c r="F25" i="95"/>
  <c r="F25" i="88"/>
  <c r="F25" i="87"/>
  <c r="F25" i="86"/>
  <c r="F25" i="85"/>
  <c r="F23" i="83"/>
  <c r="F23" i="81"/>
  <c r="F23" i="80"/>
  <c r="F23" i="75"/>
  <c r="F25" i="71"/>
  <c r="F25" i="70"/>
  <c r="F23" i="67"/>
  <c r="F23" i="66"/>
  <c r="F25" i="63"/>
  <c r="F23" i="61"/>
  <c r="F25" i="60"/>
  <c r="F21" i="53"/>
  <c r="F21" i="52"/>
  <c r="F21" i="51"/>
  <c r="F23" i="42"/>
  <c r="F21" i="41"/>
  <c r="F21" i="34"/>
  <c r="F23" i="32"/>
  <c r="F23" i="28"/>
  <c r="F21" i="27"/>
  <c r="F23" i="20"/>
  <c r="F23" i="16"/>
  <c r="F21" i="14"/>
  <c r="F21" i="12"/>
  <c r="F23" i="9"/>
  <c r="F23" i="8"/>
  <c r="F23" i="6"/>
  <c r="F21" i="5"/>
  <c r="F25" i="75" l="1"/>
  <c r="F23" i="5"/>
  <c r="F23" i="38"/>
  <c r="F23" i="3"/>
  <c r="F23" i="4"/>
  <c r="F27" i="95"/>
  <c r="F27" i="88"/>
  <c r="F27" i="87"/>
  <c r="F27" i="86"/>
  <c r="F27" i="85"/>
  <c r="F25" i="83"/>
  <c r="F25" i="81"/>
  <c r="F25" i="80"/>
  <c r="F27" i="71"/>
  <c r="F27" i="70"/>
  <c r="F25" i="67"/>
  <c r="F25" i="66"/>
  <c r="F25" i="61"/>
  <c r="F27" i="60"/>
  <c r="F23" i="53"/>
  <c r="F23" i="52"/>
  <c r="F23" i="51"/>
  <c r="F23" i="50"/>
  <c r="F23" i="47"/>
  <c r="F25" i="42"/>
  <c r="F23" i="41"/>
  <c r="F23" i="39"/>
  <c r="F23" i="34"/>
  <c r="F25" i="32"/>
  <c r="F25" i="28"/>
  <c r="F23" i="27"/>
  <c r="F23" i="26"/>
  <c r="F25" i="20"/>
  <c r="F25" i="16"/>
  <c r="F23" i="14"/>
  <c r="F23" i="12"/>
  <c r="F25" i="9"/>
  <c r="F25" i="8"/>
  <c r="F25" i="6"/>
  <c r="F25" i="34" l="1"/>
  <c r="F25" i="3"/>
  <c r="F29" i="95"/>
  <c r="F29" i="88"/>
  <c r="F29" i="87"/>
  <c r="F29" i="86"/>
  <c r="F29" i="85"/>
  <c r="F27" i="83"/>
  <c r="F27" i="81"/>
  <c r="F27" i="80"/>
  <c r="F27" i="75"/>
  <c r="F29" i="71"/>
  <c r="F29" i="70"/>
  <c r="F27" i="67"/>
  <c r="F27" i="66"/>
  <c r="F27" i="63"/>
  <c r="F27" i="61"/>
  <c r="F29" i="60"/>
  <c r="F25" i="53"/>
  <c r="F25" i="52"/>
  <c r="F25" i="51"/>
  <c r="F25" i="50"/>
  <c r="F25" i="47"/>
  <c r="F27" i="42"/>
  <c r="F25" i="41"/>
  <c r="F25" i="39"/>
  <c r="F25" i="38"/>
  <c r="F27" i="32"/>
  <c r="F27" i="28"/>
  <c r="F25" i="27"/>
  <c r="F25" i="26"/>
  <c r="F27" i="20"/>
  <c r="F27" i="16"/>
  <c r="F25" i="14"/>
  <c r="F25" i="12"/>
  <c r="F27" i="9"/>
  <c r="F27" i="8"/>
  <c r="F27" i="6"/>
  <c r="F25" i="5"/>
  <c r="F25" i="4"/>
  <c r="F35" i="2"/>
  <c r="F33" i="2"/>
  <c r="F31" i="2"/>
  <c r="F29" i="75" l="1"/>
  <c r="F27" i="3"/>
  <c r="F31" i="95"/>
  <c r="F31" i="88"/>
  <c r="F31" i="87"/>
  <c r="F31" i="86"/>
  <c r="F31" i="85"/>
  <c r="F29" i="83"/>
  <c r="F29" i="81"/>
  <c r="F29" i="80"/>
  <c r="F31" i="71"/>
  <c r="F31" i="70"/>
  <c r="F29" i="67"/>
  <c r="F31" i="67"/>
  <c r="F29" i="66"/>
  <c r="F31" i="66"/>
  <c r="F29" i="63"/>
  <c r="F29" i="61"/>
  <c r="F31" i="60"/>
  <c r="F27" i="53"/>
  <c r="F27" i="52"/>
  <c r="F27" i="51"/>
  <c r="F27" i="50"/>
  <c r="F27" i="47"/>
  <c r="F29" i="42"/>
  <c r="F27" i="41"/>
  <c r="F27" i="39"/>
  <c r="F27" i="38"/>
  <c r="F27" i="34"/>
  <c r="F29" i="32"/>
  <c r="F29" i="28"/>
  <c r="F27" i="27"/>
  <c r="F27" i="26"/>
  <c r="F29" i="20"/>
  <c r="F29" i="16"/>
  <c r="F27" i="14"/>
  <c r="F27" i="12"/>
  <c r="F29" i="9"/>
  <c r="F29" i="8"/>
  <c r="F29" i="6"/>
  <c r="F27" i="5"/>
  <c r="F27" i="4"/>
  <c r="F21" i="2"/>
  <c r="F29" i="2"/>
  <c r="F37" i="2"/>
  <c r="F27" i="2"/>
  <c r="F25" i="2"/>
  <c r="F23" i="2"/>
  <c r="F19" i="2"/>
  <c r="F17" i="2"/>
  <c r="F15" i="2"/>
  <c r="F31" i="61" l="1"/>
  <c r="F29" i="26"/>
  <c r="F29" i="3"/>
  <c r="F33" i="95"/>
  <c r="F33" i="88"/>
  <c r="F33" i="87"/>
  <c r="F33" i="86"/>
  <c r="F33" i="85"/>
  <c r="F31" i="83"/>
  <c r="F31" i="81"/>
  <c r="F33" i="81"/>
  <c r="F31" i="80"/>
  <c r="F31" i="75"/>
  <c r="F33" i="71"/>
  <c r="F33" i="70"/>
  <c r="F33" i="63"/>
  <c r="F31" i="63"/>
  <c r="F33" i="60"/>
  <c r="F29" i="53"/>
  <c r="F31" i="53"/>
  <c r="F29" i="52"/>
  <c r="F29" i="51"/>
  <c r="F29" i="50"/>
  <c r="F29" i="47"/>
  <c r="F31" i="47"/>
  <c r="F31" i="42"/>
  <c r="F29" i="41"/>
  <c r="F29" i="39"/>
  <c r="F29" i="38"/>
  <c r="F31" i="38"/>
  <c r="F29" i="34"/>
  <c r="F31" i="32"/>
  <c r="F31" i="28"/>
  <c r="F29" i="27"/>
  <c r="F31" i="20"/>
  <c r="F31" i="16"/>
  <c r="F29" i="14"/>
  <c r="F29" i="12"/>
  <c r="F31" i="9"/>
  <c r="F31" i="8"/>
  <c r="F31" i="6"/>
  <c r="F29" i="5"/>
  <c r="F29" i="4"/>
  <c r="F39" i="2"/>
  <c r="F33" i="67" l="1"/>
  <c r="F31" i="51"/>
  <c r="F33" i="75"/>
  <c r="F33" i="83"/>
  <c r="F31" i="50"/>
  <c r="F31" i="34"/>
  <c r="F31" i="26"/>
  <c r="F31" i="39"/>
  <c r="F31" i="3"/>
  <c r="F31" i="4"/>
  <c r="F37" i="95"/>
  <c r="F35" i="95"/>
  <c r="F37" i="88"/>
  <c r="F35" i="88"/>
  <c r="F37" i="87"/>
  <c r="F35" i="87"/>
  <c r="F37" i="86"/>
  <c r="F35" i="86"/>
  <c r="F37" i="85"/>
  <c r="F35" i="85"/>
  <c r="F33" i="80"/>
  <c r="F37" i="71"/>
  <c r="F35" i="71"/>
  <c r="F37" i="70"/>
  <c r="F35" i="70"/>
  <c r="F35" i="67"/>
  <c r="F33" i="66"/>
  <c r="F35" i="66"/>
  <c r="F33" i="61"/>
  <c r="F37" i="60"/>
  <c r="F35" i="60"/>
  <c r="F31" i="52"/>
  <c r="F33" i="52"/>
  <c r="F33" i="42"/>
  <c r="F31" i="41"/>
  <c r="F33" i="41"/>
  <c r="F33" i="32"/>
  <c r="F33" i="28"/>
  <c r="F31" i="27"/>
  <c r="F33" i="27"/>
  <c r="F33" i="20"/>
  <c r="F33" i="16"/>
  <c r="F31" i="14"/>
  <c r="F31" i="12"/>
  <c r="F33" i="9"/>
  <c r="F33" i="8"/>
  <c r="F35" i="8"/>
  <c r="F33" i="6"/>
  <c r="F31" i="5"/>
  <c r="F39" i="86" l="1"/>
  <c r="F35" i="61"/>
  <c r="F33" i="5"/>
  <c r="F33" i="3"/>
  <c r="F39" i="95"/>
  <c r="F39" i="88"/>
  <c r="F39" i="87"/>
  <c r="F39" i="85"/>
  <c r="F35" i="83"/>
  <c r="F37" i="83"/>
  <c r="F35" i="81"/>
  <c r="F37" i="81"/>
  <c r="F37" i="80"/>
  <c r="F35" i="80"/>
  <c r="F35" i="75"/>
  <c r="F37" i="75"/>
  <c r="F39" i="71"/>
  <c r="F39" i="70"/>
  <c r="F37" i="67"/>
  <c r="F39" i="67" s="1"/>
  <c r="F37" i="66"/>
  <c r="F39" i="66" s="1"/>
  <c r="F35" i="63"/>
  <c r="F37" i="63"/>
  <c r="F37" i="61"/>
  <c r="F39" i="60"/>
  <c r="F33" i="53"/>
  <c r="F35" i="53"/>
  <c r="F35" i="52"/>
  <c r="F33" i="51"/>
  <c r="F37" i="51"/>
  <c r="F33" i="50"/>
  <c r="F33" i="47"/>
  <c r="F35" i="42"/>
  <c r="F37" i="42"/>
  <c r="F33" i="39"/>
  <c r="F33" i="38"/>
  <c r="F35" i="38"/>
  <c r="F33" i="34"/>
  <c r="F37" i="32"/>
  <c r="F35" i="32"/>
  <c r="F37" i="28"/>
  <c r="F35" i="28"/>
  <c r="F33" i="26"/>
  <c r="F37" i="26"/>
  <c r="F37" i="20"/>
  <c r="F35" i="20"/>
  <c r="F37" i="16"/>
  <c r="F35" i="16"/>
  <c r="F33" i="14"/>
  <c r="F33" i="12"/>
  <c r="F37" i="9"/>
  <c r="F35" i="9"/>
  <c r="F37" i="8"/>
  <c r="F39" i="8" s="1"/>
  <c r="F37" i="6"/>
  <c r="F35" i="6"/>
  <c r="F33" i="4"/>
  <c r="F39" i="61" l="1"/>
  <c r="F39" i="75"/>
  <c r="F39" i="81"/>
  <c r="F37" i="53"/>
  <c r="F39" i="53" s="1"/>
  <c r="F35" i="51"/>
  <c r="F39" i="51" s="1"/>
  <c r="F39" i="63"/>
  <c r="F35" i="50"/>
  <c r="F37" i="50"/>
  <c r="F35" i="26"/>
  <c r="F39" i="26" s="1"/>
  <c r="F37" i="39"/>
  <c r="F35" i="47"/>
  <c r="F35" i="5"/>
  <c r="F39" i="20"/>
  <c r="F37" i="47"/>
  <c r="F35" i="3"/>
  <c r="F37" i="3"/>
  <c r="F35" i="4"/>
  <c r="F39" i="83"/>
  <c r="F37" i="52"/>
  <c r="F39" i="52" s="1"/>
  <c r="F39" i="42"/>
  <c r="F35" i="41"/>
  <c r="F37" i="41"/>
  <c r="F35" i="39"/>
  <c r="F39" i="39" s="1"/>
  <c r="F37" i="38"/>
  <c r="F39" i="38" s="1"/>
  <c r="F37" i="34"/>
  <c r="F35" i="34"/>
  <c r="F39" i="32"/>
  <c r="F39" i="28"/>
  <c r="F35" i="27"/>
  <c r="F37" i="27"/>
  <c r="F39" i="16"/>
  <c r="F37" i="14"/>
  <c r="F35" i="14"/>
  <c r="F37" i="12"/>
  <c r="F35" i="12"/>
  <c r="F39" i="12" s="1"/>
  <c r="F39" i="9"/>
  <c r="F39" i="6"/>
  <c r="F37" i="5"/>
  <c r="F37" i="4"/>
  <c r="F39" i="3" l="1"/>
  <c r="F39" i="5"/>
  <c r="F39" i="47"/>
  <c r="F39" i="50"/>
  <c r="F39" i="4"/>
  <c r="F39" i="27"/>
  <c r="F39" i="41"/>
  <c r="F39" i="34"/>
  <c r="F39" i="14"/>
  <c r="F15" i="80" l="1"/>
  <c r="F39" i="80" s="1"/>
  <c r="F33" i="1" l="1"/>
  <c r="F21" i="1"/>
  <c r="F29" i="1"/>
  <c r="F17" i="1"/>
  <c r="F35" i="1"/>
  <c r="F27" i="1"/>
  <c r="F23" i="1"/>
  <c r="F31" i="1"/>
  <c r="F19" i="1"/>
  <c r="F37" i="1"/>
  <c r="F25" i="1"/>
  <c r="F15" i="1"/>
  <c r="F39" i="1" l="1"/>
  <c r="F41" i="1" s="1"/>
  <c r="F43" i="1" s="1"/>
  <c r="F45" i="1" s="1"/>
</calcChain>
</file>

<file path=xl/sharedStrings.xml><?xml version="1.0" encoding="utf-8"?>
<sst xmlns="http://schemas.openxmlformats.org/spreadsheetml/2006/main" count="2620" uniqueCount="111">
  <si>
    <t>１　基本料金（税込）</t>
    <rPh sb="2" eb="6">
      <t>キホンリョウキン</t>
    </rPh>
    <rPh sb="7" eb="9">
      <t>ゼイコ</t>
    </rPh>
    <phoneticPr fontId="1"/>
  </si>
  <si>
    <t>期間</t>
    <rPh sb="0" eb="2">
      <t>キカン</t>
    </rPh>
    <phoneticPr fontId="1"/>
  </si>
  <si>
    <t>内訳</t>
    <rPh sb="0" eb="2">
      <t>ウチワケ</t>
    </rPh>
    <phoneticPr fontId="1"/>
  </si>
  <si>
    <t>契約電力　ａ</t>
    <rPh sb="0" eb="4">
      <t>ケイヤクデンリョク</t>
    </rPh>
    <phoneticPr fontId="1"/>
  </si>
  <si>
    <t>単価　ｂ</t>
    <rPh sb="0" eb="2">
      <t>タンカ</t>
    </rPh>
    <phoneticPr fontId="1"/>
  </si>
  <si>
    <t>力率割引　ｃ</t>
    <rPh sb="0" eb="2">
      <t>リキリツ</t>
    </rPh>
    <rPh sb="2" eb="4">
      <t>ワリビキ</t>
    </rPh>
    <phoneticPr fontId="1"/>
  </si>
  <si>
    <t>月数　ｄ</t>
    <rPh sb="0" eb="2">
      <t>ツキスウ</t>
    </rPh>
    <phoneticPr fontId="1"/>
  </si>
  <si>
    <t>金額（a*b*c*d）</t>
    <rPh sb="0" eb="2">
      <t>キンガク</t>
    </rPh>
    <phoneticPr fontId="1"/>
  </si>
  <si>
    <t>２　電力量料金（税込）</t>
    <rPh sb="2" eb="5">
      <t>デンリョクリョウ</t>
    </rPh>
    <rPh sb="5" eb="7">
      <t>リョウキン</t>
    </rPh>
    <rPh sb="8" eb="10">
      <t>ゼイコ</t>
    </rPh>
    <phoneticPr fontId="1"/>
  </si>
  <si>
    <t>料金区分</t>
    <rPh sb="0" eb="4">
      <t>リョウキンクブン</t>
    </rPh>
    <phoneticPr fontId="1"/>
  </si>
  <si>
    <t>区分・内訳</t>
    <rPh sb="0" eb="2">
      <t>クブン</t>
    </rPh>
    <rPh sb="3" eb="5">
      <t>ウチワケ</t>
    </rPh>
    <phoneticPr fontId="1"/>
  </si>
  <si>
    <t>予定使用量　ｅ</t>
    <rPh sb="0" eb="5">
      <t>ヨテイシヨウリョウ</t>
    </rPh>
    <phoneticPr fontId="1"/>
  </si>
  <si>
    <t>単価　ｆ</t>
    <rPh sb="0" eb="2">
      <t>タンカ</t>
    </rPh>
    <phoneticPr fontId="1"/>
  </si>
  <si>
    <t>金額　ｇ（e*ｆ）</t>
    <rPh sb="0" eb="2">
      <t>キンガク</t>
    </rPh>
    <phoneticPr fontId="1"/>
  </si>
  <si>
    <t>金額（ｇの計）</t>
    <rPh sb="0" eb="2">
      <t>キンガク</t>
    </rPh>
    <rPh sb="5" eb="6">
      <t>ケイ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</si>
  <si>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</si>
  <si>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</si>
  <si>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電力量料金　計</t>
    <rPh sb="0" eb="5">
      <t>デンリョクリョウリョウキン</t>
    </rPh>
    <rPh sb="6" eb="7">
      <t>ケイ</t>
    </rPh>
    <phoneticPr fontId="1"/>
  </si>
  <si>
    <t>①</t>
    <phoneticPr fontId="1"/>
  </si>
  <si>
    <t>②</t>
    <phoneticPr fontId="1"/>
  </si>
  <si>
    <t>区分</t>
    <rPh sb="0" eb="2">
      <t>クブン</t>
    </rPh>
    <phoneticPr fontId="1"/>
  </si>
  <si>
    <t>積算額　計</t>
    <rPh sb="0" eb="3">
      <t>セキサンガク</t>
    </rPh>
    <rPh sb="4" eb="5">
      <t>ケイ</t>
    </rPh>
    <phoneticPr fontId="1"/>
  </si>
  <si>
    <t>消費税及び地方消費税相当額</t>
    <rPh sb="0" eb="4">
      <t>ショウヒゼイオヨ</t>
    </rPh>
    <rPh sb="5" eb="13">
      <t>チホウショウヒゼイソウトウガク</t>
    </rPh>
    <phoneticPr fontId="1"/>
  </si>
  <si>
    <t>（落札決定に係る加算額）</t>
    <rPh sb="1" eb="5">
      <t>ラクサツケッテイ</t>
    </rPh>
    <rPh sb="6" eb="7">
      <t>カカ</t>
    </rPh>
    <rPh sb="8" eb="11">
      <t>カサンガク</t>
    </rPh>
    <phoneticPr fontId="1"/>
  </si>
  <si>
    <t>消費税及び地方消費税相当額控除後の積算額</t>
    <rPh sb="0" eb="4">
      <t>ショウヒゼイオヨ</t>
    </rPh>
    <rPh sb="5" eb="16">
      <t>チホウショウヒゼイソウトウガクコウジョゴ</t>
    </rPh>
    <rPh sb="17" eb="20">
      <t>セキサンガク</t>
    </rPh>
    <phoneticPr fontId="1"/>
  </si>
  <si>
    <t>（税抜き積算額）</t>
    <rPh sb="1" eb="2">
      <t>ゼイ</t>
    </rPh>
    <rPh sb="2" eb="3">
      <t>ヌ</t>
    </rPh>
    <rPh sb="4" eb="7">
      <t>セキサンガク</t>
    </rPh>
    <phoneticPr fontId="1"/>
  </si>
  <si>
    <t>①＋②</t>
    <phoneticPr fontId="1"/>
  </si>
  <si>
    <t>（円未満切り捨て）</t>
    <rPh sb="1" eb="4">
      <t>エンミマン</t>
    </rPh>
    <rPh sb="4" eb="5">
      <t>キ</t>
    </rPh>
    <rPh sb="6" eb="7">
      <t>ス</t>
    </rPh>
    <phoneticPr fontId="1"/>
  </si>
  <si>
    <t>Ａ×10÷110</t>
    <phoneticPr fontId="1"/>
  </si>
  <si>
    <t>Ａ－Ｂ</t>
  </si>
  <si>
    <t>【Ａ】</t>
    <phoneticPr fontId="1"/>
  </si>
  <si>
    <t>【Ｂ】</t>
    <phoneticPr fontId="1"/>
  </si>
  <si>
    <t>【備考】</t>
    <rPh sb="1" eb="3">
      <t>ビコウ</t>
    </rPh>
    <phoneticPr fontId="1"/>
  </si>
  <si>
    <t>＜岩手県立盛岡第一高等学校＞</t>
    <rPh sb="1" eb="5">
      <t>イワテケンリツ</t>
    </rPh>
    <rPh sb="5" eb="13">
      <t>モリオカダイイチコウトウガッコウ</t>
    </rPh>
    <phoneticPr fontId="1"/>
  </si>
  <si>
    <t>＜岩手県立盛岡第二高等学校＞</t>
    <rPh sb="1" eb="5">
      <t>イワテケンリツ</t>
    </rPh>
    <rPh sb="5" eb="7">
      <t>モリオカ</t>
    </rPh>
    <rPh sb="7" eb="9">
      <t>ダイニ</t>
    </rPh>
    <rPh sb="9" eb="11">
      <t>コウトウ</t>
    </rPh>
    <rPh sb="11" eb="13">
      <t>ガッコウ</t>
    </rPh>
    <phoneticPr fontId="1"/>
  </si>
  <si>
    <t>＜岩手県立盛岡第三高等学校＞</t>
    <rPh sb="1" eb="5">
      <t>イワテケンリツ</t>
    </rPh>
    <rPh sb="5" eb="7">
      <t>モリオカ</t>
    </rPh>
    <rPh sb="7" eb="9">
      <t>ダイサン</t>
    </rPh>
    <rPh sb="9" eb="11">
      <t>コウトウ</t>
    </rPh>
    <rPh sb="11" eb="13">
      <t>ガッコウ</t>
    </rPh>
    <phoneticPr fontId="1"/>
  </si>
  <si>
    <t>＜岩手県立盛岡第四高等学校＞</t>
    <rPh sb="1" eb="5">
      <t>イワテケンリツ</t>
    </rPh>
    <rPh sb="5" eb="7">
      <t>モリオカ</t>
    </rPh>
    <rPh sb="7" eb="9">
      <t>ダイシ</t>
    </rPh>
    <rPh sb="9" eb="11">
      <t>コウトウ</t>
    </rPh>
    <rPh sb="11" eb="13">
      <t>ガッコウ</t>
    </rPh>
    <phoneticPr fontId="1"/>
  </si>
  <si>
    <t>＜岩手県立盛岡南高等学校＞</t>
    <rPh sb="1" eb="5">
      <t>イワテケンリツ</t>
    </rPh>
    <rPh sb="5" eb="7">
      <t>モリオカ</t>
    </rPh>
    <rPh sb="7" eb="8">
      <t>ミナミ</t>
    </rPh>
    <rPh sb="8" eb="10">
      <t>コウトウ</t>
    </rPh>
    <rPh sb="10" eb="12">
      <t>ガッコウ</t>
    </rPh>
    <phoneticPr fontId="1"/>
  </si>
  <si>
    <t>＜岩手県立盛岡工業高等学校＞</t>
    <rPh sb="1" eb="5">
      <t>イワテケンリツ</t>
    </rPh>
    <rPh sb="5" eb="9">
      <t>モリオカコウギョウ</t>
    </rPh>
    <rPh sb="9" eb="11">
      <t>コウトウ</t>
    </rPh>
    <rPh sb="11" eb="13">
      <t>ガッコウ</t>
    </rPh>
    <phoneticPr fontId="1"/>
  </si>
  <si>
    <t>　（業務用電力）</t>
    <rPh sb="2" eb="7">
      <t>ギョウムヨウデンリョク</t>
    </rPh>
    <phoneticPr fontId="1"/>
  </si>
  <si>
    <t>＜岩手県立盛岡商業高等学校＞</t>
    <rPh sb="1" eb="5">
      <t>イワテケンリツ</t>
    </rPh>
    <rPh sb="5" eb="9">
      <t>モリオカショウギョウ</t>
    </rPh>
    <rPh sb="9" eb="11">
      <t>コウトウ</t>
    </rPh>
    <rPh sb="11" eb="13">
      <t>ガッコウ</t>
    </rPh>
    <phoneticPr fontId="1"/>
  </si>
  <si>
    <t>＜岩手県立盛岡聴覚支援学校＞</t>
    <rPh sb="1" eb="5">
      <t>イワテケンリツ</t>
    </rPh>
    <rPh sb="5" eb="7">
      <t>モリオカ</t>
    </rPh>
    <rPh sb="7" eb="9">
      <t>チョウカク</t>
    </rPh>
    <rPh sb="9" eb="11">
      <t>シエン</t>
    </rPh>
    <rPh sb="11" eb="13">
      <t>ガッコウ</t>
    </rPh>
    <phoneticPr fontId="1"/>
  </si>
  <si>
    <t>＜岩手県立盛岡峰南高等支援学校＞</t>
    <rPh sb="1" eb="5">
      <t>イワテケンリツ</t>
    </rPh>
    <rPh sb="5" eb="7">
      <t>モリオカ</t>
    </rPh>
    <rPh sb="7" eb="9">
      <t>ホウナン</t>
    </rPh>
    <rPh sb="9" eb="11">
      <t>コウトウ</t>
    </rPh>
    <rPh sb="11" eb="13">
      <t>シエン</t>
    </rPh>
    <rPh sb="13" eb="15">
      <t>ガッコウ</t>
    </rPh>
    <phoneticPr fontId="1"/>
  </si>
  <si>
    <t>＜岩手県立盛岡ひがし支援学校＞</t>
    <rPh sb="1" eb="5">
      <t>イワテケンリツ</t>
    </rPh>
    <rPh sb="5" eb="7">
      <t>モリオカ</t>
    </rPh>
    <rPh sb="10" eb="12">
      <t>シエン</t>
    </rPh>
    <rPh sb="12" eb="14">
      <t>ガッコウ</t>
    </rPh>
    <phoneticPr fontId="1"/>
  </si>
  <si>
    <t>＜岩手県立盛岡農業高等学校＞</t>
    <rPh sb="1" eb="5">
      <t>イワテケンリツ</t>
    </rPh>
    <rPh sb="5" eb="7">
      <t>モリオカ</t>
    </rPh>
    <rPh sb="7" eb="9">
      <t>ノウギョウ</t>
    </rPh>
    <rPh sb="9" eb="11">
      <t>コウトウ</t>
    </rPh>
    <rPh sb="11" eb="13">
      <t>ガッコウ</t>
    </rPh>
    <phoneticPr fontId="1"/>
  </si>
  <si>
    <t>＜岩手県立紫波総合高等学校（産振施設）＞</t>
    <rPh sb="1" eb="5">
      <t>イワテケンリツ</t>
    </rPh>
    <rPh sb="5" eb="9">
      <t>シワソウゴウ</t>
    </rPh>
    <rPh sb="9" eb="11">
      <t>コウトウ</t>
    </rPh>
    <rPh sb="11" eb="13">
      <t>ガッコウ</t>
    </rPh>
    <rPh sb="14" eb="16">
      <t>サンシン</t>
    </rPh>
    <rPh sb="16" eb="18">
      <t>シセツ</t>
    </rPh>
    <phoneticPr fontId="1"/>
  </si>
  <si>
    <t>＜岩手県立不来方高等学校＞</t>
    <rPh sb="1" eb="5">
      <t>イワテケンリツ</t>
    </rPh>
    <rPh sb="5" eb="8">
      <t>コズカタ</t>
    </rPh>
    <rPh sb="8" eb="10">
      <t>コウトウ</t>
    </rPh>
    <rPh sb="10" eb="12">
      <t>ガッコウ</t>
    </rPh>
    <phoneticPr fontId="1"/>
  </si>
  <si>
    <t>＜岩手県立宮古高等学校＞</t>
    <rPh sb="1" eb="5">
      <t>イワテケンリツ</t>
    </rPh>
    <rPh sb="5" eb="7">
      <t>ミヤコ</t>
    </rPh>
    <rPh sb="7" eb="9">
      <t>コウトウ</t>
    </rPh>
    <rPh sb="9" eb="11">
      <t>ガッコウ</t>
    </rPh>
    <phoneticPr fontId="1"/>
  </si>
  <si>
    <t>＜岩手県立宮古水産高等学校＞</t>
    <rPh sb="1" eb="5">
      <t>イワテケンリツ</t>
    </rPh>
    <rPh sb="5" eb="7">
      <t>ミヤコ</t>
    </rPh>
    <rPh sb="7" eb="9">
      <t>スイサン</t>
    </rPh>
    <rPh sb="9" eb="11">
      <t>コウトウ</t>
    </rPh>
    <rPh sb="11" eb="13">
      <t>ガッコウ</t>
    </rPh>
    <phoneticPr fontId="1"/>
  </si>
  <si>
    <t>＜岩手県立山田高等学校＞</t>
    <rPh sb="1" eb="5">
      <t>イワテケンリツ</t>
    </rPh>
    <rPh sb="5" eb="7">
      <t>ヤマダ</t>
    </rPh>
    <rPh sb="7" eb="9">
      <t>コウトウ</t>
    </rPh>
    <rPh sb="9" eb="11">
      <t>ガッコウ</t>
    </rPh>
    <phoneticPr fontId="1"/>
  </si>
  <si>
    <t>＜岩手県立久慈東高等学校＞</t>
    <rPh sb="1" eb="5">
      <t>イワテケンリツ</t>
    </rPh>
    <rPh sb="5" eb="7">
      <t>クジ</t>
    </rPh>
    <rPh sb="7" eb="8">
      <t>ヒガシ</t>
    </rPh>
    <rPh sb="8" eb="10">
      <t>コウトウ</t>
    </rPh>
    <rPh sb="10" eb="12">
      <t>ガッコウ</t>
    </rPh>
    <phoneticPr fontId="1"/>
  </si>
  <si>
    <t>＜岩手県立久慈拓陽支援学校＞</t>
    <rPh sb="1" eb="5">
      <t>イワテケンリツ</t>
    </rPh>
    <rPh sb="5" eb="9">
      <t>クジタクヨウ</t>
    </rPh>
    <rPh sb="9" eb="11">
      <t>シエン</t>
    </rPh>
    <rPh sb="11" eb="13">
      <t>ガッコウ</t>
    </rPh>
    <phoneticPr fontId="1"/>
  </si>
  <si>
    <t>＜岩手県立福岡工業高等学校＞</t>
    <rPh sb="1" eb="5">
      <t>イワテケンリツ</t>
    </rPh>
    <rPh sb="5" eb="7">
      <t>フクオカ</t>
    </rPh>
    <rPh sb="7" eb="9">
      <t>コウギョウ</t>
    </rPh>
    <rPh sb="9" eb="11">
      <t>コウトウ</t>
    </rPh>
    <rPh sb="11" eb="13">
      <t>ガッコウ</t>
    </rPh>
    <phoneticPr fontId="1"/>
  </si>
  <si>
    <t>＜岩手県立軽米高等学校＞</t>
    <rPh sb="1" eb="5">
      <t>イワテケンリツ</t>
    </rPh>
    <rPh sb="5" eb="7">
      <t>カルマイ</t>
    </rPh>
    <rPh sb="7" eb="9">
      <t>コウトウ</t>
    </rPh>
    <rPh sb="9" eb="11">
      <t>ガッコウ</t>
    </rPh>
    <phoneticPr fontId="1"/>
  </si>
  <si>
    <t>＜岩手県立花巻北高等学校＞</t>
    <rPh sb="1" eb="5">
      <t>イワテケンリツ</t>
    </rPh>
    <rPh sb="5" eb="8">
      <t>ハナマキキタ</t>
    </rPh>
    <rPh sb="8" eb="10">
      <t>コウトウ</t>
    </rPh>
    <rPh sb="10" eb="12">
      <t>ガッコウ</t>
    </rPh>
    <phoneticPr fontId="1"/>
  </si>
  <si>
    <t>＜岩手県立花巻南高等学校＞</t>
    <rPh sb="1" eb="5">
      <t>イワテケンリツ</t>
    </rPh>
    <rPh sb="5" eb="7">
      <t>ハナマキ</t>
    </rPh>
    <rPh sb="7" eb="8">
      <t>ミナミ</t>
    </rPh>
    <rPh sb="8" eb="10">
      <t>コウトウ</t>
    </rPh>
    <rPh sb="10" eb="12">
      <t>ガッコウ</t>
    </rPh>
    <phoneticPr fontId="1"/>
  </si>
  <si>
    <t>＜岩手県立花巻農業高等学校＞</t>
    <rPh sb="1" eb="5">
      <t>イワテケンリツ</t>
    </rPh>
    <rPh sb="5" eb="7">
      <t>ハナマキ</t>
    </rPh>
    <rPh sb="7" eb="9">
      <t>ノウギョウ</t>
    </rPh>
    <rPh sb="9" eb="11">
      <t>コウトウ</t>
    </rPh>
    <rPh sb="11" eb="13">
      <t>ガッコウ</t>
    </rPh>
    <phoneticPr fontId="1"/>
  </si>
  <si>
    <t>＜岩手県立花巻農業高等学校（花農実習場）＞</t>
    <rPh sb="1" eb="5">
      <t>イワテケンリツ</t>
    </rPh>
    <rPh sb="5" eb="7">
      <t>ハナマキ</t>
    </rPh>
    <rPh sb="7" eb="9">
      <t>ノウギョウ</t>
    </rPh>
    <rPh sb="9" eb="11">
      <t>コウトウ</t>
    </rPh>
    <rPh sb="11" eb="13">
      <t>ガッコウ</t>
    </rPh>
    <rPh sb="14" eb="16">
      <t>ハナノウ</t>
    </rPh>
    <rPh sb="16" eb="19">
      <t>ジッシュウジョウ</t>
    </rPh>
    <phoneticPr fontId="1"/>
  </si>
  <si>
    <t>＜岩手県立北上翔南高等学校＞</t>
    <rPh sb="1" eb="5">
      <t>イワテケンリツ</t>
    </rPh>
    <rPh sb="5" eb="9">
      <t>キタカミショウナン</t>
    </rPh>
    <rPh sb="9" eb="11">
      <t>コウトウ</t>
    </rPh>
    <rPh sb="11" eb="13">
      <t>ガッコウ</t>
    </rPh>
    <phoneticPr fontId="1"/>
  </si>
  <si>
    <t>＜岩手県立黒沢尻工業高等学校＞</t>
    <rPh sb="1" eb="5">
      <t>イワテケンリツ</t>
    </rPh>
    <rPh sb="5" eb="7">
      <t>クロサワ</t>
    </rPh>
    <rPh sb="7" eb="8">
      <t>ジリ</t>
    </rPh>
    <rPh sb="8" eb="10">
      <t>コウギョウ</t>
    </rPh>
    <rPh sb="10" eb="12">
      <t>コウトウ</t>
    </rPh>
    <rPh sb="12" eb="14">
      <t>ガッコウ</t>
    </rPh>
    <phoneticPr fontId="1"/>
  </si>
  <si>
    <t>＜岩手県立遠野緑峰高等学校＞</t>
    <rPh sb="1" eb="5">
      <t>イワテケンリツ</t>
    </rPh>
    <rPh sb="5" eb="7">
      <t>トオノ</t>
    </rPh>
    <rPh sb="7" eb="9">
      <t>リョクホウ</t>
    </rPh>
    <rPh sb="9" eb="11">
      <t>コウトウ</t>
    </rPh>
    <rPh sb="11" eb="13">
      <t>ガッコウ</t>
    </rPh>
    <phoneticPr fontId="1"/>
  </si>
  <si>
    <t>＜岩手県立一関第二高等学校＞</t>
    <rPh sb="1" eb="5">
      <t>イワテケンリツ</t>
    </rPh>
    <rPh sb="5" eb="7">
      <t>イチノセキ</t>
    </rPh>
    <rPh sb="7" eb="9">
      <t>ダイニ</t>
    </rPh>
    <rPh sb="9" eb="11">
      <t>コウトウ</t>
    </rPh>
    <rPh sb="11" eb="13">
      <t>ガッコウ</t>
    </rPh>
    <phoneticPr fontId="1"/>
  </si>
  <si>
    <t>＜岩手県立一関工業高等学校＞</t>
    <rPh sb="1" eb="5">
      <t>イワテケンリツ</t>
    </rPh>
    <rPh sb="5" eb="7">
      <t>イチノセキ</t>
    </rPh>
    <rPh sb="7" eb="9">
      <t>コウギョウ</t>
    </rPh>
    <rPh sb="9" eb="11">
      <t>コウトウ</t>
    </rPh>
    <rPh sb="11" eb="13">
      <t>ガッコウ</t>
    </rPh>
    <phoneticPr fontId="1"/>
  </si>
  <si>
    <t>＜岩手県立千厩高等学校＞</t>
    <rPh sb="1" eb="5">
      <t>イワテケンリツ</t>
    </rPh>
    <rPh sb="5" eb="7">
      <t>センマヤ</t>
    </rPh>
    <rPh sb="7" eb="9">
      <t>コウトウ</t>
    </rPh>
    <rPh sb="9" eb="11">
      <t>ガッコウ</t>
    </rPh>
    <phoneticPr fontId="1"/>
  </si>
  <si>
    <t>＜岩手県立水沢農業高等学校＞</t>
    <rPh sb="1" eb="5">
      <t>イワテケンリツ</t>
    </rPh>
    <rPh sb="5" eb="9">
      <t>ミズサワノウギョウ</t>
    </rPh>
    <rPh sb="9" eb="11">
      <t>コウトウ</t>
    </rPh>
    <rPh sb="11" eb="13">
      <t>ガッコウ</t>
    </rPh>
    <phoneticPr fontId="1"/>
  </si>
  <si>
    <t>＜岩手県立岩谷堂高等学校＞</t>
    <rPh sb="1" eb="5">
      <t>イワテケンリツ</t>
    </rPh>
    <rPh sb="5" eb="8">
      <t>イワヤドウ</t>
    </rPh>
    <rPh sb="8" eb="10">
      <t>コウトウ</t>
    </rPh>
    <rPh sb="10" eb="12">
      <t>ガッコウ</t>
    </rPh>
    <phoneticPr fontId="1"/>
  </si>
  <si>
    <t>＜岩手県立前沢明峰支援学校＞</t>
    <rPh sb="1" eb="5">
      <t>イワテケンリツ</t>
    </rPh>
    <rPh sb="5" eb="7">
      <t>マエサワ</t>
    </rPh>
    <rPh sb="7" eb="9">
      <t>メイホウ</t>
    </rPh>
    <rPh sb="9" eb="11">
      <t>シエン</t>
    </rPh>
    <rPh sb="11" eb="13">
      <t>ガッコウ</t>
    </rPh>
    <phoneticPr fontId="1"/>
  </si>
  <si>
    <t>＜岩手県立大船渡高等学校＞</t>
    <rPh sb="1" eb="5">
      <t>イワテケンリツ</t>
    </rPh>
    <rPh sb="5" eb="8">
      <t>オオフナト</t>
    </rPh>
    <rPh sb="8" eb="10">
      <t>コウトウ</t>
    </rPh>
    <rPh sb="10" eb="12">
      <t>ガッコウ</t>
    </rPh>
    <phoneticPr fontId="1"/>
  </si>
  <si>
    <t>＜岩手県立大船渡東高等学校＞</t>
    <rPh sb="1" eb="5">
      <t>イワテケンリツ</t>
    </rPh>
    <rPh sb="5" eb="9">
      <t>オオフナトヒガシ</t>
    </rPh>
    <rPh sb="9" eb="11">
      <t>コウトウ</t>
    </rPh>
    <rPh sb="11" eb="13">
      <t>ガッコウ</t>
    </rPh>
    <phoneticPr fontId="1"/>
  </si>
  <si>
    <t>＜岩手県立大船渡東高等学校（農場）＞</t>
    <rPh sb="1" eb="5">
      <t>イワテケンリツ</t>
    </rPh>
    <rPh sb="5" eb="8">
      <t>オオフナト</t>
    </rPh>
    <rPh sb="8" eb="9">
      <t>ヒガシ</t>
    </rPh>
    <rPh sb="9" eb="11">
      <t>コウトウ</t>
    </rPh>
    <rPh sb="11" eb="13">
      <t>ガッコウ</t>
    </rPh>
    <rPh sb="14" eb="16">
      <t>ノウジョウ</t>
    </rPh>
    <phoneticPr fontId="1"/>
  </si>
  <si>
    <t>＜岩手県立気仙光陵支援学校＞</t>
    <rPh sb="1" eb="5">
      <t>イワテケンリツ</t>
    </rPh>
    <rPh sb="5" eb="7">
      <t>ケセン</t>
    </rPh>
    <rPh sb="7" eb="9">
      <t>コウリョウ</t>
    </rPh>
    <rPh sb="9" eb="11">
      <t>シエン</t>
    </rPh>
    <rPh sb="11" eb="13">
      <t>ガッコウ</t>
    </rPh>
    <phoneticPr fontId="1"/>
  </si>
  <si>
    <t>＜岩手県立高田高等学校＞</t>
    <rPh sb="1" eb="5">
      <t>イワテケンリツ</t>
    </rPh>
    <rPh sb="5" eb="7">
      <t>タカタ</t>
    </rPh>
    <rPh sb="7" eb="9">
      <t>コウトウ</t>
    </rPh>
    <rPh sb="9" eb="11">
      <t>ガッコウ</t>
    </rPh>
    <phoneticPr fontId="1"/>
  </si>
  <si>
    <t>＜岩手県立種市高等学校＞</t>
    <rPh sb="1" eb="5">
      <t>イワテケンリツ</t>
    </rPh>
    <rPh sb="5" eb="7">
      <t>タネイチ</t>
    </rPh>
    <rPh sb="7" eb="9">
      <t>コウトウ</t>
    </rPh>
    <rPh sb="9" eb="11">
      <t>ガッコウ</t>
    </rPh>
    <phoneticPr fontId="1"/>
  </si>
  <si>
    <t>＜岩手県立一関清明支援学校＞</t>
    <rPh sb="1" eb="5">
      <t>イワテケンリツ</t>
    </rPh>
    <rPh sb="5" eb="9">
      <t>イチノセキセイメイ</t>
    </rPh>
    <rPh sb="9" eb="11">
      <t>シエン</t>
    </rPh>
    <rPh sb="11" eb="13">
      <t>ガッコウ</t>
    </rPh>
    <phoneticPr fontId="1"/>
  </si>
  <si>
    <t>　（業務用電力）</t>
  </si>
  <si>
    <t>＜岩手県立一戸高等学校（農場）＞</t>
    <rPh sb="1" eb="5">
      <t>イワテケンリツ</t>
    </rPh>
    <rPh sb="5" eb="7">
      <t>イチノヘ</t>
    </rPh>
    <rPh sb="7" eb="9">
      <t>コウトウ</t>
    </rPh>
    <rPh sb="9" eb="11">
      <t>ガッコウ</t>
    </rPh>
    <rPh sb="12" eb="14">
      <t>ノウジョウ</t>
    </rPh>
    <phoneticPr fontId="1"/>
  </si>
  <si>
    <t>令和４年11月～令和５年10月</t>
    <phoneticPr fontId="1"/>
  </si>
  <si>
    <t>令和４年11月</t>
    <phoneticPr fontId="1"/>
  </si>
  <si>
    <t>令和４年12月</t>
  </si>
  <si>
    <t>令和５年１月</t>
    <phoneticPr fontId="1"/>
  </si>
  <si>
    <t>令和５年２月</t>
  </si>
  <si>
    <t>令和５年３月</t>
  </si>
  <si>
    <t>令和５年４月</t>
  </si>
  <si>
    <t>令和５年５月</t>
  </si>
  <si>
    <t>令和５年６月</t>
  </si>
  <si>
    <t>令和５年７月</t>
  </si>
  <si>
    <t>令和５年８月</t>
  </si>
  <si>
    <t>令和５年９月</t>
  </si>
  <si>
    <t>令和５年10月</t>
    <phoneticPr fontId="1"/>
  </si>
  <si>
    <t>令和４年12月</t>
    <phoneticPr fontId="1"/>
  </si>
  <si>
    <t>令和４年11月～令和５年10月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4" eb="15">
      <t>ガツ</t>
    </rPh>
    <phoneticPr fontId="1"/>
  </si>
  <si>
    <t>令和４年11月</t>
    <rPh sb="0" eb="2">
      <t>レイワ</t>
    </rPh>
    <rPh sb="3" eb="4">
      <t>ネン</t>
    </rPh>
    <rPh sb="6" eb="7">
      <t>ガツ</t>
    </rPh>
    <phoneticPr fontId="1"/>
  </si>
  <si>
    <t>令和４年12月</t>
    <rPh sb="0" eb="2">
      <t>レイワ</t>
    </rPh>
    <rPh sb="3" eb="4">
      <t>ネン</t>
    </rPh>
    <rPh sb="6" eb="7">
      <t>ガツ</t>
    </rPh>
    <phoneticPr fontId="1"/>
  </si>
  <si>
    <t>令和５年１月</t>
    <rPh sb="0" eb="2">
      <t>レイワ</t>
    </rPh>
    <rPh sb="3" eb="4">
      <t>ネン</t>
    </rPh>
    <rPh sb="5" eb="6">
      <t>ガツ</t>
    </rPh>
    <phoneticPr fontId="1"/>
  </si>
  <si>
    <t>令和５年２月</t>
    <rPh sb="0" eb="2">
      <t>レイワ</t>
    </rPh>
    <rPh sb="3" eb="4">
      <t>ネン</t>
    </rPh>
    <rPh sb="5" eb="6">
      <t>ガツ</t>
    </rPh>
    <phoneticPr fontId="1"/>
  </si>
  <si>
    <t>令和５年３月</t>
    <rPh sb="0" eb="2">
      <t>レイワ</t>
    </rPh>
    <rPh sb="3" eb="4">
      <t>ネン</t>
    </rPh>
    <rPh sb="5" eb="6">
      <t>ガツ</t>
    </rPh>
    <phoneticPr fontId="1"/>
  </si>
  <si>
    <t>令和５年４月</t>
    <rPh sb="0" eb="2">
      <t>レイワ</t>
    </rPh>
    <rPh sb="3" eb="4">
      <t>ネン</t>
    </rPh>
    <rPh sb="5" eb="6">
      <t>ガツ</t>
    </rPh>
    <phoneticPr fontId="1"/>
  </si>
  <si>
    <t>令和５年５月</t>
    <rPh sb="0" eb="2">
      <t>レイワ</t>
    </rPh>
    <rPh sb="3" eb="4">
      <t>ネン</t>
    </rPh>
    <rPh sb="5" eb="6">
      <t>ガツ</t>
    </rPh>
    <phoneticPr fontId="1"/>
  </si>
  <si>
    <t>令和５年６月</t>
    <rPh sb="0" eb="2">
      <t>レイワ</t>
    </rPh>
    <rPh sb="3" eb="4">
      <t>ネン</t>
    </rPh>
    <rPh sb="5" eb="6">
      <t>ガツ</t>
    </rPh>
    <phoneticPr fontId="1"/>
  </si>
  <si>
    <t>令和５年７月</t>
    <rPh sb="0" eb="2">
      <t>レイワ</t>
    </rPh>
    <rPh sb="3" eb="4">
      <t>ネン</t>
    </rPh>
    <rPh sb="5" eb="6">
      <t>ガツ</t>
    </rPh>
    <phoneticPr fontId="1"/>
  </si>
  <si>
    <t>令和５年８月</t>
    <rPh sb="0" eb="2">
      <t>レイワ</t>
    </rPh>
    <rPh sb="3" eb="4">
      <t>ネン</t>
    </rPh>
    <rPh sb="5" eb="6">
      <t>ガツ</t>
    </rPh>
    <phoneticPr fontId="1"/>
  </si>
  <si>
    <t>令和５年９月</t>
    <rPh sb="0" eb="2">
      <t>レイワ</t>
    </rPh>
    <rPh sb="3" eb="4">
      <t>ネン</t>
    </rPh>
    <rPh sb="5" eb="6">
      <t>ガツ</t>
    </rPh>
    <phoneticPr fontId="1"/>
  </si>
  <si>
    <t>令和５年10月</t>
    <rPh sb="0" eb="2">
      <t>レイワ</t>
    </rPh>
    <rPh sb="3" eb="4">
      <t>ネン</t>
    </rPh>
    <rPh sb="6" eb="7">
      <t>ガツ</t>
    </rPh>
    <phoneticPr fontId="1"/>
  </si>
  <si>
    <t>（様式第４号別紙）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</si>
  <si>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入札内訳書</t>
    <rPh sb="0" eb="2">
      <t>ニュウサツ</t>
    </rPh>
    <rPh sb="2" eb="5">
      <t>ウチワケショ</t>
    </rPh>
    <phoneticPr fontId="1"/>
  </si>
  <si>
    <t>単位：金額（円）、契約電力（kW）</t>
    <rPh sb="9" eb="11">
      <t>ケイヤク</t>
    </rPh>
    <phoneticPr fontId="1"/>
  </si>
  <si>
    <t>単位：金額（円）、予定使用量（kWh）</t>
    <phoneticPr fontId="1"/>
  </si>
  <si>
    <t>　・基本料金、電力量料金の計算過程において、小数点以下の端数処理は行わないものであること。</t>
    <rPh sb="2" eb="6">
      <t>キホンリョウキン</t>
    </rPh>
    <rPh sb="7" eb="10">
      <t>デンリョクリョウ</t>
    </rPh>
    <rPh sb="10" eb="12">
      <t>リョウキン</t>
    </rPh>
    <rPh sb="13" eb="15">
      <t>ケイサン</t>
    </rPh>
    <rPh sb="15" eb="17">
      <t>カテイ</t>
    </rPh>
    <rPh sb="22" eb="27">
      <t>ショウスウテンイカ</t>
    </rPh>
    <rPh sb="28" eb="32">
      <t>ハスウショリ</t>
    </rPh>
    <rPh sb="33" eb="34">
      <t>オコナ</t>
    </rPh>
    <phoneticPr fontId="1"/>
  </si>
  <si>
    <t>　・③の額は、入札書の入札金額と一致するものであること。</t>
    <rPh sb="4" eb="5">
      <t>ガク</t>
    </rPh>
    <rPh sb="7" eb="9">
      <t>ニュウサツ</t>
    </rPh>
    <rPh sb="9" eb="10">
      <t>ショ</t>
    </rPh>
    <rPh sb="11" eb="13">
      <t>ニュウサツ</t>
    </rPh>
    <rPh sb="13" eb="15">
      <t>キンガク</t>
    </rPh>
    <rPh sb="16" eb="18">
      <t>イッチ</t>
    </rPh>
    <phoneticPr fontId="1"/>
  </si>
  <si>
    <t>＜岩手県立花巻農業高等学校ほか40施設　計〉</t>
    <rPh sb="1" eb="5">
      <t>イワテケンリツ</t>
    </rPh>
    <rPh sb="5" eb="7">
      <t>ハナマキ</t>
    </rPh>
    <rPh sb="7" eb="9">
      <t>ノウギョウ</t>
    </rPh>
    <rPh sb="9" eb="13">
      <t>コウトウガッコウ</t>
    </rPh>
    <rPh sb="17" eb="19">
      <t>シセツ</t>
    </rPh>
    <rPh sb="20" eb="21">
      <t>ケイ</t>
    </rPh>
    <phoneticPr fontId="1"/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</si>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</sst>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0;&quot;△ &quot;#,##0.00"/>
    <numFmt numFmtId="178" formatCode="#,##0.0;&quot;△ &quot;#,##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zoomScaleNormal="100" zoomScaleSheetLayoutView="100" workbookViewId="0">
      <selection activeCell="B10" sqref="B10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109</v>
      </c>
    </row>
    <row r="5" spans="1:7" ht="22.5" customHeight="1" x14ac:dyDescent="0.4">
      <c r="A5" s="10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f>SUM(花巻農業:盛岡聴覚!B10)</f>
        <v>4774</v>
      </c>
      <c r="C10" s="4"/>
      <c r="D10" s="4"/>
      <c r="E10" s="4">
        <v>12</v>
      </c>
      <c r="F10" s="9">
        <f>B10*C10*D10*E10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>
        <f>SUM(花巻農業:盛岡聴覚!C15)</f>
        <v>0</v>
      </c>
      <c r="D15" s="7"/>
      <c r="E15" s="7">
        <f>C15*D15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f>SUM(花巻農業:盛岡聴覚!C16)</f>
        <v>856909</v>
      </c>
      <c r="D16" s="7"/>
      <c r="E16" s="7">
        <f t="shared" ref="E16:E38" si="0">C16*D16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>
        <f>SUM(花巻農業:盛岡聴覚!C17)</f>
        <v>0</v>
      </c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f>SUM(花巻農業:盛岡聴覚!C18)</f>
        <v>1197201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>
        <f>SUM(花巻農業:盛岡聴覚!C19)</f>
        <v>0</v>
      </c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f>SUM(花巻農業:盛岡聴覚!C20)</f>
        <v>1228682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>
        <f>SUM(花巻農業:盛岡聴覚!C21)</f>
        <v>0</v>
      </c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f>SUM(花巻農業:盛岡聴覚!C22)</f>
        <v>1306792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>
        <f>SUM(花巻農業:盛岡聴覚!C23)</f>
        <v>0</v>
      </c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f>SUM(花巻農業:盛岡聴覚!C24)</f>
        <v>1058233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>
        <f>SUM(花巻農業:盛岡聴覚!C25)</f>
        <v>0</v>
      </c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f>SUM(花巻農業:盛岡聴覚!C26)</f>
        <v>829115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>
        <f>SUM(花巻農業:盛岡聴覚!C27)</f>
        <v>0</v>
      </c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f>SUM(花巻農業:盛岡聴覚!C28)</f>
        <v>759667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>
        <f>SUM(花巻農業:盛岡聴覚!C29)</f>
        <v>0</v>
      </c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f>SUM(花巻農業:盛岡聴覚!C30)</f>
        <v>785352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f>SUM(花巻農業:盛岡聴覚!C31)</f>
        <v>841167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>
        <f>SUM(花巻農業:盛岡聴覚!C32)</f>
        <v>0</v>
      </c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f>SUM(花巻農業:盛岡聴覚!C33)</f>
        <v>842036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>
        <f>SUM(花巻農業:盛岡聴覚!C34)</f>
        <v>0</v>
      </c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f>SUM(花巻農業:盛岡聴覚!C35)</f>
        <v>832541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>
        <f>SUM(花巻農業:盛岡聴覚!C36)</f>
        <v>0</v>
      </c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>
        <f>SUM(花巻農業:盛岡聴覚!C37)</f>
        <v>0</v>
      </c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f>SUM(花巻農業:盛岡聴覚!C38)</f>
        <v>794294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>
      <c r="A41" s="16" t="s">
        <v>21</v>
      </c>
      <c r="B41" s="16"/>
      <c r="C41" s="16" t="s">
        <v>26</v>
      </c>
      <c r="D41" s="16"/>
      <c r="E41" s="17" t="s">
        <v>30</v>
      </c>
      <c r="F41" s="21">
        <f>TRUNC(F10+F39)</f>
        <v>0</v>
      </c>
    </row>
    <row r="42" spans="1:7" ht="22.5" customHeight="1" x14ac:dyDescent="0.4">
      <c r="A42" s="15"/>
      <c r="B42" s="15"/>
      <c r="C42" s="15" t="s">
        <v>27</v>
      </c>
      <c r="D42" s="15"/>
      <c r="E42" s="18"/>
      <c r="F42" s="22"/>
    </row>
    <row r="43" spans="1:7" ht="22.5" customHeight="1" x14ac:dyDescent="0.4">
      <c r="A43" s="16" t="s">
        <v>22</v>
      </c>
      <c r="B43" s="16"/>
      <c r="C43" s="16" t="s">
        <v>28</v>
      </c>
      <c r="D43" s="16"/>
      <c r="E43" s="17" t="s">
        <v>31</v>
      </c>
      <c r="F43" s="21">
        <f>TRUNC(F41*10/110)</f>
        <v>0</v>
      </c>
    </row>
    <row r="44" spans="1:7" ht="22.5" customHeight="1" x14ac:dyDescent="0.4">
      <c r="A44" s="15" t="s">
        <v>23</v>
      </c>
      <c r="B44" s="15"/>
      <c r="C44" s="15" t="s">
        <v>27</v>
      </c>
      <c r="D44" s="15"/>
      <c r="E44" s="18"/>
      <c r="F44" s="22"/>
    </row>
    <row r="45" spans="1:7" ht="22.5" customHeight="1" x14ac:dyDescent="0.4">
      <c r="A45" s="16" t="s">
        <v>24</v>
      </c>
      <c r="B45" s="16"/>
      <c r="C45" s="16" t="s">
        <v>29</v>
      </c>
      <c r="D45" s="16"/>
      <c r="E45" s="17"/>
      <c r="F45" s="21">
        <f>F41-F43</f>
        <v>0</v>
      </c>
      <c r="G45" s="24" t="s">
        <v>110</v>
      </c>
    </row>
    <row r="46" spans="1:7" ht="22.5" customHeight="1" x14ac:dyDescent="0.4">
      <c r="A46" s="15" t="s">
        <v>25</v>
      </c>
      <c r="B46" s="15"/>
      <c r="C46" s="15"/>
      <c r="D46" s="15"/>
      <c r="E46" s="18"/>
      <c r="F46" s="22"/>
      <c r="G46" s="24"/>
    </row>
    <row r="47" spans="1:7" ht="22.5" customHeight="1" x14ac:dyDescent="0.4">
      <c r="A47" s="10" t="s">
        <v>32</v>
      </c>
    </row>
    <row r="48" spans="1:7" ht="22.5" customHeight="1" x14ac:dyDescent="0.4">
      <c r="A48" s="10" t="s">
        <v>107</v>
      </c>
    </row>
    <row r="49" spans="1:1" ht="22.5" customHeight="1" x14ac:dyDescent="0.4">
      <c r="A49" s="10" t="s">
        <v>108</v>
      </c>
    </row>
    <row r="50" spans="1:1" ht="22.5" customHeight="1" x14ac:dyDescent="0.4"/>
    <row r="51" spans="1:1" ht="22.5" customHeight="1" x14ac:dyDescent="0.4"/>
  </sheetData>
  <mergeCells count="48">
    <mergeCell ref="A2:F2"/>
    <mergeCell ref="G45:G46"/>
    <mergeCell ref="F23:F24"/>
    <mergeCell ref="F25:F26"/>
    <mergeCell ref="F27:F28"/>
    <mergeCell ref="F29:F30"/>
    <mergeCell ref="A21:A22"/>
    <mergeCell ref="A23:A24"/>
    <mergeCell ref="A25:A26"/>
    <mergeCell ref="A27:A28"/>
    <mergeCell ref="A29:A30"/>
    <mergeCell ref="A39:E39"/>
    <mergeCell ref="A37:A38"/>
    <mergeCell ref="F43:F44"/>
    <mergeCell ref="F45:F46"/>
    <mergeCell ref="A13:A14"/>
    <mergeCell ref="B13:B14"/>
    <mergeCell ref="F15:F16"/>
    <mergeCell ref="F17:F18"/>
    <mergeCell ref="F19:F20"/>
    <mergeCell ref="A15:A16"/>
    <mergeCell ref="A17:A18"/>
    <mergeCell ref="A19:A20"/>
    <mergeCell ref="A31:A32"/>
    <mergeCell ref="A33:A34"/>
    <mergeCell ref="A35:A36"/>
    <mergeCell ref="F21:F22"/>
    <mergeCell ref="F41:F42"/>
    <mergeCell ref="F31:F32"/>
    <mergeCell ref="F33:F34"/>
    <mergeCell ref="F35:F36"/>
    <mergeCell ref="F37:F38"/>
    <mergeCell ref="B8:F8"/>
    <mergeCell ref="C13:F13"/>
    <mergeCell ref="A46:B46"/>
    <mergeCell ref="A41:B42"/>
    <mergeCell ref="C41:D41"/>
    <mergeCell ref="C42:D42"/>
    <mergeCell ref="C43:D43"/>
    <mergeCell ref="C44:D44"/>
    <mergeCell ref="C45:D46"/>
    <mergeCell ref="A8:A9"/>
    <mergeCell ref="A43:B43"/>
    <mergeCell ref="A44:B44"/>
    <mergeCell ref="A45:B45"/>
    <mergeCell ref="E41:E42"/>
    <mergeCell ref="E43:E44"/>
    <mergeCell ref="E45:E46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56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114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17233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78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26145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27054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29980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23178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20202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17408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17413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17364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20660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18431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16031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5" spans="1:7" ht="22.5" customHeight="1" x14ac:dyDescent="0.4"/>
    <row r="46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57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22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7387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10823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11525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11943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9982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9077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8239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6621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5937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6445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6536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6371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44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260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73620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91930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90380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102350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82960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67030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68240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65740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64490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69740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67100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66070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45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12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2838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3383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4615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4186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2949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2545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2240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2151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1958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2362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2244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2486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48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116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31852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38388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42617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41382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35325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32119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28825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32553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33902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31174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33591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33306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75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6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1002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1178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1199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1127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1076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1000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990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1095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1102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1304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1225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1097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50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152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32155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78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37513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30311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36534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29667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26638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25601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28300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29236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29126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27893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27965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37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147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29551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78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38353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38558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38456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31493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25487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28533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28980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31583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32195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30191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31710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71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131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21518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29331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30544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32956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25725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22389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20951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20285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20328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21763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19362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20454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35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162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32427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49627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45448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52879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44361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22980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23976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30723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33502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39419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32773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29617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64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113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16890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26203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30510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32247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26948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23946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18198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19189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18690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20691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16767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18102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8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38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229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37976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49794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52721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55003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39448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33290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32615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39743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43980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41641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44048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36584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54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121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20110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31360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33967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36198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27485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17915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17503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20576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21981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24344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23223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16985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60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79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13082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25148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25038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28457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23225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15001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11961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12392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12217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13640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12772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11756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7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33</v>
      </c>
    </row>
    <row r="5" spans="1:7" ht="22.5" customHeight="1" x14ac:dyDescent="0.4">
      <c r="A5" s="1" t="s">
        <v>39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90</v>
      </c>
      <c r="B10" s="4">
        <v>171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91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29239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92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36823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93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40300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94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44394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95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33771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96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26384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97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26748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98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30696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99</v>
      </c>
      <c r="B31" s="2" t="s">
        <v>15</v>
      </c>
      <c r="C31" s="4">
        <v>30274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100</v>
      </c>
      <c r="B33" s="2" t="s">
        <v>15</v>
      </c>
      <c r="C33" s="4">
        <v>34110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101</v>
      </c>
      <c r="B35" s="2" t="s">
        <v>15</v>
      </c>
      <c r="C35" s="4">
        <v>31190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102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29967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63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137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22249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34656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35344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37253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29778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24186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22940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18459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20940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20136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19137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21840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72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</row>
    <row r="10" spans="1:7" ht="22.5" customHeight="1" x14ac:dyDescent="0.4">
      <c r="A10" s="3" t="s">
        <v>76</v>
      </c>
      <c r="B10" s="4">
        <v>85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8" t="s">
        <v>11</v>
      </c>
      <c r="D14" s="8" t="s">
        <v>12</v>
      </c>
      <c r="E14" s="8" t="s">
        <v>13</v>
      </c>
      <c r="F14" s="8" t="s">
        <v>14</v>
      </c>
    </row>
    <row r="15" spans="1:7" ht="22.5" customHeight="1" x14ac:dyDescent="0.4">
      <c r="A15" s="19" t="s">
        <v>77</v>
      </c>
      <c r="B15" s="8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8" t="s">
        <v>16</v>
      </c>
      <c r="C16" s="4">
        <v>16534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8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8" t="s">
        <v>16</v>
      </c>
      <c r="C18" s="4">
        <v>24461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8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8" t="s">
        <v>16</v>
      </c>
      <c r="C20" s="4">
        <v>20779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8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8" t="s">
        <v>16</v>
      </c>
      <c r="C22" s="4">
        <v>22133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8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8" t="s">
        <v>16</v>
      </c>
      <c r="C24" s="4">
        <v>18181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8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8" t="s">
        <v>16</v>
      </c>
      <c r="C26" s="4">
        <v>17415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8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8" t="s">
        <v>16</v>
      </c>
      <c r="C28" s="4">
        <v>16159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8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8" t="s">
        <v>16</v>
      </c>
      <c r="C30" s="4">
        <v>14592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8" t="s">
        <v>15</v>
      </c>
      <c r="C31" s="4">
        <v>13683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8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8" t="s">
        <v>15</v>
      </c>
      <c r="C33" s="4">
        <v>14870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8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8" t="s">
        <v>15</v>
      </c>
      <c r="C35" s="4">
        <v>14945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8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8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8" t="s">
        <v>16</v>
      </c>
      <c r="C38" s="4">
        <v>15092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46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140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30361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35270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36231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9834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34032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24267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19841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20760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24222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22826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26047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24858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58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179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28241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43362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53646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50179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38433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33382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29520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23614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25268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20731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22638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24776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59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188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32021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41653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40031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44602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31774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28336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28484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32795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32848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35652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29813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33992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0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49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65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10957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17118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19995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18813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13637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10556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8754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6918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8698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11169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11201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7481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65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165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26931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40642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41451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41698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35464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27985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21993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21790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23062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19790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21485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23041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40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157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22498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37039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40989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39328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28822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19468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20268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22406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24800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23651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21090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21575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61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154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22915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37788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33429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36304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27953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22793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18249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19618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23286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28122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23219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21853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47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108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19099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20840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20812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22453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17188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14677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15183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15483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23121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15915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15134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18285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36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128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21468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32630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27397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34472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26086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17188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17500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20883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24012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22417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25396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22326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62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82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12351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17645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18453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21739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16915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13698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12203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11896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12221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14494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13301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11683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34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130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20963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32150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34291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34451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28110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18852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19937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17874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19855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21528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18984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20296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55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111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16541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22707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27336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25794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21854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20447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15934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15463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21171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17284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19192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16658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67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123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21180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27705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25432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27472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20966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18202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20272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18246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19955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17695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20438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21063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68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135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21293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28675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28543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31575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23807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19944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18384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20690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22735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19668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22774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21117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69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14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2722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4456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5534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5445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4150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3213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2552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1745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1981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2373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2705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3111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53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76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9752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20402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20716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22365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18320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12802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8474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9379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9543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9221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7745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8698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52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97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15712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25158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25203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32808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28481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17704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12814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12097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11951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14839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11767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11619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73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90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15801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21797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23931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24109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22451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18316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12963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14291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14858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18196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17872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12498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43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126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20789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29194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30613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37591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21700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16747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16945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19589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20066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15003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21524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18320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51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96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15195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23008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22657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31907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28580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23424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15736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12979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13134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14131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13145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11860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42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93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18310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18232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17324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23033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18868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15245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15312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17625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18745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11898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18273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16793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U24" sqref="U24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66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93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18266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21906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23851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25649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22569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17840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13590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13886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16134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17513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16678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13356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70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">
      <c r="A10" s="3" t="s">
        <v>76</v>
      </c>
      <c r="B10" s="4">
        <v>87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">
      <c r="A15" s="19" t="s">
        <v>77</v>
      </c>
      <c r="B15" s="5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5" t="s">
        <v>16</v>
      </c>
      <c r="C16" s="4">
        <v>15033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5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5" t="s">
        <v>16</v>
      </c>
      <c r="C18" s="4">
        <v>19098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5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5" t="s">
        <v>16</v>
      </c>
      <c r="C20" s="4">
        <v>21706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5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5" t="s">
        <v>16</v>
      </c>
      <c r="C22" s="4">
        <v>24270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5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5" t="s">
        <v>16</v>
      </c>
      <c r="C24" s="4">
        <v>19235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5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5" t="s">
        <v>16</v>
      </c>
      <c r="C26" s="4">
        <v>14862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5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5" t="s">
        <v>16</v>
      </c>
      <c r="C28" s="4">
        <v>12760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5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5" t="s">
        <v>16</v>
      </c>
      <c r="C30" s="4">
        <v>14353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5" t="s">
        <v>15</v>
      </c>
      <c r="C31" s="4">
        <v>17132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5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5" t="s">
        <v>15</v>
      </c>
      <c r="C33" s="4">
        <v>14748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5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5" t="s">
        <v>15</v>
      </c>
      <c r="C35" s="4">
        <v>18746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5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5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5" t="s">
        <v>16</v>
      </c>
      <c r="C38" s="4">
        <v>12970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AA71" sqref="AA71"/>
    </sheetView>
  </sheetViews>
  <sheetFormatPr defaultRowHeight="13.5" x14ac:dyDescent="0.4"/>
  <cols>
    <col min="1" max="1" width="30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10" t="s">
        <v>103</v>
      </c>
    </row>
    <row r="2" spans="1:7" ht="22.5" customHeight="1" x14ac:dyDescent="0.4">
      <c r="A2" s="23" t="s">
        <v>104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6" t="s">
        <v>41</v>
      </c>
    </row>
    <row r="5" spans="1:7" ht="22.5" customHeight="1" x14ac:dyDescent="0.4">
      <c r="A5" s="1" t="s">
        <v>74</v>
      </c>
    </row>
    <row r="6" spans="1:7" ht="22.5" customHeight="1" x14ac:dyDescent="0.4"/>
    <row r="7" spans="1:7" ht="22.5" customHeight="1" x14ac:dyDescent="0.4">
      <c r="A7" s="1" t="s">
        <v>0</v>
      </c>
      <c r="F7" s="11" t="s">
        <v>105</v>
      </c>
    </row>
    <row r="8" spans="1:7" ht="22.5" customHeight="1" x14ac:dyDescent="0.4">
      <c r="A8" s="16" t="s">
        <v>1</v>
      </c>
      <c r="B8" s="12" t="s">
        <v>2</v>
      </c>
      <c r="C8" s="13"/>
      <c r="D8" s="13"/>
      <c r="E8" s="13"/>
      <c r="F8" s="14"/>
    </row>
    <row r="9" spans="1:7" ht="22.5" customHeight="1" x14ac:dyDescent="0.4">
      <c r="A9" s="15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">
      <c r="A10" s="3" t="s">
        <v>76</v>
      </c>
      <c r="B10" s="4">
        <v>80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"/>
    <row r="12" spans="1:7" ht="22.5" customHeight="1" x14ac:dyDescent="0.4">
      <c r="A12" s="1" t="s">
        <v>8</v>
      </c>
      <c r="F12" s="11" t="s">
        <v>106</v>
      </c>
    </row>
    <row r="13" spans="1:7" ht="22.5" customHeight="1" x14ac:dyDescent="0.4">
      <c r="A13" s="19" t="s">
        <v>20</v>
      </c>
      <c r="B13" s="19" t="s">
        <v>9</v>
      </c>
      <c r="C13" s="12" t="s">
        <v>10</v>
      </c>
      <c r="D13" s="13"/>
      <c r="E13" s="13"/>
      <c r="F13" s="14"/>
    </row>
    <row r="14" spans="1:7" ht="22.5" customHeight="1" x14ac:dyDescent="0.4">
      <c r="A14" s="19"/>
      <c r="B14" s="19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">
      <c r="A15" s="19" t="s">
        <v>77</v>
      </c>
      <c r="B15" s="2" t="s">
        <v>15</v>
      </c>
      <c r="C15" s="4"/>
      <c r="D15" s="7"/>
      <c r="E15" s="7">
        <f>TRUNC(C15*D15,2)</f>
        <v>0</v>
      </c>
      <c r="F15" s="20">
        <f>SUM(E15:E16)</f>
        <v>0</v>
      </c>
    </row>
    <row r="16" spans="1:7" ht="22.5" customHeight="1" x14ac:dyDescent="0.4">
      <c r="A16" s="19"/>
      <c r="B16" s="2" t="s">
        <v>16</v>
      </c>
      <c r="C16" s="4">
        <v>12847</v>
      </c>
      <c r="D16" s="7"/>
      <c r="E16" s="7">
        <f t="shared" ref="E16:E38" si="0">TRUNC(C16*D16,2)</f>
        <v>0</v>
      </c>
      <c r="F16" s="20"/>
    </row>
    <row r="17" spans="1:6" ht="22.5" customHeight="1" x14ac:dyDescent="0.4">
      <c r="A17" s="19" t="s">
        <v>89</v>
      </c>
      <c r="B17" s="2" t="s">
        <v>15</v>
      </c>
      <c r="C17" s="4"/>
      <c r="D17" s="7"/>
      <c r="E17" s="7">
        <f t="shared" si="0"/>
        <v>0</v>
      </c>
      <c r="F17" s="20">
        <f t="shared" ref="F17" si="1">SUM(E17:E18)</f>
        <v>0</v>
      </c>
    </row>
    <row r="18" spans="1:6" ht="22.5" customHeight="1" x14ac:dyDescent="0.4">
      <c r="A18" s="19"/>
      <c r="B18" s="2" t="s">
        <v>16</v>
      </c>
      <c r="C18" s="4">
        <v>23610</v>
      </c>
      <c r="D18" s="7"/>
      <c r="E18" s="7">
        <f t="shared" si="0"/>
        <v>0</v>
      </c>
      <c r="F18" s="20"/>
    </row>
    <row r="19" spans="1:6" ht="22.5" customHeight="1" x14ac:dyDescent="0.4">
      <c r="A19" s="19" t="s">
        <v>79</v>
      </c>
      <c r="B19" s="2" t="s">
        <v>15</v>
      </c>
      <c r="C19" s="4"/>
      <c r="D19" s="7"/>
      <c r="E19" s="7">
        <f t="shared" si="0"/>
        <v>0</v>
      </c>
      <c r="F19" s="20">
        <f t="shared" ref="F19" si="2">SUM(E19:E20)</f>
        <v>0</v>
      </c>
    </row>
    <row r="20" spans="1:6" ht="22.5" customHeight="1" x14ac:dyDescent="0.4">
      <c r="A20" s="19"/>
      <c r="B20" s="2" t="s">
        <v>16</v>
      </c>
      <c r="C20" s="4">
        <v>28201</v>
      </c>
      <c r="D20" s="7"/>
      <c r="E20" s="7">
        <f t="shared" si="0"/>
        <v>0</v>
      </c>
      <c r="F20" s="20"/>
    </row>
    <row r="21" spans="1:6" ht="22.5" customHeight="1" x14ac:dyDescent="0.4">
      <c r="A21" s="19" t="s">
        <v>80</v>
      </c>
      <c r="B21" s="2" t="s">
        <v>15</v>
      </c>
      <c r="C21" s="4"/>
      <c r="D21" s="7"/>
      <c r="E21" s="7">
        <f t="shared" si="0"/>
        <v>0</v>
      </c>
      <c r="F21" s="20">
        <f t="shared" ref="F21" si="3">SUM(E21:E22)</f>
        <v>0</v>
      </c>
    </row>
    <row r="22" spans="1:6" ht="22.5" customHeight="1" x14ac:dyDescent="0.4">
      <c r="A22" s="19"/>
      <c r="B22" s="2" t="s">
        <v>16</v>
      </c>
      <c r="C22" s="4">
        <v>33423</v>
      </c>
      <c r="D22" s="7"/>
      <c r="E22" s="7">
        <f t="shared" si="0"/>
        <v>0</v>
      </c>
      <c r="F22" s="20"/>
    </row>
    <row r="23" spans="1:6" ht="22.5" customHeight="1" x14ac:dyDescent="0.4">
      <c r="A23" s="19" t="s">
        <v>81</v>
      </c>
      <c r="B23" s="2" t="s">
        <v>15</v>
      </c>
      <c r="C23" s="4"/>
      <c r="D23" s="7"/>
      <c r="E23" s="7">
        <f t="shared" si="0"/>
        <v>0</v>
      </c>
      <c r="F23" s="20">
        <f t="shared" ref="F23" si="4">SUM(E23:E24)</f>
        <v>0</v>
      </c>
    </row>
    <row r="24" spans="1:6" ht="22.5" customHeight="1" x14ac:dyDescent="0.4">
      <c r="A24" s="19"/>
      <c r="B24" s="2" t="s">
        <v>16</v>
      </c>
      <c r="C24" s="4">
        <v>23286</v>
      </c>
      <c r="D24" s="7"/>
      <c r="E24" s="7">
        <f t="shared" si="0"/>
        <v>0</v>
      </c>
      <c r="F24" s="20"/>
    </row>
    <row r="25" spans="1:6" ht="22.5" customHeight="1" x14ac:dyDescent="0.4">
      <c r="A25" s="19" t="s">
        <v>82</v>
      </c>
      <c r="B25" s="2" t="s">
        <v>15</v>
      </c>
      <c r="C25" s="4"/>
      <c r="D25" s="7"/>
      <c r="E25" s="7">
        <f t="shared" si="0"/>
        <v>0</v>
      </c>
      <c r="F25" s="20">
        <f t="shared" ref="F25" si="5">SUM(E25:E26)</f>
        <v>0</v>
      </c>
    </row>
    <row r="26" spans="1:6" ht="22.5" customHeight="1" x14ac:dyDescent="0.4">
      <c r="A26" s="19"/>
      <c r="B26" s="2" t="s">
        <v>16</v>
      </c>
      <c r="C26" s="4">
        <v>11563</v>
      </c>
      <c r="D26" s="7"/>
      <c r="E26" s="7">
        <f t="shared" si="0"/>
        <v>0</v>
      </c>
      <c r="F26" s="20"/>
    </row>
    <row r="27" spans="1:6" ht="22.5" customHeight="1" x14ac:dyDescent="0.4">
      <c r="A27" s="19" t="s">
        <v>83</v>
      </c>
      <c r="B27" s="2" t="s">
        <v>15</v>
      </c>
      <c r="C27" s="4"/>
      <c r="D27" s="7"/>
      <c r="E27" s="7">
        <f t="shared" si="0"/>
        <v>0</v>
      </c>
      <c r="F27" s="20">
        <f t="shared" ref="F27" si="6">SUM(E27:E28)</f>
        <v>0</v>
      </c>
    </row>
    <row r="28" spans="1:6" ht="22.5" customHeight="1" x14ac:dyDescent="0.4">
      <c r="A28" s="19"/>
      <c r="B28" s="2" t="s">
        <v>16</v>
      </c>
      <c r="C28" s="4">
        <v>10872</v>
      </c>
      <c r="D28" s="7"/>
      <c r="E28" s="7">
        <f t="shared" si="0"/>
        <v>0</v>
      </c>
      <c r="F28" s="20"/>
    </row>
    <row r="29" spans="1:6" ht="22.5" customHeight="1" x14ac:dyDescent="0.4">
      <c r="A29" s="19" t="s">
        <v>84</v>
      </c>
      <c r="B29" s="2" t="s">
        <v>15</v>
      </c>
      <c r="C29" s="4"/>
      <c r="D29" s="7"/>
      <c r="E29" s="7">
        <f t="shared" si="0"/>
        <v>0</v>
      </c>
      <c r="F29" s="20">
        <f t="shared" ref="F29" si="7">SUM(E29:E30)</f>
        <v>0</v>
      </c>
    </row>
    <row r="30" spans="1:6" ht="22.5" customHeight="1" x14ac:dyDescent="0.4">
      <c r="A30" s="19"/>
      <c r="B30" s="2" t="s">
        <v>16</v>
      </c>
      <c r="C30" s="4">
        <v>11464</v>
      </c>
      <c r="D30" s="7"/>
      <c r="E30" s="7">
        <f t="shared" si="0"/>
        <v>0</v>
      </c>
      <c r="F30" s="20"/>
    </row>
    <row r="31" spans="1:6" ht="22.5" customHeight="1" x14ac:dyDescent="0.4">
      <c r="A31" s="19" t="s">
        <v>85</v>
      </c>
      <c r="B31" s="2" t="s">
        <v>15</v>
      </c>
      <c r="C31" s="4">
        <v>11202</v>
      </c>
      <c r="D31" s="7"/>
      <c r="E31" s="7">
        <f t="shared" si="0"/>
        <v>0</v>
      </c>
      <c r="F31" s="20">
        <f t="shared" ref="F31" si="8">SUM(E31:E32)</f>
        <v>0</v>
      </c>
    </row>
    <row r="32" spans="1:6" ht="22.5" customHeight="1" x14ac:dyDescent="0.4">
      <c r="A32" s="19"/>
      <c r="B32" s="2" t="s">
        <v>16</v>
      </c>
      <c r="C32" s="4"/>
      <c r="D32" s="7"/>
      <c r="E32" s="7">
        <f t="shared" si="0"/>
        <v>0</v>
      </c>
      <c r="F32" s="20"/>
    </row>
    <row r="33" spans="1:7" ht="22.5" customHeight="1" x14ac:dyDescent="0.4">
      <c r="A33" s="19" t="s">
        <v>86</v>
      </c>
      <c r="B33" s="2" t="s">
        <v>15</v>
      </c>
      <c r="C33" s="4">
        <v>9552</v>
      </c>
      <c r="D33" s="7"/>
      <c r="E33" s="7">
        <f t="shared" si="0"/>
        <v>0</v>
      </c>
      <c r="F33" s="20">
        <f t="shared" ref="F33" si="9">SUM(E33:E34)</f>
        <v>0</v>
      </c>
    </row>
    <row r="34" spans="1:7" ht="22.5" customHeight="1" x14ac:dyDescent="0.4">
      <c r="A34" s="19"/>
      <c r="B34" s="2" t="s">
        <v>16</v>
      </c>
      <c r="C34" s="4"/>
      <c r="D34" s="7"/>
      <c r="E34" s="7">
        <f t="shared" si="0"/>
        <v>0</v>
      </c>
      <c r="F34" s="20"/>
    </row>
    <row r="35" spans="1:7" ht="22.5" customHeight="1" x14ac:dyDescent="0.4">
      <c r="A35" s="19" t="s">
        <v>87</v>
      </c>
      <c r="B35" s="2" t="s">
        <v>15</v>
      </c>
      <c r="C35" s="4">
        <v>11946</v>
      </c>
      <c r="D35" s="7"/>
      <c r="E35" s="7">
        <f t="shared" si="0"/>
        <v>0</v>
      </c>
      <c r="F35" s="20">
        <f t="shared" ref="F35" si="10">SUM(E35:E36)</f>
        <v>0</v>
      </c>
    </row>
    <row r="36" spans="1:7" ht="22.5" customHeight="1" x14ac:dyDescent="0.4">
      <c r="A36" s="19"/>
      <c r="B36" s="2" t="s">
        <v>16</v>
      </c>
      <c r="C36" s="4"/>
      <c r="D36" s="7"/>
      <c r="E36" s="7">
        <f t="shared" si="0"/>
        <v>0</v>
      </c>
      <c r="F36" s="20"/>
    </row>
    <row r="37" spans="1:7" ht="22.5" customHeight="1" x14ac:dyDescent="0.4">
      <c r="A37" s="19" t="s">
        <v>88</v>
      </c>
      <c r="B37" s="2" t="s">
        <v>15</v>
      </c>
      <c r="C37" s="4"/>
      <c r="D37" s="7"/>
      <c r="E37" s="7">
        <f t="shared" si="0"/>
        <v>0</v>
      </c>
      <c r="F37" s="20">
        <f>SUM(E37:E38)</f>
        <v>0</v>
      </c>
    </row>
    <row r="38" spans="1:7" ht="22.5" customHeight="1" x14ac:dyDescent="0.4">
      <c r="A38" s="19"/>
      <c r="B38" s="2" t="s">
        <v>16</v>
      </c>
      <c r="C38" s="4">
        <v>10632</v>
      </c>
      <c r="D38" s="7"/>
      <c r="E38" s="7">
        <f t="shared" si="0"/>
        <v>0</v>
      </c>
      <c r="F38" s="20"/>
    </row>
    <row r="39" spans="1:7" ht="22.5" customHeight="1" x14ac:dyDescent="0.4">
      <c r="A39" s="19" t="s">
        <v>17</v>
      </c>
      <c r="B39" s="19"/>
      <c r="C39" s="19"/>
      <c r="D39" s="19"/>
      <c r="E39" s="19"/>
      <c r="F39" s="7">
        <f>SUM(F15:F38)</f>
        <v>0</v>
      </c>
      <c r="G39" s="1" t="s">
        <v>19</v>
      </c>
    </row>
    <row r="40" spans="1:7" ht="22.5" customHeight="1" x14ac:dyDescent="0.4"/>
    <row r="41" spans="1:7" ht="22.5" customHeight="1" x14ac:dyDescent="0.4"/>
    <row r="42" spans="1:7" ht="22.5" customHeight="1" x14ac:dyDescent="0.4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42</vt:i4>
      </vt:variant>
    </vt:vector>
  </HeadingPairs>
  <TitlesOfParts>
    <vt:vector size="84" baseType="lpstr">
      <vt:lpstr>花巻農業ほか40施設　計</vt:lpstr>
      <vt:lpstr>花巻農業</vt:lpstr>
      <vt:lpstr>花巻農業（花農実習場）</vt:lpstr>
      <vt:lpstr>盛岡農業</vt:lpstr>
      <vt:lpstr>紫波総合（産振施設）</vt:lpstr>
      <vt:lpstr>宮古水産</vt:lpstr>
      <vt:lpstr>一戸（農場）</vt:lpstr>
      <vt:lpstr>久慈東</vt:lpstr>
      <vt:lpstr>盛岡南</vt:lpstr>
      <vt:lpstr>高田</vt:lpstr>
      <vt:lpstr>盛岡第三</vt:lpstr>
      <vt:lpstr>水沢農業</vt:lpstr>
      <vt:lpstr>盛岡工業</vt:lpstr>
      <vt:lpstr>花巻北</vt:lpstr>
      <vt:lpstr>遠野緑峰</vt:lpstr>
      <vt:lpstr>盛岡第一</vt:lpstr>
      <vt:lpstr>千厩</vt:lpstr>
      <vt:lpstr>種市</vt:lpstr>
      <vt:lpstr>不来方</vt:lpstr>
      <vt:lpstr>北上翔南</vt:lpstr>
      <vt:lpstr>黒沢尻工業</vt:lpstr>
      <vt:lpstr>山田</vt:lpstr>
      <vt:lpstr>岩谷堂</vt:lpstr>
      <vt:lpstr>盛岡商業</vt:lpstr>
      <vt:lpstr>一関第二</vt:lpstr>
      <vt:lpstr>宮古</vt:lpstr>
      <vt:lpstr>盛岡第四</vt:lpstr>
      <vt:lpstr>一関工業</vt:lpstr>
      <vt:lpstr>盛岡第二</vt:lpstr>
      <vt:lpstr>花巻南</vt:lpstr>
      <vt:lpstr>大船渡</vt:lpstr>
      <vt:lpstr>大船渡東</vt:lpstr>
      <vt:lpstr>大船渡東（農場）</vt:lpstr>
      <vt:lpstr>軽米</vt:lpstr>
      <vt:lpstr>福岡工業</vt:lpstr>
      <vt:lpstr>一関清明</vt:lpstr>
      <vt:lpstr>盛岡ひがし</vt:lpstr>
      <vt:lpstr>久慈拓陽</vt:lpstr>
      <vt:lpstr>盛岡峰南</vt:lpstr>
      <vt:lpstr>前沢明峰</vt:lpstr>
      <vt:lpstr>気仙光陵</vt:lpstr>
      <vt:lpstr>盛岡聴覚</vt:lpstr>
      <vt:lpstr>一関工業!Print_Area</vt:lpstr>
      <vt:lpstr>一関清明!Print_Area</vt:lpstr>
      <vt:lpstr>一関第二!Print_Area</vt:lpstr>
      <vt:lpstr>'一戸（農場）'!Print_Area</vt:lpstr>
      <vt:lpstr>遠野緑峰!Print_Area</vt:lpstr>
      <vt:lpstr>花巻南!Print_Area</vt:lpstr>
      <vt:lpstr>花巻農業!Print_Area</vt:lpstr>
      <vt:lpstr>'花巻農業（花農実習場）'!Print_Area</vt:lpstr>
      <vt:lpstr>'花巻農業ほか40施設　計'!Print_Area</vt:lpstr>
      <vt:lpstr>花巻北!Print_Area</vt:lpstr>
      <vt:lpstr>岩谷堂!Print_Area</vt:lpstr>
      <vt:lpstr>気仙光陵!Print_Area</vt:lpstr>
      <vt:lpstr>久慈拓陽!Print_Area</vt:lpstr>
      <vt:lpstr>久慈東!Print_Area</vt:lpstr>
      <vt:lpstr>宮古!Print_Area</vt:lpstr>
      <vt:lpstr>宮古水産!Print_Area</vt:lpstr>
      <vt:lpstr>軽米!Print_Area</vt:lpstr>
      <vt:lpstr>高田!Print_Area</vt:lpstr>
      <vt:lpstr>黒沢尻工業!Print_Area</vt:lpstr>
      <vt:lpstr>山田!Print_Area</vt:lpstr>
      <vt:lpstr>'紫波総合（産振施設）'!Print_Area</vt:lpstr>
      <vt:lpstr>種市!Print_Area</vt:lpstr>
      <vt:lpstr>水沢農業!Print_Area</vt:lpstr>
      <vt:lpstr>盛岡ひがし!Print_Area</vt:lpstr>
      <vt:lpstr>盛岡工業!Print_Area</vt:lpstr>
      <vt:lpstr>盛岡商業!Print_Area</vt:lpstr>
      <vt:lpstr>盛岡第一!Print_Area</vt:lpstr>
      <vt:lpstr>盛岡第三!Print_Area</vt:lpstr>
      <vt:lpstr>盛岡第四!Print_Area</vt:lpstr>
      <vt:lpstr>盛岡第二!Print_Area</vt:lpstr>
      <vt:lpstr>盛岡聴覚!Print_Area</vt:lpstr>
      <vt:lpstr>盛岡南!Print_Area</vt:lpstr>
      <vt:lpstr>盛岡農業!Print_Area</vt:lpstr>
      <vt:lpstr>盛岡峰南!Print_Area</vt:lpstr>
      <vt:lpstr>千厩!Print_Area</vt:lpstr>
      <vt:lpstr>前沢明峰!Print_Area</vt:lpstr>
      <vt:lpstr>大船渡!Print_Area</vt:lpstr>
      <vt:lpstr>大船渡東!Print_Area</vt:lpstr>
      <vt:lpstr>'大船渡東（農場）'!Print_Area</vt:lpstr>
      <vt:lpstr>不来方!Print_Area</vt:lpstr>
      <vt:lpstr>福岡工業!Print_Area</vt:lpstr>
      <vt:lpstr>北上翔南!Print_Area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教育企画室　予算財務担当</dc:creator>
  <cp:lastModifiedBy>097565</cp:lastModifiedBy>
  <cp:lastPrinted>2022-07-21T04:58:39Z</cp:lastPrinted>
  <dcterms:created xsi:type="dcterms:W3CDTF">2021-07-08T23:22:11Z</dcterms:created>
  <dcterms:modified xsi:type="dcterms:W3CDTF">2022-07-28T10:38:28Z</dcterms:modified>
</cp:coreProperties>
</file>