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50.120\common\03園芸特産\700_県単事業\13　施設園芸省エネルギー化緊急対策事業（R4.6月補正）\要領・要綱\県HP掲載\様式作成\実施要領\"/>
    </mc:Choice>
  </mc:AlternateContent>
  <bookViews>
    <workbookView xWindow="0" yWindow="0" windowWidth="28800" windowHeight="11460"/>
  </bookViews>
  <sheets>
    <sheet name="様式第１号" sheetId="1" r:id="rId1"/>
    <sheet name="様式第１号-２" sheetId="2" r:id="rId2"/>
    <sheet name="（別紙１）事業参加者一覧" sheetId="3" r:id="rId3"/>
  </sheets>
  <definedNames>
    <definedName name="_xlnm.Print_Area" localSheetId="1">'様式第１号-２'!$A$1:$L$39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9" i="3" l="1"/>
  <c r="R69" i="3"/>
  <c r="Q69" i="3"/>
  <c r="S68" i="3"/>
  <c r="R68" i="3"/>
  <c r="Q68" i="3"/>
  <c r="S65" i="3"/>
  <c r="R65" i="3"/>
  <c r="R70" i="3" s="1"/>
  <c r="Q65" i="3"/>
  <c r="P69" i="3"/>
  <c r="P68" i="3"/>
  <c r="O69" i="3"/>
  <c r="O68" i="3"/>
  <c r="O67" i="3"/>
  <c r="O66" i="3"/>
  <c r="O65" i="3"/>
  <c r="H65" i="3"/>
  <c r="G67" i="3"/>
  <c r="S70" i="3" l="1"/>
  <c r="P70" i="3"/>
  <c r="O70" i="3"/>
  <c r="Q70" i="3"/>
  <c r="H67" i="3"/>
  <c r="H66" i="3"/>
  <c r="G66" i="3"/>
  <c r="G65" i="3"/>
  <c r="G68" i="3" l="1"/>
  <c r="H68" i="3"/>
</calcChain>
</file>

<file path=xl/comments1.xml><?xml version="1.0" encoding="utf-8"?>
<comments xmlns="http://schemas.openxmlformats.org/spreadsheetml/2006/main">
  <authors>
    <author>宮城県</author>
  </authors>
  <commentList>
    <comment ref="A59" authorId="0" shapeId="0">
      <text>
        <r>
          <rPr>
            <sz val="14"/>
            <color indexed="81"/>
            <rFont val="MS P ゴシック"/>
            <family val="3"/>
            <charset val="128"/>
          </rPr>
          <t>行が不足する場合は，32行目以降を再表示にしてください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<sst xmlns="http://schemas.openxmlformats.org/spreadsheetml/2006/main" count="142" uniqueCount="133">
  <si>
    <t>（１）名称：</t>
    <rPh sb="3" eb="5">
      <t>メイショウ</t>
    </rPh>
    <phoneticPr fontId="3"/>
  </si>
  <si>
    <t>（２）代表者：</t>
    <rPh sb="3" eb="6">
      <t>ダイヒョウシャ</t>
    </rPh>
    <phoneticPr fontId="3"/>
  </si>
  <si>
    <t>（３）担当者（職・氏名）：</t>
    <phoneticPr fontId="3"/>
  </si>
  <si>
    <t>（４）所在地</t>
    <rPh sb="3" eb="5">
      <t>ショザイ</t>
    </rPh>
    <rPh sb="5" eb="6">
      <t>チ</t>
    </rPh>
    <phoneticPr fontId="3"/>
  </si>
  <si>
    <t>　　〒</t>
    <phoneticPr fontId="3"/>
  </si>
  <si>
    <t>岩手県</t>
    <rPh sb="0" eb="3">
      <t>イワテケン</t>
    </rPh>
    <phoneticPr fontId="3"/>
  </si>
  <si>
    <t>（５）連絡先</t>
    <rPh sb="3" eb="5">
      <t>レンラク</t>
    </rPh>
    <rPh sb="5" eb="6">
      <t>サキ</t>
    </rPh>
    <phoneticPr fontId="3"/>
  </si>
  <si>
    <t>　　ＴＥＬ：</t>
    <phoneticPr fontId="3"/>
  </si>
  <si>
    <t>ＦＡＸ：</t>
    <phoneticPr fontId="3"/>
  </si>
  <si>
    <t>　　E-mail：</t>
    <phoneticPr fontId="3"/>
  </si>
  <si>
    <t>（６）構成員（事業参加者）又は農業従事者の状況</t>
    <rPh sb="3" eb="6">
      <t>コウセイイン</t>
    </rPh>
    <rPh sb="7" eb="9">
      <t>ジギョウ</t>
    </rPh>
    <rPh sb="9" eb="12">
      <t>サンカシャ</t>
    </rPh>
    <rPh sb="13" eb="14">
      <t>マタ</t>
    </rPh>
    <rPh sb="15" eb="17">
      <t>ノウギョウ</t>
    </rPh>
    <rPh sb="17" eb="20">
      <t>ジュウジシャ</t>
    </rPh>
    <rPh sb="21" eb="23">
      <t>ジョウキョウ</t>
    </rPh>
    <phoneticPr fontId="3"/>
  </si>
  <si>
    <t>　・構成員（事業参加者）</t>
    <rPh sb="2" eb="5">
      <t>コウセイイン</t>
    </rPh>
    <rPh sb="6" eb="11">
      <t>ジギョウサンカシャ</t>
    </rPh>
    <phoneticPr fontId="3"/>
  </si>
  <si>
    <t>Ｎｏ</t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</si>
  <si>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</si>
  <si>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</si>
  <si>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役職等</t>
    <rPh sb="0" eb="2">
      <t>ヤクショク</t>
    </rPh>
    <rPh sb="2" eb="3">
      <t>トウ</t>
    </rPh>
    <phoneticPr fontId="3"/>
  </si>
  <si>
    <t>従事日数</t>
    <rPh sb="0" eb="2">
      <t>ジュウジ</t>
    </rPh>
    <rPh sb="2" eb="4">
      <t>ニッスウ</t>
    </rPh>
    <phoneticPr fontId="3"/>
  </si>
  <si>
    <t>２　省エネルギー化の取組</t>
    <rPh sb="2" eb="3">
      <t>ショウ</t>
    </rPh>
    <rPh sb="8" eb="9">
      <t>カ</t>
    </rPh>
    <rPh sb="10" eb="12">
      <t>トリクミ</t>
    </rPh>
    <phoneticPr fontId="3"/>
  </si>
  <si>
    <t>項目</t>
    <rPh sb="0" eb="2">
      <t>コウモク</t>
    </rPh>
    <phoneticPr fontId="3"/>
  </si>
  <si>
    <t>　　</t>
    <phoneticPr fontId="3"/>
  </si>
  <si>
    <t>面積（a)</t>
    <rPh sb="0" eb="2">
      <t>メンセキ</t>
    </rPh>
    <phoneticPr fontId="3"/>
  </si>
  <si>
    <t>現状
(R　.　）</t>
    <rPh sb="0" eb="2">
      <t>ゲンジョウ</t>
    </rPh>
    <phoneticPr fontId="3"/>
  </si>
  <si>
    <t>A重油換算年間燃油使用量
（ＫＬ）①</t>
    <rPh sb="1" eb="3">
      <t>ジュウユ</t>
    </rPh>
    <rPh sb="3" eb="5">
      <t>カンサン</t>
    </rPh>
    <rPh sb="5" eb="7">
      <t>ネンカン</t>
    </rPh>
    <rPh sb="7" eb="9">
      <t>ネンユ</t>
    </rPh>
    <rPh sb="9" eb="12">
      <t>シヨウリョウ</t>
    </rPh>
    <phoneticPr fontId="3"/>
  </si>
  <si>
    <t>現状
（R　.7～R　.6）</t>
    <rPh sb="0" eb="2">
      <t>ゲンジョウ</t>
    </rPh>
    <phoneticPr fontId="3"/>
  </si>
  <si>
    <t xml:space="preserve">３年後の燃油削減量（本事業メニューの活用によるもの）
（ＫＬ）②　　　　　　　　　　　              </t>
    <rPh sb="1" eb="3">
      <t>ネンゴ</t>
    </rPh>
    <rPh sb="10" eb="11">
      <t>ホン</t>
    </rPh>
    <rPh sb="11" eb="13">
      <t>ジギョウ</t>
    </rPh>
    <rPh sb="18" eb="20">
      <t>カツヨウ</t>
    </rPh>
    <phoneticPr fontId="3"/>
  </si>
  <si>
    <t>３年後の燃油削減量（上記以外によるもの）
（ＫＬ）③　　　　　　　　　　</t>
    <rPh sb="1" eb="3">
      <t>ネンゴ</t>
    </rPh>
    <rPh sb="10" eb="12">
      <t>ジョウキ</t>
    </rPh>
    <rPh sb="12" eb="14">
      <t>イガイ</t>
    </rPh>
    <phoneticPr fontId="3"/>
  </si>
  <si>
    <t>A重油換算年間燃油使用量
（ＫＬ）①-（②＋③）</t>
    <rPh sb="1" eb="3">
      <t>ジュウユ</t>
    </rPh>
    <rPh sb="3" eb="5">
      <t>カンサン</t>
    </rPh>
    <rPh sb="5" eb="7">
      <t>ネンカン</t>
    </rPh>
    <rPh sb="7" eb="9">
      <t>ネンユ</t>
    </rPh>
    <rPh sb="9" eb="12">
      <t>シヨウリョウ</t>
    </rPh>
    <phoneticPr fontId="3"/>
  </si>
  <si>
    <t>３年後の目標
（R　.7～R　.6）</t>
    <rPh sb="1" eb="3">
      <t>ネンゴ</t>
    </rPh>
    <rPh sb="4" eb="6">
      <t>モクヒョウ</t>
    </rPh>
    <phoneticPr fontId="3"/>
  </si>
  <si>
    <t>10a当たりA重油換算年間燃油使用量
（ＫＬ/10a）</t>
    <rPh sb="3" eb="4">
      <t>ア</t>
    </rPh>
    <phoneticPr fontId="3"/>
  </si>
  <si>
    <t>本事業メニューの活用による燃油使用量削減率（目標／現状）
（%）　②/①</t>
    <rPh sb="0" eb="1">
      <t>ホン</t>
    </rPh>
    <rPh sb="1" eb="3">
      <t>ジギョウ</t>
    </rPh>
    <rPh sb="8" eb="10">
      <t>カツヨウ</t>
    </rPh>
    <phoneticPr fontId="3"/>
  </si>
  <si>
    <t>燃油使用量削減率（目標／現状）
（%）（②＋③）/①</t>
    <rPh sb="0" eb="2">
      <t>ネンユ</t>
    </rPh>
    <rPh sb="2" eb="5">
      <t>シヨウリョウ</t>
    </rPh>
    <rPh sb="5" eb="8">
      <t>サクゲンリツ</t>
    </rPh>
    <rPh sb="9" eb="11">
      <t>モクヒョウ</t>
    </rPh>
    <rPh sb="12" eb="14">
      <t>ゲンジョウ</t>
    </rPh>
    <phoneticPr fontId="3"/>
  </si>
  <si>
    <t>事業以外での燃油削減の取組 ※③を計上した場合に記載</t>
    <rPh sb="0" eb="2">
      <t>ジギョウ</t>
    </rPh>
    <rPh sb="2" eb="4">
      <t>イガイ</t>
    </rPh>
    <rPh sb="6" eb="8">
      <t>ネンユ</t>
    </rPh>
    <rPh sb="8" eb="10">
      <t>サクゲン</t>
    </rPh>
    <rPh sb="11" eb="13">
      <t>トリクミ</t>
    </rPh>
    <rPh sb="17" eb="19">
      <t>ケイジョウ</t>
    </rPh>
    <rPh sb="21" eb="23">
      <t>バアイ</t>
    </rPh>
    <rPh sb="24" eb="26">
      <t>キサイ</t>
    </rPh>
    <phoneticPr fontId="3"/>
  </si>
  <si>
    <t>（２）省エネ化の取組</t>
    <rPh sb="3" eb="4">
      <t>ショウ</t>
    </rPh>
    <rPh sb="6" eb="7">
      <t>カ</t>
    </rPh>
    <rPh sb="8" eb="10">
      <t>トリクミ</t>
    </rPh>
    <phoneticPr fontId="3"/>
  </si>
  <si>
    <t>事業メニュー</t>
    <rPh sb="0" eb="2">
      <t>ジギョウ</t>
    </rPh>
    <phoneticPr fontId="3"/>
  </si>
  <si>
    <t>実施面積（a)</t>
    <rPh sb="0" eb="2">
      <t>ジッシ</t>
    </rPh>
    <rPh sb="2" eb="4">
      <t>メンセキ</t>
    </rPh>
    <phoneticPr fontId="3"/>
  </si>
  <si>
    <t>導入台数（台）</t>
    <rPh sb="0" eb="2">
      <t>ドウニュウ</t>
    </rPh>
    <rPh sb="2" eb="4">
      <t>ダイスウ</t>
    </rPh>
    <rPh sb="5" eb="6">
      <t>ダイ</t>
    </rPh>
    <phoneticPr fontId="3"/>
  </si>
  <si>
    <t>事業費（円）</t>
    <rPh sb="0" eb="3">
      <t>ジギョウヒ</t>
    </rPh>
    <rPh sb="4" eb="5">
      <t>エン</t>
    </rPh>
    <phoneticPr fontId="3"/>
  </si>
  <si>
    <t>負担区分</t>
    <rPh sb="0" eb="2">
      <t>フタン</t>
    </rPh>
    <rPh sb="2" eb="4">
      <t>クブン</t>
    </rPh>
    <phoneticPr fontId="3"/>
  </si>
  <si>
    <t>県補助金（円）</t>
    <rPh sb="0" eb="1">
      <t>ケン</t>
    </rPh>
    <rPh sb="1" eb="4">
      <t>ホジョキン</t>
    </rPh>
    <rPh sb="5" eb="6">
      <t>エン</t>
    </rPh>
    <phoneticPr fontId="3"/>
  </si>
  <si>
    <t>その他
（円）</t>
    <rPh sb="2" eb="3">
      <t>ホカ</t>
    </rPh>
    <rPh sb="5" eb="6">
      <t>エン</t>
    </rPh>
    <phoneticPr fontId="3"/>
  </si>
  <si>
    <t>保温性，採光性又は気密性の向上を図る被覆資材等の導入</t>
    <rPh sb="0" eb="3">
      <t>ホオンセイ</t>
    </rPh>
    <rPh sb="4" eb="7">
      <t>サイコウセイ</t>
    </rPh>
    <rPh sb="7" eb="8">
      <t>マタ</t>
    </rPh>
    <rPh sb="9" eb="12">
      <t>キミツセイ</t>
    </rPh>
    <rPh sb="13" eb="15">
      <t>コウジョウ</t>
    </rPh>
    <rPh sb="16" eb="17">
      <t>ハカ</t>
    </rPh>
    <rPh sb="18" eb="20">
      <t>ヒフク</t>
    </rPh>
    <rPh sb="20" eb="22">
      <t>シザイ</t>
    </rPh>
    <rPh sb="22" eb="23">
      <t>トウ</t>
    </rPh>
    <rPh sb="24" eb="26">
      <t>ドウニュウ</t>
    </rPh>
    <phoneticPr fontId="3"/>
  </si>
  <si>
    <t>施設内温度の均一化を図る機器の導入</t>
    <rPh sb="0" eb="3">
      <t>シセツナイ</t>
    </rPh>
    <rPh sb="3" eb="5">
      <t>オンド</t>
    </rPh>
    <rPh sb="6" eb="8">
      <t>キンイツ</t>
    </rPh>
    <rPh sb="8" eb="9">
      <t>カ</t>
    </rPh>
    <rPh sb="10" eb="11">
      <t>ハカ</t>
    </rPh>
    <rPh sb="12" eb="14">
      <t>キキ</t>
    </rPh>
    <rPh sb="15" eb="17">
      <t>ドウニュウ</t>
    </rPh>
    <phoneticPr fontId="3"/>
  </si>
  <si>
    <t>暖房機の燃焼効率の向上</t>
    <rPh sb="0" eb="3">
      <t>ダンボウキ</t>
    </rPh>
    <rPh sb="4" eb="6">
      <t>ネンショウ</t>
    </rPh>
    <rPh sb="6" eb="8">
      <t>コウリツ</t>
    </rPh>
    <rPh sb="9" eb="11">
      <t>コウジョウ</t>
    </rPh>
    <phoneticPr fontId="3"/>
  </si>
  <si>
    <t>計</t>
    <rPh sb="0" eb="1">
      <t>ケイ</t>
    </rPh>
    <phoneticPr fontId="3"/>
  </si>
  <si>
    <t>３　添付書類等</t>
    <rPh sb="2" eb="4">
      <t>テンプ</t>
    </rPh>
    <rPh sb="4" eb="6">
      <t>ショルイ</t>
    </rPh>
    <rPh sb="6" eb="7">
      <t>トウ</t>
    </rPh>
    <phoneticPr fontId="3"/>
  </si>
  <si>
    <t>　法人定款，登記簿謄本の写し（法人のみ）</t>
    <rPh sb="1" eb="3">
      <t>ホウジン</t>
    </rPh>
    <rPh sb="3" eb="5">
      <t>テイカン</t>
    </rPh>
    <rPh sb="6" eb="9">
      <t>トウキボ</t>
    </rPh>
    <rPh sb="9" eb="11">
      <t>トウホン</t>
    </rPh>
    <rPh sb="12" eb="13">
      <t>ウツ</t>
    </rPh>
    <phoneticPr fontId="3"/>
  </si>
  <si>
    <t>　代表者，組織及び運営について定めた規約（任意団体のみ）</t>
    <rPh sb="1" eb="4">
      <t>ダイヒョウシャ</t>
    </rPh>
    <rPh sb="5" eb="7">
      <t>ソシキ</t>
    </rPh>
    <rPh sb="7" eb="8">
      <t>オヨ</t>
    </rPh>
    <rPh sb="9" eb="11">
      <t>ウンエイ</t>
    </rPh>
    <rPh sb="15" eb="16">
      <t>サダ</t>
    </rPh>
    <rPh sb="18" eb="20">
      <t>キヤク</t>
    </rPh>
    <phoneticPr fontId="3"/>
  </si>
  <si>
    <t>　現在の年間燃油使用量の根拠となる資料</t>
    <rPh sb="12" eb="14">
      <t>コンキョ</t>
    </rPh>
    <rPh sb="17" eb="19">
      <t>シリョウ</t>
    </rPh>
    <phoneticPr fontId="3"/>
  </si>
  <si>
    <t>　（領収書，納品書等，施設園芸セーフティネット構築事業提出書類写し等）</t>
    <rPh sb="6" eb="9">
      <t>ノウヒンショ</t>
    </rPh>
    <rPh sb="9" eb="10">
      <t>トウ</t>
    </rPh>
    <rPh sb="11" eb="13">
      <t>シセツ</t>
    </rPh>
    <rPh sb="13" eb="15">
      <t>エンゲイ</t>
    </rPh>
    <rPh sb="23" eb="25">
      <t>コウチク</t>
    </rPh>
    <rPh sb="25" eb="27">
      <t>ジギョウ</t>
    </rPh>
    <rPh sb="27" eb="29">
      <t>テイシュツ</t>
    </rPh>
    <rPh sb="29" eb="31">
      <t>ショルイ</t>
    </rPh>
    <rPh sb="31" eb="32">
      <t>ウツ</t>
    </rPh>
    <rPh sb="33" eb="34">
      <t>トウ</t>
    </rPh>
    <phoneticPr fontId="3"/>
  </si>
  <si>
    <t>　事業実施による燃油削減効果の根拠となる資料</t>
    <phoneticPr fontId="3"/>
  </si>
  <si>
    <t>【実績報告提出時】</t>
    <rPh sb="1" eb="3">
      <t>ジッセキ</t>
    </rPh>
    <rPh sb="3" eb="5">
      <t>ホウコク</t>
    </rPh>
    <rPh sb="5" eb="7">
      <t>テイシュツ</t>
    </rPh>
    <rPh sb="7" eb="8">
      <t>ジ</t>
    </rPh>
    <phoneticPr fontId="3"/>
  </si>
  <si>
    <t>　事業内容及び事業完了を確認できる書類</t>
    <rPh sb="1" eb="5">
      <t>ジギョウナイヨウ</t>
    </rPh>
    <rPh sb="5" eb="6">
      <t>オヨ</t>
    </rPh>
    <rPh sb="7" eb="9">
      <t>ジギョウ</t>
    </rPh>
    <rPh sb="9" eb="11">
      <t>カンリョウ</t>
    </rPh>
    <rPh sb="12" eb="14">
      <t>カクニン</t>
    </rPh>
    <rPh sb="17" eb="19">
      <t>ショルイ</t>
    </rPh>
    <phoneticPr fontId="3"/>
  </si>
  <si>
    <t>　領収書又は請求書</t>
    <rPh sb="1" eb="4">
      <t>リョウシュウショ</t>
    </rPh>
    <rPh sb="4" eb="5">
      <t>マタ</t>
    </rPh>
    <rPh sb="6" eb="9">
      <t>セイキュウショ</t>
    </rPh>
    <phoneticPr fontId="3"/>
  </si>
  <si>
    <t>構成員：事業参加者一覧</t>
    <rPh sb="0" eb="3">
      <t>コウセイイン</t>
    </rPh>
    <rPh sb="4" eb="6">
      <t>ジギョウ</t>
    </rPh>
    <rPh sb="6" eb="9">
      <t>サンカシャ</t>
    </rPh>
    <rPh sb="9" eb="11">
      <t>イチラン</t>
    </rPh>
    <phoneticPr fontId="3"/>
  </si>
  <si>
    <t>No</t>
    <phoneticPr fontId="3"/>
  </si>
  <si>
    <t>事業者名</t>
    <rPh sb="0" eb="3">
      <t>ジギョウシャ</t>
    </rPh>
    <rPh sb="3" eb="4">
      <t>メイ</t>
    </rPh>
    <phoneticPr fontId="3"/>
  </si>
  <si>
    <t>所在地</t>
    <rPh sb="0" eb="3">
      <t>ショザイチ</t>
    </rPh>
    <phoneticPr fontId="3"/>
  </si>
  <si>
    <t>令和４事業年度「施設園芸セーフティネット構築事業」への加入
（加入している場合は「○」）</t>
    <rPh sb="0" eb="2">
      <t>レイワ</t>
    </rPh>
    <rPh sb="3" eb="5">
      <t>ジギョウ</t>
    </rPh>
    <rPh sb="5" eb="7">
      <t>ネンド</t>
    </rPh>
    <rPh sb="8" eb="10">
      <t>シセツ</t>
    </rPh>
    <rPh sb="10" eb="12">
      <t>エンゲイ</t>
    </rPh>
    <rPh sb="20" eb="22">
      <t>コウチク</t>
    </rPh>
    <rPh sb="22" eb="24">
      <t>ジギョウ</t>
    </rPh>
    <rPh sb="27" eb="29">
      <t>カニュウ</t>
    </rPh>
    <rPh sb="31" eb="33">
      <t>カニュウ</t>
    </rPh>
    <rPh sb="37" eb="39">
      <t>バアイ</t>
    </rPh>
    <phoneticPr fontId="3"/>
  </si>
  <si>
    <t>固定式加温設備により年間１ヶ月以上加温栽培を行っている園芸施設</t>
    <rPh sb="0" eb="2">
      <t>コテイ</t>
    </rPh>
    <rPh sb="2" eb="3">
      <t>シキ</t>
    </rPh>
    <rPh sb="3" eb="5">
      <t>カオン</t>
    </rPh>
    <rPh sb="5" eb="7">
      <t>セツビ</t>
    </rPh>
    <rPh sb="17" eb="19">
      <t>カオン</t>
    </rPh>
    <rPh sb="19" eb="21">
      <t>サイバイ</t>
    </rPh>
    <rPh sb="22" eb="23">
      <t>オコナ</t>
    </rPh>
    <rPh sb="27" eb="29">
      <t>エンゲイ</t>
    </rPh>
    <rPh sb="29" eb="31">
      <t>シセツ</t>
    </rPh>
    <phoneticPr fontId="3"/>
  </si>
  <si>
    <t>活用する事業メニュー（番号を記入）</t>
    <rPh sb="0" eb="2">
      <t>カツヨウ</t>
    </rPh>
    <rPh sb="4" eb="6">
      <t>ジギョウ</t>
    </rPh>
    <rPh sb="11" eb="13">
      <t>バンゴウ</t>
    </rPh>
    <rPh sb="14" eb="16">
      <t>キニュウ</t>
    </rPh>
    <phoneticPr fontId="3"/>
  </si>
  <si>
    <t>事業実施
期間
(発注から，納入・支払までの期間）</t>
    <rPh sb="0" eb="2">
      <t>ジギョウ</t>
    </rPh>
    <rPh sb="2" eb="4">
      <t>ジッシ</t>
    </rPh>
    <rPh sb="5" eb="7">
      <t>キカン</t>
    </rPh>
    <rPh sb="9" eb="11">
      <t>ハッチュウ</t>
    </rPh>
    <rPh sb="14" eb="16">
      <t>ノウニュウ</t>
    </rPh>
    <rPh sb="17" eb="19">
      <t>シハラ</t>
    </rPh>
    <rPh sb="22" eb="24">
      <t>キカン</t>
    </rPh>
    <phoneticPr fontId="3"/>
  </si>
  <si>
    <t>事業規模</t>
    <rPh sb="0" eb="2">
      <t>ジギョウ</t>
    </rPh>
    <rPh sb="2" eb="4">
      <t>キボ</t>
    </rPh>
    <phoneticPr fontId="3"/>
  </si>
  <si>
    <t>事業費
（税抜・円）</t>
    <rPh sb="0" eb="3">
      <t>ジギョウヒ</t>
    </rPh>
    <rPh sb="5" eb="7">
      <t>ゼイヌ</t>
    </rPh>
    <rPh sb="8" eb="9">
      <t>エン</t>
    </rPh>
    <phoneticPr fontId="3"/>
  </si>
  <si>
    <t>負担区分</t>
    <rPh sb="0" eb="4">
      <t>フタンクブン</t>
    </rPh>
    <phoneticPr fontId="3"/>
  </si>
  <si>
    <t>備考</t>
    <rPh sb="0" eb="2">
      <t>ビコウ</t>
    </rPh>
    <phoneticPr fontId="3"/>
  </si>
  <si>
    <t>固定式
加温設備の種類</t>
    <rPh sb="0" eb="2">
      <t>コテイ</t>
    </rPh>
    <rPh sb="2" eb="3">
      <t>シキ</t>
    </rPh>
    <rPh sb="4" eb="6">
      <t>カオン</t>
    </rPh>
    <rPh sb="6" eb="8">
      <t>セツビ</t>
    </rPh>
    <rPh sb="9" eb="11">
      <t>シュルイ</t>
    </rPh>
    <phoneticPr fontId="3"/>
  </si>
  <si>
    <t>燃油の種類</t>
    <rPh sb="0" eb="2">
      <t>ネンユ</t>
    </rPh>
    <rPh sb="3" eb="5">
      <t>シュルイ</t>
    </rPh>
    <phoneticPr fontId="3"/>
  </si>
  <si>
    <t>現在の年間燃油使用量※
（Ｌ）
(7月～
翌6月）</t>
    <rPh sb="0" eb="2">
      <t>ゲンザイ</t>
    </rPh>
    <rPh sb="3" eb="5">
      <t>ネンカン</t>
    </rPh>
    <rPh sb="5" eb="7">
      <t>ネンユ</t>
    </rPh>
    <rPh sb="7" eb="10">
      <t>シヨウリョウ</t>
    </rPh>
    <rPh sb="18" eb="19">
      <t>ガツ</t>
    </rPh>
    <rPh sb="21" eb="22">
      <t>ヨク</t>
    </rPh>
    <rPh sb="23" eb="24">
      <t>ガツ</t>
    </rPh>
    <phoneticPr fontId="3"/>
  </si>
  <si>
    <t>面積
(a)</t>
    <rPh sb="0" eb="2">
      <t>メンセキ</t>
    </rPh>
    <phoneticPr fontId="3"/>
  </si>
  <si>
    <t>栽培期間
R .10～Ｒ .6</t>
    <rPh sb="0" eb="4">
      <t>サイバイキカン</t>
    </rPh>
    <phoneticPr fontId="3"/>
  </si>
  <si>
    <t>事業メニュー１の場合，記入</t>
    <rPh sb="0" eb="2">
      <t>ジギョウ</t>
    </rPh>
    <rPh sb="8" eb="10">
      <t>バアイ</t>
    </rPh>
    <rPh sb="11" eb="13">
      <t>キニュウ</t>
    </rPh>
    <phoneticPr fontId="3"/>
  </si>
  <si>
    <t>実施面積
(a)</t>
    <rPh sb="0" eb="2">
      <t>ジッシ</t>
    </rPh>
    <rPh sb="2" eb="4">
      <t>メンセキ</t>
    </rPh>
    <phoneticPr fontId="3"/>
  </si>
  <si>
    <t>事業メニュー2,3の場合，記入</t>
    <rPh sb="0" eb="2">
      <t>ジギョウ</t>
    </rPh>
    <rPh sb="10" eb="12">
      <t>バアイ</t>
    </rPh>
    <rPh sb="13" eb="15">
      <t>キニュウ</t>
    </rPh>
    <phoneticPr fontId="3"/>
  </si>
  <si>
    <t>県補助金
（円）</t>
    <rPh sb="0" eb="1">
      <t>ケン</t>
    </rPh>
    <rPh sb="1" eb="4">
      <t>ホジョキン</t>
    </rPh>
    <rPh sb="6" eb="7">
      <t>エン</t>
    </rPh>
    <phoneticPr fontId="3"/>
  </si>
  <si>
    <t>その他
（円）</t>
    <rPh sb="2" eb="3">
      <t>タ</t>
    </rPh>
    <rPh sb="5" eb="6">
      <t>エン</t>
    </rPh>
    <phoneticPr fontId="3"/>
  </si>
  <si>
    <t>作付品目</t>
    <rPh sb="0" eb="2">
      <t>サクツ</t>
    </rPh>
    <rPh sb="2" eb="4">
      <t>ヒンモク</t>
    </rPh>
    <phoneticPr fontId="3"/>
  </si>
  <si>
    <t>作付開始
時期</t>
    <rPh sb="0" eb="2">
      <t>サクツ</t>
    </rPh>
    <rPh sb="2" eb="4">
      <t>カイシ</t>
    </rPh>
    <rPh sb="5" eb="7">
      <t>ジキ</t>
    </rPh>
    <phoneticPr fontId="3"/>
  </si>
  <si>
    <r>
      <t xml:space="preserve">導入台数
</t>
    </r>
    <r>
      <rPr>
        <sz val="9"/>
        <color theme="1"/>
        <rFont val="ＭＳ ゴシック"/>
        <family val="3"/>
        <charset val="128"/>
      </rPr>
      <t>(台）</t>
    </r>
    <rPh sb="0" eb="2">
      <t>ドウニュウ</t>
    </rPh>
    <rPh sb="6" eb="7">
      <t>ダイ</t>
    </rPh>
    <phoneticPr fontId="3"/>
  </si>
  <si>
    <t>（記入例）</t>
    <rPh sb="1" eb="3">
      <t>キニュウ</t>
    </rPh>
    <rPh sb="3" eb="4">
      <t>レイ</t>
    </rPh>
    <phoneticPr fontId="3"/>
  </si>
  <si>
    <t>岩手　太郎</t>
    <rPh sb="0" eb="2">
      <t>イワテ</t>
    </rPh>
    <rPh sb="3" eb="5">
      <t>タロウ</t>
    </rPh>
    <phoneticPr fontId="3"/>
  </si>
  <si>
    <t>●●市○○○12-3</t>
    <rPh sb="2" eb="3">
      <t>シ</t>
    </rPh>
    <phoneticPr fontId="3"/>
  </si>
  <si>
    <t>○</t>
    <phoneticPr fontId="3"/>
  </si>
  <si>
    <t>温風暖房機</t>
    <rPh sb="0" eb="2">
      <t>オンプウ</t>
    </rPh>
    <rPh sb="2" eb="5">
      <t>ダンボウキ</t>
    </rPh>
    <phoneticPr fontId="3"/>
  </si>
  <si>
    <t>Ａ重油</t>
    <rPh sb="1" eb="3">
      <t>ジュウユ</t>
    </rPh>
    <phoneticPr fontId="3"/>
  </si>
  <si>
    <t>いちご</t>
    <phoneticPr fontId="3"/>
  </si>
  <si>
    <t>R4.9</t>
    <phoneticPr fontId="3"/>
  </si>
  <si>
    <t>Ｒ4.8.1～R4.9.10</t>
    <phoneticPr fontId="3"/>
  </si>
  <si>
    <t>R5.1.20～R5.2.28</t>
    <phoneticPr fontId="3"/>
  </si>
  <si>
    <t>　ただし，過去の購入実績が整理できない場合，産地の平均値（施設園芸セーフティネット構築事業の申込者はその計画値等）等を使用できる。いずれの場合も根拠資料を添付する。</t>
    <rPh sb="5" eb="7">
      <t>カコ</t>
    </rPh>
    <rPh sb="8" eb="12">
      <t>コウニュウジッセキ</t>
    </rPh>
    <phoneticPr fontId="3"/>
  </si>
  <si>
    <t>〔支援対象者計〕</t>
    <rPh sb="1" eb="3">
      <t>シエン</t>
    </rPh>
    <rPh sb="3" eb="6">
      <t>タイショウシャ</t>
    </rPh>
    <rPh sb="6" eb="7">
      <t>ケイ</t>
    </rPh>
    <phoneticPr fontId="3"/>
  </si>
  <si>
    <t>現在の年間燃油使用量
（KL）①</t>
    <rPh sb="0" eb="2">
      <t>ゲンザイ</t>
    </rPh>
    <rPh sb="3" eb="5">
      <t>ネンカン</t>
    </rPh>
    <rPh sb="5" eb="7">
      <t>ネンユ</t>
    </rPh>
    <rPh sb="7" eb="10">
      <t>シヨウリョウ</t>
    </rPh>
    <phoneticPr fontId="3"/>
  </si>
  <si>
    <t>面積
(a)②</t>
    <rPh sb="0" eb="2">
      <t>メンセキ</t>
    </rPh>
    <phoneticPr fontId="3"/>
  </si>
  <si>
    <t>導入資材等</t>
    <rPh sb="0" eb="2">
      <t>ドウニュウ</t>
    </rPh>
    <rPh sb="2" eb="4">
      <t>シザイ</t>
    </rPh>
    <rPh sb="4" eb="5">
      <t>トウ</t>
    </rPh>
    <phoneticPr fontId="3"/>
  </si>
  <si>
    <t>導入規模</t>
    <rPh sb="0" eb="2">
      <t>ドウニュウ</t>
    </rPh>
    <rPh sb="2" eb="4">
      <t>キボ</t>
    </rPh>
    <phoneticPr fontId="3"/>
  </si>
  <si>
    <t>事業費
（円）</t>
    <rPh sb="0" eb="3">
      <t>ジギョウヒ</t>
    </rPh>
    <rPh sb="5" eb="6">
      <t>エン</t>
    </rPh>
    <phoneticPr fontId="3"/>
  </si>
  <si>
    <t>面積(a)③</t>
    <rPh sb="0" eb="2">
      <t>メンセキ</t>
    </rPh>
    <phoneticPr fontId="3"/>
  </si>
  <si>
    <t>台数（台）</t>
    <rPh sb="0" eb="2">
      <t>ダイスウ</t>
    </rPh>
    <rPh sb="3" eb="4">
      <t>ダイ</t>
    </rPh>
    <phoneticPr fontId="3"/>
  </si>
  <si>
    <t>その他（円）</t>
    <rPh sb="2" eb="3">
      <t>ホカ</t>
    </rPh>
    <rPh sb="4" eb="5">
      <t>エン</t>
    </rPh>
    <phoneticPr fontId="3"/>
  </si>
  <si>
    <t>灯油</t>
    <rPh sb="0" eb="2">
      <t>トウユ</t>
    </rPh>
    <phoneticPr fontId="3"/>
  </si>
  <si>
    <t>ＬＰＧ</t>
    <phoneticPr fontId="3"/>
  </si>
  <si>
    <t>１被覆資材（その他）</t>
    <rPh sb="1" eb="5">
      <t>ヒフクシザイ</t>
    </rPh>
    <rPh sb="8" eb="9">
      <t>タ</t>
    </rPh>
    <phoneticPr fontId="3"/>
  </si>
  <si>
    <t>３暖房機メンテナンス</t>
    <rPh sb="1" eb="4">
      <t>ダンボウキ</t>
    </rPh>
    <phoneticPr fontId="3"/>
  </si>
  <si>
    <t>（１）固定式加温設備により年間１ヶ月以上加温栽培を行っている園芸施設における現状と目標</t>
    <rPh sb="3" eb="5">
      <t>コテイ</t>
    </rPh>
    <rPh sb="5" eb="6">
      <t>シキ</t>
    </rPh>
    <rPh sb="6" eb="8">
      <t>カオン</t>
    </rPh>
    <rPh sb="8" eb="10">
      <t>セツビ</t>
    </rPh>
    <rPh sb="13" eb="15">
      <t>ネンカン</t>
    </rPh>
    <rPh sb="17" eb="18">
      <t>ゲツ</t>
    </rPh>
    <rPh sb="18" eb="20">
      <t>イジョウ</t>
    </rPh>
    <rPh sb="20" eb="22">
      <t>カオン</t>
    </rPh>
    <rPh sb="22" eb="24">
      <t>サイバイ</t>
    </rPh>
    <rPh sb="25" eb="26">
      <t>オコナ</t>
    </rPh>
    <rPh sb="30" eb="32">
      <t>エンゲイ</t>
    </rPh>
    <rPh sb="32" eb="34">
      <t>シセツ</t>
    </rPh>
    <rPh sb="38" eb="40">
      <t>ゲンジョウ</t>
    </rPh>
    <rPh sb="41" eb="43">
      <t>モクヒョウ</t>
    </rPh>
    <phoneticPr fontId="3"/>
  </si>
  <si>
    <t>（事業実施計画書・実績報告書）</t>
    <rPh sb="1" eb="3">
      <t>ジギョウ</t>
    </rPh>
    <rPh sb="3" eb="5">
      <t>ジッシ</t>
    </rPh>
    <rPh sb="5" eb="8">
      <t>ケイカクショ</t>
    </rPh>
    <rPh sb="9" eb="14">
      <t>ジッセキホウコクショ</t>
    </rPh>
    <phoneticPr fontId="3"/>
  </si>
  <si>
    <t>１　事業実施主体</t>
    <rPh sb="2" eb="4">
      <t>ジギョウ</t>
    </rPh>
    <rPh sb="4" eb="6">
      <t>ジッシ</t>
    </rPh>
    <rPh sb="6" eb="8">
      <t>シュタイ</t>
    </rPh>
    <phoneticPr fontId="3"/>
  </si>
  <si>
    <t>【事業実施計画申請時】</t>
    <rPh sb="1" eb="5">
      <t>ジギョウジッシ</t>
    </rPh>
    <rPh sb="5" eb="7">
      <t>ケイカク</t>
    </rPh>
    <rPh sb="7" eb="10">
      <t>シンセイジ</t>
    </rPh>
    <phoneticPr fontId="3"/>
  </si>
  <si>
    <r>
      <t>　・農業従事者の状況</t>
    </r>
    <r>
      <rPr>
        <sz val="9"/>
        <color theme="1"/>
        <rFont val="ＭＳ 明朝"/>
        <family val="1"/>
        <charset val="128"/>
      </rPr>
      <t>（農業従事者の常時従事者５名以上で構成する法人のみが記入）</t>
    </r>
    <rPh sb="2" eb="4">
      <t>ノウギョウ</t>
    </rPh>
    <rPh sb="4" eb="7">
      <t>ジュウジシャ</t>
    </rPh>
    <rPh sb="8" eb="10">
      <t>ジョウキョウ</t>
    </rPh>
    <rPh sb="11" eb="13">
      <t>ノウギョウ</t>
    </rPh>
    <rPh sb="13" eb="16">
      <t>ジュウジシャ</t>
    </rPh>
    <rPh sb="17" eb="19">
      <t>ジョウジ</t>
    </rPh>
    <rPh sb="19" eb="22">
      <t>ジュウジシャ</t>
    </rPh>
    <rPh sb="23" eb="24">
      <t>メイ</t>
    </rPh>
    <rPh sb="24" eb="26">
      <t>イジョウ</t>
    </rPh>
    <rPh sb="27" eb="29">
      <t>コウセイ</t>
    </rPh>
    <rPh sb="31" eb="33">
      <t>ホウジン</t>
    </rPh>
    <rPh sb="36" eb="38">
      <t>キニュウ</t>
    </rPh>
    <phoneticPr fontId="3"/>
  </si>
  <si>
    <t>　(注)　事業実施計画書、省エネルギー等対策取組計画の変更を行う際は、変更前と変更後を容易に</t>
    <rPh sb="2" eb="3">
      <t>チュウ</t>
    </rPh>
    <rPh sb="5" eb="12">
      <t>ジギョウジッシケイカクショ</t>
    </rPh>
    <rPh sb="13" eb="14">
      <t>ショウ</t>
    </rPh>
    <rPh sb="19" eb="20">
      <t>トウ</t>
    </rPh>
    <rPh sb="20" eb="22">
      <t>タイサク</t>
    </rPh>
    <rPh sb="22" eb="24">
      <t>トリクミ</t>
    </rPh>
    <rPh sb="24" eb="26">
      <t>ケイカク</t>
    </rPh>
    <rPh sb="27" eb="29">
      <t>ヘンコウ</t>
    </rPh>
    <rPh sb="30" eb="31">
      <t>オコナ</t>
    </rPh>
    <rPh sb="32" eb="33">
      <t>サイ</t>
    </rPh>
    <rPh sb="35" eb="38">
      <t>ヘンコウマエ</t>
    </rPh>
    <rPh sb="39" eb="42">
      <t>ヘンコウゴ</t>
    </rPh>
    <rPh sb="43" eb="45">
      <t>ヨウイ</t>
    </rPh>
    <phoneticPr fontId="3"/>
  </si>
  <si>
    <t>　比較対照できるように、変更部分を二段書きとし、変更前を括弧書きで上段に記載すること。</t>
    <phoneticPr fontId="3"/>
  </si>
  <si>
    <r>
      <t>　　　別紙１のとおり</t>
    </r>
    <r>
      <rPr>
        <sz val="9"/>
        <color theme="1"/>
        <rFont val="ＭＳ 明朝"/>
        <family val="1"/>
        <charset val="128"/>
      </rPr>
      <t>（全事業実施主体が記入）</t>
    </r>
    <rPh sb="11" eb="18">
      <t>ゼンジギョウジッシシュタイ</t>
    </rPh>
    <rPh sb="19" eb="21">
      <t>キニュウ</t>
    </rPh>
    <phoneticPr fontId="3"/>
  </si>
  <si>
    <t>（別紙１）</t>
    <rPh sb="1" eb="3">
      <t>ベッシ</t>
    </rPh>
    <phoneticPr fontId="3"/>
  </si>
  <si>
    <t>　事業参加者一覧（別紙１）</t>
    <rPh sb="1" eb="6">
      <t>ジギョウサンカシャ</t>
    </rPh>
    <rPh sb="6" eb="8">
      <t>イチラン</t>
    </rPh>
    <rPh sb="9" eb="11">
      <t>ベッシ</t>
    </rPh>
    <phoneticPr fontId="3"/>
  </si>
  <si>
    <t>　省エネルギー等対策取組計画（別紙２）</t>
    <rPh sb="1" eb="2">
      <t>ショウ</t>
    </rPh>
    <rPh sb="7" eb="8">
      <t>トウ</t>
    </rPh>
    <rPh sb="8" eb="11">
      <t>タイサクト</t>
    </rPh>
    <rPh sb="11" eb="12">
      <t>ク</t>
    </rPh>
    <rPh sb="12" eb="14">
      <t>ケイカク</t>
    </rPh>
    <rPh sb="15" eb="17">
      <t>ベッシ</t>
    </rPh>
    <phoneticPr fontId="3"/>
  </si>
  <si>
    <t>　事業実施計画に添付した書類で，変更点のあるもの（変更点が分かるように工夫すること）</t>
    <rPh sb="1" eb="5">
      <t>ジギョウジッシ</t>
    </rPh>
    <phoneticPr fontId="3"/>
  </si>
  <si>
    <t>様式第１号（第５、第６関係）</t>
    <rPh sb="0" eb="2">
      <t>ヨウシキ</t>
    </rPh>
    <rPh sb="2" eb="3">
      <t>ダイ</t>
    </rPh>
    <rPh sb="4" eb="5">
      <t>ゴウ</t>
    </rPh>
    <rPh sb="6" eb="7">
      <t>ダイ</t>
    </rPh>
    <rPh sb="9" eb="10">
      <t>ダイ</t>
    </rPh>
    <rPh sb="11" eb="13">
      <t>カンケイ</t>
    </rPh>
    <phoneticPr fontId="3"/>
  </si>
  <si>
    <t>　年度施設園芸省エネルギー化緊急対策事業</t>
    <rPh sb="1" eb="3">
      <t>ネンド</t>
    </rPh>
    <rPh sb="3" eb="8">
      <t>シセツエンゲイショウ</t>
    </rPh>
    <rPh sb="13" eb="20">
      <t>カキンキュウタイサクジギョウ</t>
    </rPh>
    <phoneticPr fontId="3"/>
  </si>
  <si>
    <t>※現在の年間燃油使用量は，原則として過去３年間（７月～６月）の購入実績平均を記載する。</t>
    <rPh sb="13" eb="15">
      <t>ゲンソク</t>
    </rPh>
    <phoneticPr fontId="3"/>
  </si>
  <si>
    <t>○</t>
    <phoneticPr fontId="3"/>
  </si>
  <si>
    <t>内張</t>
    <rPh sb="0" eb="2">
      <t>ウチバリ</t>
    </rPh>
    <phoneticPr fontId="3"/>
  </si>
  <si>
    <t>外張</t>
    <rPh sb="0" eb="2">
      <t>ソトバリ</t>
    </rPh>
    <phoneticPr fontId="3"/>
  </si>
  <si>
    <t>内張</t>
    <rPh sb="0" eb="2">
      <t>ウチバリ</t>
    </rPh>
    <phoneticPr fontId="3"/>
  </si>
  <si>
    <t>その他</t>
    <rPh sb="2" eb="3">
      <t>タ</t>
    </rPh>
    <phoneticPr fontId="3"/>
  </si>
  <si>
    <t>A重油</t>
    <rPh sb="1" eb="3">
      <t>ジュウユ</t>
    </rPh>
    <phoneticPr fontId="3"/>
  </si>
  <si>
    <t>灯油</t>
    <rPh sb="0" eb="2">
      <t>トウユ</t>
    </rPh>
    <phoneticPr fontId="3"/>
  </si>
  <si>
    <t>LPG</t>
    <phoneticPr fontId="3"/>
  </si>
  <si>
    <t>※使用量計はＡ重油を基本とし，その他油種は使用量に</t>
    <rPh sb="1" eb="4">
      <t>シヨウリョウ</t>
    </rPh>
    <rPh sb="4" eb="5">
      <t>ケイ</t>
    </rPh>
    <rPh sb="7" eb="9">
      <t>ジュウユ</t>
    </rPh>
    <rPh sb="10" eb="12">
      <t>キホン</t>
    </rPh>
    <rPh sb="17" eb="18">
      <t>タ</t>
    </rPh>
    <rPh sb="18" eb="20">
      <t>ユシュ</t>
    </rPh>
    <phoneticPr fontId="3"/>
  </si>
  <si>
    <t>　Ａ重油への換算係数（灯油0.939，LPG1.3）を乗じた値とする。</t>
    <phoneticPr fontId="3"/>
  </si>
  <si>
    <t>目標燃油使用量（L）
（７月～翌６月）</t>
    <rPh sb="0" eb="2">
      <t>モクヒョウ</t>
    </rPh>
    <rPh sb="2" eb="4">
      <t>ネンユ</t>
    </rPh>
    <rPh sb="4" eb="7">
      <t>シヨウリョウ</t>
    </rPh>
    <rPh sb="13" eb="14">
      <t>ガツ</t>
    </rPh>
    <rPh sb="15" eb="16">
      <t>ヨク</t>
    </rPh>
    <rPh sb="17" eb="18">
      <t>ガツ</t>
    </rPh>
    <phoneticPr fontId="3"/>
  </si>
  <si>
    <t>1:被覆資材
2:循環扇等
3:暖房機メンテナンス</t>
    <rPh sb="2" eb="4">
      <t>ヒフク</t>
    </rPh>
    <rPh sb="4" eb="6">
      <t>シザイ</t>
    </rPh>
    <rPh sb="9" eb="11">
      <t>ジュンカン</t>
    </rPh>
    <rPh sb="11" eb="12">
      <t>オウギ</t>
    </rPh>
    <rPh sb="12" eb="13">
      <t>トウ</t>
    </rPh>
    <rPh sb="16" eb="19">
      <t>ダンボウキ</t>
    </rPh>
    <phoneticPr fontId="3"/>
  </si>
  <si>
    <t>２循環扇等</t>
    <rPh sb="1" eb="3">
      <t>ジュンカン</t>
    </rPh>
    <rPh sb="3" eb="4">
      <t>オウギ</t>
    </rPh>
    <rPh sb="4" eb="5">
      <t>トウ</t>
    </rPh>
    <phoneticPr fontId="3"/>
  </si>
  <si>
    <r>
      <t>種類</t>
    </r>
    <r>
      <rPr>
        <sz val="9"/>
        <color theme="1"/>
        <rFont val="ＭＳ ゴシック"/>
        <family val="3"/>
        <charset val="128"/>
      </rPr>
      <t>（内張・外張，その他）</t>
    </r>
    <rPh sb="0" eb="2">
      <t>シュルイ</t>
    </rPh>
    <rPh sb="3" eb="5">
      <t>ウチバリ</t>
    </rPh>
    <rPh sb="6" eb="8">
      <t>ソトバリ</t>
    </rPh>
    <rPh sb="11" eb="12">
      <t>ホカ</t>
    </rPh>
    <phoneticPr fontId="3"/>
  </si>
  <si>
    <t>１被覆資材（内張）</t>
    <rPh sb="1" eb="3">
      <t>ヒフク</t>
    </rPh>
    <rPh sb="3" eb="5">
      <t>シザイ</t>
    </rPh>
    <rPh sb="6" eb="8">
      <t>ウチバリ</t>
    </rPh>
    <phoneticPr fontId="3"/>
  </si>
  <si>
    <t>１被覆資材（外張）</t>
    <rPh sb="1" eb="5">
      <t>ヒフクシザイ</t>
    </rPh>
    <rPh sb="6" eb="8">
      <t>ソトバリ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</si>
</sst>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4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176" fontId="2" fillId="0" borderId="18" xfId="0" applyNumberFormat="1" applyFont="1" applyBorder="1" applyAlignment="1" applyProtection="1">
      <alignment horizontal="right" vertical="center" wrapText="1"/>
      <protection locked="0"/>
    </xf>
    <xf numFmtId="0" fontId="2" fillId="0" borderId="18" xfId="0" applyFont="1" applyBorder="1" applyAlignment="1" applyProtection="1">
      <alignment horizontal="right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Protection="1">
      <alignment vertical="center"/>
      <protection locked="0"/>
    </xf>
    <xf numFmtId="0" fontId="2" fillId="0" borderId="23" xfId="0" applyFont="1" applyBorder="1" applyProtection="1">
      <alignment vertical="center"/>
      <protection locked="0"/>
    </xf>
    <xf numFmtId="176" fontId="2" fillId="0" borderId="18" xfId="0" applyNumberFormat="1" applyFont="1" applyBorder="1" applyAlignment="1" applyProtection="1">
      <alignment horizontal="right" vertical="center"/>
      <protection locked="0"/>
    </xf>
    <xf numFmtId="38" fontId="2" fillId="0" borderId="11" xfId="1" applyFont="1" applyBorder="1">
      <alignment vertical="center"/>
    </xf>
    <xf numFmtId="38" fontId="2" fillId="0" borderId="18" xfId="1" applyFont="1" applyBorder="1">
      <alignment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6" fontId="2" fillId="0" borderId="21" xfId="0" applyNumberFormat="1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right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Protection="1">
      <alignment vertical="center"/>
      <protection locked="0"/>
    </xf>
    <xf numFmtId="0" fontId="2" fillId="0" borderId="12" xfId="0" applyFont="1" applyBorder="1" applyProtection="1">
      <alignment vertical="center"/>
      <protection locked="0"/>
    </xf>
    <xf numFmtId="176" fontId="2" fillId="0" borderId="21" xfId="0" applyNumberFormat="1" applyFont="1" applyBorder="1" applyAlignment="1" applyProtection="1">
      <alignment horizontal="right" vertical="center"/>
      <protection locked="0"/>
    </xf>
    <xf numFmtId="38" fontId="2" fillId="0" borderId="25" xfId="1" applyFont="1" applyBorder="1">
      <alignment vertical="center"/>
    </xf>
    <xf numFmtId="38" fontId="2" fillId="0" borderId="9" xfId="1" applyFont="1" applyBorder="1">
      <alignment vertical="center"/>
    </xf>
    <xf numFmtId="0" fontId="2" fillId="0" borderId="18" xfId="0" applyFont="1" applyBorder="1" applyProtection="1">
      <alignment vertical="center"/>
      <protection locked="0"/>
    </xf>
    <xf numFmtId="0" fontId="2" fillId="0" borderId="18" xfId="0" applyFont="1" applyBorder="1" applyAlignment="1" applyProtection="1">
      <alignment horizontal="right" vertical="center"/>
      <protection locked="0"/>
    </xf>
    <xf numFmtId="38" fontId="2" fillId="0" borderId="6" xfId="1" applyFont="1" applyBorder="1">
      <alignment vertical="center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Protection="1">
      <alignment vertical="center"/>
      <protection locked="0"/>
    </xf>
    <xf numFmtId="0" fontId="2" fillId="0" borderId="27" xfId="0" applyFont="1" applyBorder="1" applyProtection="1">
      <alignment vertical="center"/>
      <protection locked="0"/>
    </xf>
    <xf numFmtId="176" fontId="2" fillId="0" borderId="27" xfId="0" applyNumberFormat="1" applyFont="1" applyBorder="1" applyAlignment="1" applyProtection="1">
      <alignment horizontal="right" vertical="center"/>
      <protection locked="0"/>
    </xf>
    <xf numFmtId="38" fontId="2" fillId="0" borderId="26" xfId="1" applyFont="1" applyBorder="1">
      <alignment vertical="center"/>
    </xf>
    <xf numFmtId="38" fontId="2" fillId="0" borderId="28" xfId="1" applyFont="1" applyBorder="1">
      <alignment vertical="center"/>
    </xf>
    <xf numFmtId="176" fontId="2" fillId="0" borderId="26" xfId="0" applyNumberFormat="1" applyFont="1" applyBorder="1" applyAlignment="1" applyProtection="1">
      <alignment horizontal="right" vertical="center"/>
      <protection locked="0"/>
    </xf>
    <xf numFmtId="0" fontId="2" fillId="0" borderId="29" xfId="0" applyFont="1" applyBorder="1" applyProtection="1">
      <alignment vertical="center"/>
      <protection locked="0"/>
    </xf>
    <xf numFmtId="176" fontId="2" fillId="0" borderId="29" xfId="0" applyNumberFormat="1" applyFont="1" applyBorder="1" applyAlignment="1" applyProtection="1">
      <alignment horizontal="right" vertical="center"/>
      <protection locked="0"/>
    </xf>
    <xf numFmtId="38" fontId="2" fillId="0" borderId="30" xfId="1" applyFont="1" applyBorder="1">
      <alignment vertical="center"/>
    </xf>
    <xf numFmtId="176" fontId="2" fillId="0" borderId="25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left"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18" xfId="0" applyFont="1" applyBorder="1" applyProtection="1">
      <alignment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38" fontId="2" fillId="0" borderId="9" xfId="0" applyNumberFormat="1" applyFont="1" applyBorder="1" applyProtection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vertical="center"/>
    </xf>
    <xf numFmtId="0" fontId="14" fillId="0" borderId="19" xfId="0" applyFont="1" applyBorder="1" applyAlignment="1" applyProtection="1">
      <alignment horizontal="center" vertical="center"/>
    </xf>
    <xf numFmtId="38" fontId="14" fillId="0" borderId="1" xfId="0" applyNumberFormat="1" applyFont="1" applyBorder="1" applyAlignment="1" applyProtection="1">
      <alignment vertical="center"/>
    </xf>
    <xf numFmtId="38" fontId="14" fillId="0" borderId="1" xfId="0" applyNumberFormat="1" applyFont="1" applyBorder="1" applyProtection="1">
      <alignment vertical="center"/>
    </xf>
    <xf numFmtId="0" fontId="14" fillId="0" borderId="1" xfId="0" applyFont="1" applyBorder="1" applyAlignment="1" applyProtection="1">
      <alignment vertical="center"/>
    </xf>
    <xf numFmtId="38" fontId="14" fillId="0" borderId="1" xfId="1" applyFont="1" applyBorder="1" applyAlignment="1" applyProtection="1">
      <alignment vertical="center"/>
    </xf>
    <xf numFmtId="38" fontId="14" fillId="0" borderId="1" xfId="1" applyFont="1" applyBorder="1" applyProtection="1">
      <alignment vertical="center"/>
    </xf>
    <xf numFmtId="0" fontId="14" fillId="0" borderId="20" xfId="0" applyFont="1" applyBorder="1" applyAlignment="1" applyProtection="1">
      <alignment vertical="center"/>
    </xf>
    <xf numFmtId="38" fontId="14" fillId="0" borderId="20" xfId="1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38" fontId="14" fillId="0" borderId="9" xfId="1" applyFont="1" applyBorder="1" applyProtection="1">
      <alignment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left" vertical="center" indent="1"/>
    </xf>
    <xf numFmtId="0" fontId="2" fillId="0" borderId="31" xfId="0" applyFont="1" applyBorder="1" applyAlignment="1" applyProtection="1">
      <alignment horizontal="left" vertical="center" indent="1"/>
    </xf>
    <xf numFmtId="0" fontId="2" fillId="0" borderId="33" xfId="0" applyFont="1" applyBorder="1" applyAlignment="1" applyProtection="1">
      <alignment horizontal="left" vertical="center" indent="1"/>
    </xf>
    <xf numFmtId="38" fontId="2" fillId="0" borderId="18" xfId="1" applyNumberFormat="1" applyFont="1" applyBorder="1" applyProtection="1">
      <alignment vertical="center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38" fontId="2" fillId="0" borderId="28" xfId="1" applyFont="1" applyBorder="1" applyProtection="1">
      <alignment vertical="center"/>
      <protection locked="0"/>
    </xf>
    <xf numFmtId="0" fontId="2" fillId="0" borderId="35" xfId="0" applyFont="1" applyBorder="1" applyProtection="1">
      <alignment vertical="center"/>
      <protection locked="0"/>
    </xf>
    <xf numFmtId="38" fontId="2" fillId="0" borderId="36" xfId="1" applyFont="1" applyBorder="1" applyProtection="1">
      <alignment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38" fontId="2" fillId="0" borderId="11" xfId="1" applyNumberFormat="1" applyFont="1" applyBorder="1" applyProtection="1">
      <alignment vertical="center"/>
    </xf>
    <xf numFmtId="38" fontId="2" fillId="0" borderId="37" xfId="0" applyNumberFormat="1" applyFont="1" applyBorder="1" applyProtection="1">
      <alignment vertical="center"/>
    </xf>
    <xf numFmtId="38" fontId="2" fillId="0" borderId="20" xfId="1" applyNumberFormat="1" applyFont="1" applyBorder="1" applyProtection="1">
      <alignment vertical="center"/>
    </xf>
    <xf numFmtId="38" fontId="2" fillId="0" borderId="22" xfId="1" applyFont="1" applyBorder="1" applyAlignment="1" applyProtection="1">
      <alignment horizontal="right" vertical="center"/>
      <protection locked="0"/>
    </xf>
    <xf numFmtId="38" fontId="2" fillId="0" borderId="24" xfId="1" applyFont="1" applyBorder="1" applyAlignment="1" applyProtection="1">
      <alignment horizontal="right" vertical="center"/>
      <protection locked="0"/>
    </xf>
    <xf numFmtId="38" fontId="2" fillId="0" borderId="26" xfId="1" applyFont="1" applyBorder="1" applyAlignment="1" applyProtection="1">
      <alignment horizontal="right" vertical="center"/>
      <protection locked="0"/>
    </xf>
    <xf numFmtId="38" fontId="2" fillId="0" borderId="25" xfId="1" applyFont="1" applyBorder="1" applyAlignment="1" applyProtection="1">
      <alignment horizontal="right" vertical="center"/>
      <protection locked="0"/>
    </xf>
    <xf numFmtId="0" fontId="2" fillId="0" borderId="20" xfId="0" applyFont="1" applyBorder="1" applyAlignment="1" applyProtection="1">
      <alignment vertical="center"/>
    </xf>
    <xf numFmtId="0" fontId="2" fillId="0" borderId="11" xfId="0" applyFont="1" applyBorder="1" applyProtection="1">
      <alignment vertical="center"/>
    </xf>
    <xf numFmtId="0" fontId="2" fillId="0" borderId="38" xfId="0" applyFont="1" applyBorder="1" applyProtection="1">
      <alignment vertical="center"/>
    </xf>
    <xf numFmtId="1" fontId="2" fillId="0" borderId="38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Protection="1">
      <alignment vertical="center"/>
      <protection locked="0"/>
    </xf>
    <xf numFmtId="38" fontId="2" fillId="0" borderId="34" xfId="1" applyFont="1" applyBorder="1" applyAlignment="1" applyProtection="1">
      <alignment horizontal="right" vertical="center"/>
      <protection locked="0"/>
    </xf>
    <xf numFmtId="176" fontId="2" fillId="0" borderId="23" xfId="0" applyNumberFormat="1" applyFont="1" applyBorder="1" applyAlignment="1" applyProtection="1">
      <alignment horizontal="right" vertical="center"/>
      <protection locked="0"/>
    </xf>
    <xf numFmtId="38" fontId="2" fillId="0" borderId="34" xfId="1" applyFont="1" applyBorder="1">
      <alignment vertical="center"/>
    </xf>
    <xf numFmtId="38" fontId="2" fillId="0" borderId="43" xfId="1" applyFont="1" applyBorder="1">
      <alignment vertical="center"/>
    </xf>
    <xf numFmtId="176" fontId="2" fillId="0" borderId="34" xfId="0" applyNumberFormat="1" applyFont="1" applyBorder="1" applyAlignment="1" applyProtection="1">
      <alignment horizontal="right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Protection="1">
      <alignment vertical="center"/>
      <protection locked="0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38" fontId="10" fillId="0" borderId="1" xfId="0" applyNumberFormat="1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38" fontId="10" fillId="0" borderId="5" xfId="0" applyNumberFormat="1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38" fontId="10" fillId="0" borderId="9" xfId="0" applyNumberFormat="1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0" fillId="0" borderId="12" xfId="0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left" vertical="center" wrapText="1"/>
      <protection locked="0"/>
    </xf>
    <xf numFmtId="9" fontId="10" fillId="0" borderId="11" xfId="2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left" vertical="center" wrapText="1"/>
      <protection locked="0"/>
    </xf>
    <xf numFmtId="9" fontId="10" fillId="0" borderId="16" xfId="2" applyFont="1" applyBorder="1" applyAlignment="1" applyProtection="1">
      <alignment horizontal="center" vertical="center"/>
    </xf>
    <xf numFmtId="9" fontId="10" fillId="0" borderId="17" xfId="2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3" xfId="0" applyFont="1" applyBorder="1" applyAlignment="1" applyProtection="1">
      <alignment horizontal="left" vertical="top" wrapText="1"/>
      <protection locked="0"/>
    </xf>
    <xf numFmtId="0" fontId="10" fillId="0" borderId="4" xfId="0" applyFont="1" applyBorder="1" applyAlignment="1" applyProtection="1">
      <alignment horizontal="left" vertical="top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right" vertical="center"/>
    </xf>
    <xf numFmtId="0" fontId="2" fillId="0" borderId="21" xfId="0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29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2" fillId="0" borderId="36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0" fillId="0" borderId="4" xfId="0" applyBorder="1" applyAlignment="1">
      <alignment horizontal="left" vertical="center"/>
    </xf>
    <xf numFmtId="0" fontId="2" fillId="0" borderId="38" xfId="0" applyFont="1" applyBorder="1" applyAlignment="1" applyProtection="1">
      <alignment horizontal="right" vertical="center"/>
    </xf>
    <xf numFmtId="0" fontId="0" fillId="0" borderId="39" xfId="0" applyBorder="1" applyAlignment="1">
      <alignment horizontal="right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21" xfId="0" applyFont="1" applyBorder="1" applyAlignment="1" applyProtection="1">
      <alignment horizontal="left" vertical="center" wrapText="1"/>
      <protection locked="0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view="pageBreakPreview" zoomScaleNormal="100" zoomScaleSheetLayoutView="100" workbookViewId="0">
      <selection activeCell="A3" sqref="A3:J3"/>
    </sheetView>
  </sheetViews>
  <sheetFormatPr defaultRowHeight="18.75"/>
  <cols>
    <col min="1" max="1" width="2.625" customWidth="1"/>
    <col min="2" max="2" width="6" customWidth="1"/>
    <col min="3" max="3" width="8" customWidth="1"/>
    <col min="4" max="4" width="10.375" customWidth="1"/>
    <col min="5" max="5" width="9.25" customWidth="1"/>
    <col min="6" max="6" width="6" customWidth="1"/>
    <col min="7" max="7" width="7.125" customWidth="1"/>
    <col min="8" max="8" width="8.625" customWidth="1"/>
    <col min="9" max="9" width="16.625" customWidth="1"/>
    <col min="10" max="10" width="11.75" customWidth="1"/>
  </cols>
  <sheetData>
    <row r="1" spans="1:10" ht="13.5" customHeight="1">
      <c r="A1" s="57" t="s">
        <v>114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3.5" customHeight="1">
      <c r="A2" s="57"/>
      <c r="B2" s="57"/>
      <c r="C2" s="57"/>
      <c r="D2" s="57"/>
      <c r="E2" s="57"/>
      <c r="F2" s="57"/>
      <c r="G2" s="57"/>
      <c r="H2" s="57"/>
      <c r="I2" s="57"/>
      <c r="J2" s="57"/>
    </row>
    <row r="3" spans="1:10" ht="21" customHeight="1">
      <c r="A3" s="113" t="s">
        <v>115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ht="21" customHeight="1">
      <c r="A4" s="113" t="s">
        <v>103</v>
      </c>
      <c r="B4" s="113"/>
      <c r="C4" s="113"/>
      <c r="D4" s="113"/>
      <c r="E4" s="113"/>
      <c r="F4" s="113"/>
      <c r="G4" s="113"/>
      <c r="H4" s="113"/>
      <c r="I4" s="113"/>
      <c r="J4" s="113"/>
    </row>
    <row r="5" spans="1:10" ht="13.5" customHeight="1">
      <c r="A5" s="57"/>
      <c r="B5" s="57"/>
      <c r="C5" s="57"/>
      <c r="D5" s="57"/>
      <c r="E5" s="57"/>
      <c r="F5" s="57"/>
      <c r="G5" s="57"/>
      <c r="H5" s="57"/>
      <c r="I5" s="57"/>
      <c r="J5" s="57"/>
    </row>
    <row r="6" spans="1:10" ht="27.75" customHeight="1">
      <c r="A6" s="114" t="s">
        <v>104</v>
      </c>
      <c r="B6" s="114"/>
      <c r="C6" s="114"/>
      <c r="D6" s="114"/>
      <c r="E6" s="114"/>
      <c r="F6" s="114"/>
      <c r="G6" s="114"/>
      <c r="H6" s="114"/>
      <c r="I6" s="114"/>
      <c r="J6" s="114"/>
    </row>
    <row r="7" spans="1:10" ht="27.75" customHeight="1">
      <c r="A7" s="114" t="s">
        <v>0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0" ht="27.75" customHeight="1">
      <c r="A8" s="112" t="s">
        <v>1</v>
      </c>
      <c r="B8" s="112"/>
      <c r="C8" s="112"/>
      <c r="D8" s="112"/>
      <c r="E8" s="112"/>
      <c r="F8" s="112"/>
      <c r="G8" s="112"/>
      <c r="H8" s="112"/>
      <c r="I8" s="112"/>
      <c r="J8" s="112"/>
    </row>
    <row r="9" spans="1:10" ht="27.75" customHeight="1">
      <c r="A9" s="114" t="s">
        <v>2</v>
      </c>
      <c r="B9" s="114"/>
      <c r="C9" s="114"/>
      <c r="D9" s="114"/>
      <c r="E9" s="114"/>
      <c r="F9" s="114"/>
      <c r="G9" s="114"/>
      <c r="H9" s="114"/>
      <c r="I9" s="114"/>
      <c r="J9" s="114"/>
    </row>
    <row r="10" spans="1:10" ht="27.75" customHeight="1">
      <c r="A10" s="114" t="s">
        <v>3</v>
      </c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ht="27.75" customHeight="1">
      <c r="A11" s="58" t="s">
        <v>4</v>
      </c>
      <c r="B11" s="58"/>
      <c r="C11" s="114"/>
      <c r="D11" s="114"/>
      <c r="E11" s="114"/>
      <c r="F11" s="114"/>
      <c r="G11" s="114"/>
      <c r="H11" s="114"/>
      <c r="I11" s="114"/>
      <c r="J11" s="114"/>
    </row>
    <row r="12" spans="1:10" ht="27.75" customHeight="1">
      <c r="A12" s="115" t="s">
        <v>5</v>
      </c>
      <c r="B12" s="115"/>
      <c r="C12" s="115"/>
      <c r="D12" s="114"/>
      <c r="E12" s="114"/>
      <c r="F12" s="114"/>
      <c r="G12" s="114"/>
      <c r="H12" s="114"/>
      <c r="I12" s="114"/>
      <c r="J12" s="114"/>
    </row>
    <row r="13" spans="1:10" ht="27.75" customHeight="1">
      <c r="A13" s="114" t="s">
        <v>6</v>
      </c>
      <c r="B13" s="114"/>
      <c r="C13" s="114"/>
      <c r="D13" s="114"/>
      <c r="E13" s="114"/>
      <c r="F13" s="114"/>
      <c r="G13" s="114"/>
      <c r="H13" s="114"/>
      <c r="I13" s="114"/>
      <c r="J13" s="114"/>
    </row>
    <row r="14" spans="1:10" ht="27.75" customHeight="1">
      <c r="A14" s="112" t="s">
        <v>7</v>
      </c>
      <c r="B14" s="112"/>
      <c r="C14" s="112"/>
      <c r="D14" s="112"/>
      <c r="E14" s="112"/>
      <c r="F14" s="112"/>
      <c r="G14" s="112"/>
      <c r="H14" s="59" t="s">
        <v>8</v>
      </c>
      <c r="I14" s="112"/>
      <c r="J14" s="112"/>
    </row>
    <row r="15" spans="1:10" ht="27.75" customHeight="1">
      <c r="A15" s="114" t="s">
        <v>9</v>
      </c>
      <c r="B15" s="114"/>
      <c r="C15" s="114"/>
      <c r="D15" s="114"/>
      <c r="E15" s="114"/>
      <c r="F15" s="114"/>
      <c r="G15" s="114"/>
      <c r="H15" s="114"/>
      <c r="I15" s="114"/>
      <c r="J15" s="114"/>
    </row>
    <row r="16" spans="1:10" ht="27.75" customHeight="1">
      <c r="A16" s="114" t="s">
        <v>10</v>
      </c>
      <c r="B16" s="114"/>
      <c r="C16" s="114"/>
      <c r="D16" s="114"/>
      <c r="E16" s="114"/>
      <c r="F16" s="114"/>
      <c r="G16" s="114"/>
      <c r="H16" s="114"/>
      <c r="I16" s="114"/>
      <c r="J16" s="114"/>
    </row>
    <row r="17" spans="1:10" ht="27.75" customHeight="1">
      <c r="A17" s="114" t="s">
        <v>11</v>
      </c>
      <c r="B17" s="114"/>
      <c r="C17" s="114"/>
      <c r="D17" s="114"/>
      <c r="E17" s="114"/>
      <c r="F17" s="114"/>
      <c r="G17" s="114"/>
      <c r="H17" s="114"/>
      <c r="I17" s="114"/>
      <c r="J17" s="114"/>
    </row>
    <row r="18" spans="1:10" ht="27.75" customHeight="1">
      <c r="A18" s="114" t="s">
        <v>109</v>
      </c>
      <c r="B18" s="114"/>
      <c r="C18" s="114"/>
      <c r="D18" s="114"/>
      <c r="E18" s="114"/>
      <c r="F18" s="114"/>
      <c r="G18" s="114"/>
      <c r="H18" s="114"/>
      <c r="I18" s="114"/>
      <c r="J18" s="114"/>
    </row>
    <row r="19" spans="1:10" ht="27.75" customHeight="1">
      <c r="A19" s="114" t="s">
        <v>106</v>
      </c>
      <c r="B19" s="114"/>
      <c r="C19" s="114"/>
      <c r="D19" s="114"/>
      <c r="E19" s="114"/>
      <c r="F19" s="114"/>
      <c r="G19" s="114"/>
      <c r="H19" s="114"/>
      <c r="I19" s="114"/>
      <c r="J19" s="114"/>
    </row>
    <row r="20" spans="1:10" ht="27.75" customHeight="1">
      <c r="A20" s="60"/>
      <c r="B20" s="61" t="s">
        <v>12</v>
      </c>
      <c r="C20" s="116" t="s">
        <v>13</v>
      </c>
      <c r="D20" s="116"/>
      <c r="E20" s="116"/>
      <c r="F20" s="61" t="s">
        <v>14</v>
      </c>
      <c r="G20" s="116" t="s">
        <v>15</v>
      </c>
      <c r="H20" s="116"/>
      <c r="I20" s="61" t="s">
        <v>16</v>
      </c>
      <c r="J20" s="57"/>
    </row>
    <row r="21" spans="1:10" ht="27.75" customHeight="1">
      <c r="A21" s="60"/>
      <c r="B21" s="61">
        <v>1</v>
      </c>
      <c r="C21" s="116"/>
      <c r="D21" s="116"/>
      <c r="E21" s="116"/>
      <c r="F21" s="62"/>
      <c r="G21" s="116"/>
      <c r="H21" s="116"/>
      <c r="I21" s="62"/>
      <c r="J21" s="57"/>
    </row>
    <row r="22" spans="1:10" ht="27.75" customHeight="1">
      <c r="A22" s="60"/>
      <c r="B22" s="61">
        <v>2</v>
      </c>
      <c r="C22" s="116"/>
      <c r="D22" s="116"/>
      <c r="E22" s="116"/>
      <c r="F22" s="62"/>
      <c r="G22" s="116"/>
      <c r="H22" s="116"/>
      <c r="I22" s="62"/>
      <c r="J22" s="57"/>
    </row>
    <row r="23" spans="1:10" ht="27.75" customHeight="1">
      <c r="A23" s="60"/>
      <c r="B23" s="61">
        <v>3</v>
      </c>
      <c r="C23" s="116"/>
      <c r="D23" s="116"/>
      <c r="E23" s="116"/>
      <c r="F23" s="62"/>
      <c r="G23" s="116"/>
      <c r="H23" s="116"/>
      <c r="I23" s="62"/>
      <c r="J23" s="57"/>
    </row>
    <row r="24" spans="1:10" ht="27.75" customHeight="1">
      <c r="A24" s="60"/>
      <c r="B24" s="61">
        <v>4</v>
      </c>
      <c r="C24" s="116"/>
      <c r="D24" s="116"/>
      <c r="E24" s="116"/>
      <c r="F24" s="62"/>
      <c r="G24" s="116"/>
      <c r="H24" s="116"/>
      <c r="I24" s="62"/>
      <c r="J24" s="57"/>
    </row>
    <row r="25" spans="1:10" ht="27.75" customHeight="1">
      <c r="A25" s="60"/>
      <c r="B25" s="61">
        <v>5</v>
      </c>
      <c r="C25" s="116"/>
      <c r="D25" s="116"/>
      <c r="E25" s="116"/>
      <c r="F25" s="62"/>
      <c r="G25" s="116"/>
      <c r="H25" s="116"/>
      <c r="I25" s="62"/>
      <c r="J25" s="57"/>
    </row>
    <row r="26" spans="1:10" ht="13.5" customHeight="1">
      <c r="A26" s="115"/>
      <c r="B26" s="115"/>
      <c r="C26" s="115"/>
      <c r="D26" s="115"/>
      <c r="E26" s="115"/>
      <c r="F26" s="115"/>
      <c r="G26" s="115"/>
      <c r="H26" s="115"/>
      <c r="I26" s="115"/>
      <c r="J26" s="115"/>
    </row>
  </sheetData>
  <mergeCells count="36">
    <mergeCell ref="C24:E24"/>
    <mergeCell ref="G24:H24"/>
    <mergeCell ref="C25:E25"/>
    <mergeCell ref="G25:H25"/>
    <mergeCell ref="A26:J26"/>
    <mergeCell ref="C21:E21"/>
    <mergeCell ref="G21:H21"/>
    <mergeCell ref="C22:E22"/>
    <mergeCell ref="G22:H22"/>
    <mergeCell ref="C23:E23"/>
    <mergeCell ref="G23:H23"/>
    <mergeCell ref="A16:J16"/>
    <mergeCell ref="A17:J17"/>
    <mergeCell ref="A18:J18"/>
    <mergeCell ref="A19:J19"/>
    <mergeCell ref="C20:E20"/>
    <mergeCell ref="G20:H20"/>
    <mergeCell ref="A13:J13"/>
    <mergeCell ref="A14:C14"/>
    <mergeCell ref="D14:G14"/>
    <mergeCell ref="I14:J14"/>
    <mergeCell ref="A15:C15"/>
    <mergeCell ref="D15:J15"/>
    <mergeCell ref="A9:D9"/>
    <mergeCell ref="E9:J9"/>
    <mergeCell ref="A10:J10"/>
    <mergeCell ref="C11:J11"/>
    <mergeCell ref="A12:C12"/>
    <mergeCell ref="D12:J12"/>
    <mergeCell ref="A8:C8"/>
    <mergeCell ref="D8:J8"/>
    <mergeCell ref="A3:J3"/>
    <mergeCell ref="A4:J4"/>
    <mergeCell ref="A6:J6"/>
    <mergeCell ref="A7:C7"/>
    <mergeCell ref="D7:J7"/>
  </mergeCells>
  <phoneticPr fontId="3"/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Normal="100" zoomScaleSheetLayoutView="100" workbookViewId="0">
      <selection sqref="A1:I1"/>
    </sheetView>
  </sheetViews>
  <sheetFormatPr defaultRowHeight="18.75"/>
  <cols>
    <col min="1" max="1" width="2.625" customWidth="1"/>
    <col min="2" max="6" width="5.625" customWidth="1"/>
    <col min="7" max="7" width="2.375" customWidth="1"/>
    <col min="8" max="12" width="10.75" customWidth="1"/>
  </cols>
  <sheetData>
    <row r="1" spans="1:12" ht="28.5" customHeight="1">
      <c r="A1" s="121" t="s">
        <v>17</v>
      </c>
      <c r="B1" s="121"/>
      <c r="C1" s="121"/>
      <c r="D1" s="121"/>
      <c r="E1" s="121"/>
      <c r="F1" s="121"/>
      <c r="G1" s="121"/>
      <c r="H1" s="121"/>
      <c r="I1" s="121"/>
      <c r="J1" s="63"/>
      <c r="K1" s="63"/>
      <c r="L1" s="63"/>
    </row>
    <row r="2" spans="1:12" ht="27" customHeight="1">
      <c r="A2" s="122" t="s">
        <v>102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30" customHeight="1">
      <c r="A3" s="64"/>
      <c r="B3" s="123" t="s">
        <v>18</v>
      </c>
      <c r="C3" s="124"/>
      <c r="D3" s="124"/>
      <c r="E3" s="124"/>
      <c r="F3" s="124"/>
      <c r="G3" s="124"/>
      <c r="H3" s="124"/>
      <c r="I3" s="124"/>
      <c r="J3" s="125"/>
      <c r="K3" s="126"/>
      <c r="L3" s="126"/>
    </row>
    <row r="4" spans="1:12" ht="30" customHeight="1">
      <c r="A4" s="65" t="s">
        <v>19</v>
      </c>
      <c r="B4" s="117" t="s">
        <v>20</v>
      </c>
      <c r="C4" s="118"/>
      <c r="D4" s="118"/>
      <c r="E4" s="118"/>
      <c r="F4" s="118"/>
      <c r="G4" s="118"/>
      <c r="H4" s="127"/>
      <c r="I4" s="128" t="s">
        <v>21</v>
      </c>
      <c r="J4" s="128"/>
      <c r="K4" s="129"/>
      <c r="L4" s="126"/>
    </row>
    <row r="5" spans="1:12" ht="30" customHeight="1">
      <c r="A5" s="65"/>
      <c r="B5" s="117" t="s">
        <v>22</v>
      </c>
      <c r="C5" s="118"/>
      <c r="D5" s="118"/>
      <c r="E5" s="118"/>
      <c r="F5" s="118"/>
      <c r="G5" s="118"/>
      <c r="H5" s="127"/>
      <c r="I5" s="130" t="s">
        <v>23</v>
      </c>
      <c r="J5" s="131"/>
      <c r="K5" s="129"/>
      <c r="L5" s="126"/>
    </row>
    <row r="6" spans="1:12" ht="30" customHeight="1" thickBot="1">
      <c r="A6" s="65"/>
      <c r="B6" s="117" t="s">
        <v>24</v>
      </c>
      <c r="C6" s="118"/>
      <c r="D6" s="118"/>
      <c r="E6" s="118"/>
      <c r="F6" s="118"/>
      <c r="G6" s="118"/>
      <c r="H6" s="118"/>
      <c r="I6" s="118"/>
      <c r="J6" s="127"/>
      <c r="K6" s="132"/>
      <c r="L6" s="133"/>
    </row>
    <row r="7" spans="1:12" ht="30" customHeight="1" thickBot="1">
      <c r="A7" s="65"/>
      <c r="B7" s="117" t="s">
        <v>25</v>
      </c>
      <c r="C7" s="118"/>
      <c r="D7" s="118"/>
      <c r="E7" s="118"/>
      <c r="F7" s="118"/>
      <c r="G7" s="118"/>
      <c r="H7" s="118"/>
      <c r="I7" s="118"/>
      <c r="J7" s="118"/>
      <c r="K7" s="119"/>
      <c r="L7" s="120"/>
    </row>
    <row r="8" spans="1:12" ht="30" customHeight="1">
      <c r="A8" s="65"/>
      <c r="B8" s="117" t="s">
        <v>26</v>
      </c>
      <c r="C8" s="118"/>
      <c r="D8" s="118"/>
      <c r="E8" s="118"/>
      <c r="F8" s="118"/>
      <c r="G8" s="118"/>
      <c r="H8" s="127"/>
      <c r="I8" s="128" t="s">
        <v>27</v>
      </c>
      <c r="J8" s="128"/>
      <c r="K8" s="134"/>
      <c r="L8" s="135"/>
    </row>
    <row r="9" spans="1:12" ht="30" customHeight="1">
      <c r="A9" s="65"/>
      <c r="B9" s="136" t="s">
        <v>28</v>
      </c>
      <c r="C9" s="137"/>
      <c r="D9" s="137"/>
      <c r="E9" s="137"/>
      <c r="F9" s="137"/>
      <c r="G9" s="137"/>
      <c r="H9" s="138"/>
      <c r="I9" s="130" t="s">
        <v>23</v>
      </c>
      <c r="J9" s="131"/>
      <c r="K9" s="142"/>
      <c r="L9" s="142"/>
    </row>
    <row r="10" spans="1:12" ht="30" customHeight="1">
      <c r="A10" s="65"/>
      <c r="B10" s="139"/>
      <c r="C10" s="140"/>
      <c r="D10" s="140"/>
      <c r="E10" s="140"/>
      <c r="F10" s="140"/>
      <c r="G10" s="140"/>
      <c r="H10" s="141"/>
      <c r="I10" s="128" t="s">
        <v>27</v>
      </c>
      <c r="J10" s="128"/>
      <c r="K10" s="143"/>
      <c r="L10" s="144"/>
    </row>
    <row r="11" spans="1:12" ht="30" customHeight="1" thickBot="1">
      <c r="A11" s="65"/>
      <c r="B11" s="117" t="s">
        <v>29</v>
      </c>
      <c r="C11" s="118"/>
      <c r="D11" s="118"/>
      <c r="E11" s="118"/>
      <c r="F11" s="118"/>
      <c r="G11" s="118"/>
      <c r="H11" s="118"/>
      <c r="I11" s="118"/>
      <c r="J11" s="127"/>
      <c r="K11" s="146"/>
      <c r="L11" s="146"/>
    </row>
    <row r="12" spans="1:12" ht="30" customHeight="1" thickBot="1">
      <c r="A12" s="65"/>
      <c r="B12" s="117" t="s">
        <v>30</v>
      </c>
      <c r="C12" s="118"/>
      <c r="D12" s="118"/>
      <c r="E12" s="118"/>
      <c r="F12" s="118"/>
      <c r="G12" s="118"/>
      <c r="H12" s="118"/>
      <c r="I12" s="118"/>
      <c r="J12" s="147"/>
      <c r="K12" s="148"/>
      <c r="L12" s="149"/>
    </row>
    <row r="13" spans="1:12" ht="15" customHeight="1">
      <c r="A13" s="65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63"/>
    </row>
    <row r="14" spans="1:12" ht="92.25" customHeight="1">
      <c r="A14" s="65"/>
      <c r="B14" s="151" t="s">
        <v>31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3"/>
    </row>
    <row r="15" spans="1:12" ht="28.5" customHeight="1">
      <c r="A15" s="65" t="s">
        <v>32</v>
      </c>
      <c r="B15" s="63"/>
      <c r="C15" s="63"/>
      <c r="D15" s="63"/>
      <c r="E15" s="63"/>
      <c r="F15" s="63"/>
      <c r="G15" s="63"/>
      <c r="H15" s="63"/>
      <c r="I15" s="65"/>
      <c r="J15" s="63"/>
      <c r="K15" s="63"/>
      <c r="L15" s="63"/>
    </row>
    <row r="16" spans="1:12" ht="18" customHeight="1">
      <c r="A16" s="65"/>
      <c r="B16" s="154" t="s">
        <v>33</v>
      </c>
      <c r="C16" s="154"/>
      <c r="D16" s="154"/>
      <c r="E16" s="154"/>
      <c r="F16" s="154"/>
      <c r="G16" s="154"/>
      <c r="H16" s="154" t="s">
        <v>34</v>
      </c>
      <c r="I16" s="154" t="s">
        <v>35</v>
      </c>
      <c r="J16" s="154" t="s">
        <v>36</v>
      </c>
      <c r="K16" s="154" t="s">
        <v>37</v>
      </c>
      <c r="L16" s="154"/>
    </row>
    <row r="17" spans="1:12" ht="31.5" customHeight="1">
      <c r="A17" s="65"/>
      <c r="B17" s="154"/>
      <c r="C17" s="154"/>
      <c r="D17" s="154"/>
      <c r="E17" s="154"/>
      <c r="F17" s="154"/>
      <c r="G17" s="154"/>
      <c r="H17" s="154"/>
      <c r="I17" s="154"/>
      <c r="J17" s="154"/>
      <c r="K17" s="66" t="s">
        <v>38</v>
      </c>
      <c r="L17" s="66" t="s">
        <v>39</v>
      </c>
    </row>
    <row r="18" spans="1:12" ht="31.5" customHeight="1">
      <c r="A18" s="65"/>
      <c r="B18" s="145" t="s">
        <v>40</v>
      </c>
      <c r="C18" s="145"/>
      <c r="D18" s="145"/>
      <c r="E18" s="145"/>
      <c r="F18" s="145"/>
      <c r="G18" s="145"/>
      <c r="H18" s="67"/>
      <c r="I18" s="68"/>
      <c r="J18" s="69"/>
      <c r="K18" s="70"/>
      <c r="L18" s="70"/>
    </row>
    <row r="19" spans="1:12" ht="31.5" customHeight="1">
      <c r="A19" s="65"/>
      <c r="B19" s="155" t="s">
        <v>41</v>
      </c>
      <c r="C19" s="155"/>
      <c r="D19" s="155"/>
      <c r="E19" s="155"/>
      <c r="F19" s="155"/>
      <c r="G19" s="155"/>
      <c r="H19" s="71"/>
      <c r="I19" s="72"/>
      <c r="J19" s="72"/>
      <c r="K19" s="73"/>
      <c r="L19" s="73"/>
    </row>
    <row r="20" spans="1:12" ht="31.5" customHeight="1" thickBot="1">
      <c r="A20" s="65"/>
      <c r="B20" s="156" t="s">
        <v>42</v>
      </c>
      <c r="C20" s="156"/>
      <c r="D20" s="156"/>
      <c r="E20" s="156"/>
      <c r="F20" s="156"/>
      <c r="G20" s="156"/>
      <c r="H20" s="74"/>
      <c r="I20" s="74"/>
      <c r="J20" s="75"/>
      <c r="K20" s="75"/>
      <c r="L20" s="75"/>
    </row>
    <row r="21" spans="1:12" ht="31.5" customHeight="1" thickTop="1">
      <c r="A21" s="63"/>
      <c r="B21" s="157" t="s">
        <v>43</v>
      </c>
      <c r="C21" s="157"/>
      <c r="D21" s="157"/>
      <c r="E21" s="157"/>
      <c r="F21" s="157"/>
      <c r="G21" s="157"/>
      <c r="H21" s="76"/>
      <c r="I21" s="76"/>
      <c r="J21" s="77"/>
      <c r="K21" s="77"/>
      <c r="L21" s="77"/>
    </row>
    <row r="22" spans="1:12" ht="24" customHeight="1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</row>
    <row r="23" spans="1:12" ht="21" customHeight="1">
      <c r="A23" s="121" t="s">
        <v>44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</row>
    <row r="24" spans="1:12">
      <c r="A24" s="121" t="s">
        <v>105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</row>
    <row r="25" spans="1:12">
      <c r="A25" s="121" t="s">
        <v>111</v>
      </c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</row>
    <row r="26" spans="1:12" ht="16.5" customHeight="1">
      <c r="A26" s="121" t="s">
        <v>112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</row>
    <row r="27" spans="1:12" ht="16.5" customHeight="1">
      <c r="A27" s="121" t="s">
        <v>45</v>
      </c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</row>
    <row r="28" spans="1:12" ht="16.5" customHeight="1">
      <c r="A28" s="158" t="s">
        <v>46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</row>
    <row r="29" spans="1:12" ht="16.5" customHeight="1">
      <c r="A29" s="121" t="s">
        <v>47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</row>
    <row r="30" spans="1:12" ht="16.5" customHeight="1">
      <c r="A30" s="121" t="s">
        <v>48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</row>
    <row r="31" spans="1:12" ht="16.5" customHeight="1">
      <c r="A31" s="121" t="s">
        <v>49</v>
      </c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</row>
    <row r="32" spans="1:12" ht="13.5" customHeight="1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</row>
    <row r="33" spans="1:12" ht="21" customHeight="1">
      <c r="A33" s="121" t="s">
        <v>50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</row>
    <row r="34" spans="1:12" ht="16.5" customHeight="1">
      <c r="A34" s="121" t="s">
        <v>51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</row>
    <row r="35" spans="1:12" ht="16.5" customHeight="1">
      <c r="A35" s="121" t="s">
        <v>52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</row>
    <row r="36" spans="1:12" ht="16.5" customHeight="1">
      <c r="A36" s="121" t="s">
        <v>113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</row>
    <row r="37" spans="1:12" ht="12.75" customHeight="1">
      <c r="A37" s="159"/>
      <c r="B37" s="159"/>
      <c r="C37" s="159"/>
      <c r="D37" s="159"/>
      <c r="E37" s="159"/>
      <c r="F37" s="159"/>
      <c r="G37" s="159"/>
      <c r="H37" s="159"/>
      <c r="I37" s="159"/>
      <c r="J37" s="159"/>
      <c r="K37" s="159"/>
      <c r="L37" s="159"/>
    </row>
    <row r="38" spans="1:12" ht="16.5" customHeight="1">
      <c r="A38" s="112" t="s">
        <v>107</v>
      </c>
      <c r="B38" s="112"/>
      <c r="C38" s="112"/>
      <c r="D38" s="112"/>
      <c r="E38" s="112"/>
      <c r="F38" s="112"/>
      <c r="G38" s="112"/>
      <c r="H38" s="112"/>
      <c r="I38" s="112"/>
      <c r="J38" s="112"/>
      <c r="K38" s="112"/>
      <c r="L38" s="112"/>
    </row>
    <row r="39" spans="1:12">
      <c r="A39" s="114" t="s">
        <v>108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</row>
  </sheetData>
  <mergeCells count="54">
    <mergeCell ref="A37:L37"/>
    <mergeCell ref="A38:L38"/>
    <mergeCell ref="A39:L39"/>
    <mergeCell ref="A35:L35"/>
    <mergeCell ref="A36:L36"/>
    <mergeCell ref="A33:L33"/>
    <mergeCell ref="A34:L34"/>
    <mergeCell ref="A32:L32"/>
    <mergeCell ref="B19:G19"/>
    <mergeCell ref="B20:G20"/>
    <mergeCell ref="B21:G21"/>
    <mergeCell ref="A23:L23"/>
    <mergeCell ref="A24:L24"/>
    <mergeCell ref="A27:L27"/>
    <mergeCell ref="A28:L28"/>
    <mergeCell ref="A29:L29"/>
    <mergeCell ref="A30:L30"/>
    <mergeCell ref="A31:L31"/>
    <mergeCell ref="A26:L26"/>
    <mergeCell ref="A25:L25"/>
    <mergeCell ref="B18:G18"/>
    <mergeCell ref="B11:J11"/>
    <mergeCell ref="K11:L11"/>
    <mergeCell ref="B12:J12"/>
    <mergeCell ref="K12:L12"/>
    <mergeCell ref="B13:K13"/>
    <mergeCell ref="B14:L14"/>
    <mergeCell ref="B16:G17"/>
    <mergeCell ref="H16:H17"/>
    <mergeCell ref="I16:I17"/>
    <mergeCell ref="J16:J17"/>
    <mergeCell ref="K16:L16"/>
    <mergeCell ref="B8:H8"/>
    <mergeCell ref="I8:J8"/>
    <mergeCell ref="K8:L8"/>
    <mergeCell ref="B9:H10"/>
    <mergeCell ref="I9:J9"/>
    <mergeCell ref="K9:L9"/>
    <mergeCell ref="I10:J10"/>
    <mergeCell ref="K10:L10"/>
    <mergeCell ref="B7:J7"/>
    <mergeCell ref="K7:L7"/>
    <mergeCell ref="A1:I1"/>
    <mergeCell ref="A2:L2"/>
    <mergeCell ref="B3:J3"/>
    <mergeCell ref="K3:L3"/>
    <mergeCell ref="B4:H4"/>
    <mergeCell ref="I4:J4"/>
    <mergeCell ref="K4:L4"/>
    <mergeCell ref="B5:H5"/>
    <mergeCell ref="I5:J5"/>
    <mergeCell ref="K5:L5"/>
    <mergeCell ref="B6:J6"/>
    <mergeCell ref="K6:L6"/>
  </mergeCells>
  <phoneticPr fontId="3"/>
  <pageMargins left="0.7" right="0.7" top="0.75" bottom="0.75" header="0.3" footer="0.3"/>
  <pageSetup paperSize="9" scale="93" orientation="portrait" r:id="rId1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80"/>
  <sheetViews>
    <sheetView view="pageBreakPreview" zoomScaleNormal="100" zoomScaleSheetLayoutView="100" workbookViewId="0"/>
  </sheetViews>
  <sheetFormatPr defaultRowHeight="18.75"/>
  <cols>
    <col min="2" max="2" width="14.375" customWidth="1"/>
    <col min="3" max="3" width="17.25" customWidth="1"/>
    <col min="4" max="4" width="15" customWidth="1"/>
    <col min="5" max="5" width="10.875" customWidth="1"/>
    <col min="7" max="7" width="9" customWidth="1"/>
    <col min="11" max="11" width="10.625" customWidth="1"/>
    <col min="12" max="12" width="15.125" customWidth="1"/>
    <col min="13" max="13" width="17.375" customWidth="1"/>
    <col min="14" max="14" width="10.125" customWidth="1"/>
    <col min="16" max="16" width="25.25" customWidth="1"/>
    <col min="17" max="17" width="13.25" customWidth="1"/>
    <col min="18" max="19" width="10.875" customWidth="1"/>
    <col min="22" max="22" width="0" hidden="1" customWidth="1"/>
  </cols>
  <sheetData>
    <row r="1" spans="1:22">
      <c r="A1" s="1" t="s">
        <v>110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2">
      <c r="A2" s="1" t="s">
        <v>53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2" ht="37.5" customHeight="1">
      <c r="A3" s="205" t="s">
        <v>54</v>
      </c>
      <c r="B3" s="182" t="s">
        <v>55</v>
      </c>
      <c r="C3" s="182" t="s">
        <v>56</v>
      </c>
      <c r="D3" s="204" t="s">
        <v>57</v>
      </c>
      <c r="E3" s="184" t="s">
        <v>58</v>
      </c>
      <c r="F3" s="212"/>
      <c r="G3" s="212"/>
      <c r="H3" s="212"/>
      <c r="I3" s="212"/>
      <c r="J3" s="185"/>
      <c r="K3" s="186" t="s">
        <v>59</v>
      </c>
      <c r="L3" s="202"/>
      <c r="M3" s="179" t="s">
        <v>60</v>
      </c>
      <c r="N3" s="179" t="s">
        <v>127</v>
      </c>
      <c r="O3" s="192" t="s">
        <v>61</v>
      </c>
      <c r="P3" s="193"/>
      <c r="Q3" s="179" t="s">
        <v>62</v>
      </c>
      <c r="R3" s="189" t="s">
        <v>63</v>
      </c>
      <c r="S3" s="189"/>
      <c r="T3" s="179" t="s">
        <v>64</v>
      </c>
    </row>
    <row r="4" spans="1:22" ht="37.5" customHeight="1">
      <c r="A4" s="206"/>
      <c r="B4" s="203"/>
      <c r="C4" s="203"/>
      <c r="D4" s="190"/>
      <c r="E4" s="179" t="s">
        <v>65</v>
      </c>
      <c r="F4" s="182" t="s">
        <v>66</v>
      </c>
      <c r="G4" s="179" t="s">
        <v>67</v>
      </c>
      <c r="H4" s="179" t="s">
        <v>68</v>
      </c>
      <c r="I4" s="184" t="s">
        <v>69</v>
      </c>
      <c r="J4" s="185"/>
      <c r="K4" s="190" t="s">
        <v>128</v>
      </c>
      <c r="L4" s="5" t="s">
        <v>70</v>
      </c>
      <c r="M4" s="180"/>
      <c r="N4" s="180"/>
      <c r="O4" s="186" t="s">
        <v>71</v>
      </c>
      <c r="P4" s="2" t="s">
        <v>72</v>
      </c>
      <c r="Q4" s="180"/>
      <c r="R4" s="188" t="s">
        <v>73</v>
      </c>
      <c r="S4" s="188" t="s">
        <v>74</v>
      </c>
      <c r="T4" s="180"/>
    </row>
    <row r="5" spans="1:22" ht="37.5" customHeight="1">
      <c r="A5" s="207"/>
      <c r="B5" s="183"/>
      <c r="C5" s="183"/>
      <c r="D5" s="191"/>
      <c r="E5" s="181"/>
      <c r="F5" s="183"/>
      <c r="G5" s="181"/>
      <c r="H5" s="181"/>
      <c r="I5" s="4" t="s">
        <v>75</v>
      </c>
      <c r="J5" s="3" t="s">
        <v>76</v>
      </c>
      <c r="K5" s="191"/>
      <c r="L5" s="5" t="s">
        <v>130</v>
      </c>
      <c r="M5" s="181"/>
      <c r="N5" s="181"/>
      <c r="O5" s="187"/>
      <c r="P5" s="6" t="s">
        <v>77</v>
      </c>
      <c r="Q5" s="181"/>
      <c r="R5" s="189"/>
      <c r="S5" s="189"/>
      <c r="T5" s="181"/>
    </row>
    <row r="6" spans="1:22">
      <c r="A6" s="194" t="s">
        <v>78</v>
      </c>
      <c r="B6" s="7" t="s">
        <v>79</v>
      </c>
      <c r="C6" s="7" t="s">
        <v>80</v>
      </c>
      <c r="D6" s="8" t="s">
        <v>81</v>
      </c>
      <c r="E6" s="8" t="s">
        <v>82</v>
      </c>
      <c r="F6" s="8" t="s">
        <v>83</v>
      </c>
      <c r="G6" s="9">
        <v>26000</v>
      </c>
      <c r="H6" s="10">
        <v>50</v>
      </c>
      <c r="I6" s="8" t="s">
        <v>84</v>
      </c>
      <c r="J6" s="11" t="s">
        <v>85</v>
      </c>
      <c r="K6" s="8">
        <v>1</v>
      </c>
      <c r="L6" s="8" t="s">
        <v>118</v>
      </c>
      <c r="M6" s="12" t="s">
        <v>86</v>
      </c>
      <c r="N6" s="95">
        <v>22100</v>
      </c>
      <c r="O6" s="13">
        <v>20</v>
      </c>
      <c r="P6" s="14"/>
      <c r="Q6" s="15">
        <v>1000000</v>
      </c>
      <c r="R6" s="16">
        <v>500000</v>
      </c>
      <c r="S6" s="17">
        <v>500000</v>
      </c>
      <c r="T6" s="15"/>
      <c r="V6" t="s">
        <v>117</v>
      </c>
    </row>
    <row r="7" spans="1:22">
      <c r="A7" s="195"/>
      <c r="B7" s="18" t="s">
        <v>79</v>
      </c>
      <c r="C7" s="19"/>
      <c r="D7" s="19"/>
      <c r="E7" s="20"/>
      <c r="F7" s="20"/>
      <c r="G7" s="21"/>
      <c r="H7" s="22"/>
      <c r="I7" s="20"/>
      <c r="J7" s="23"/>
      <c r="K7" s="20">
        <v>3</v>
      </c>
      <c r="L7" s="20"/>
      <c r="M7" s="24" t="s">
        <v>87</v>
      </c>
      <c r="N7" s="96"/>
      <c r="O7" s="25">
        <v>30</v>
      </c>
      <c r="P7" s="26">
        <v>1</v>
      </c>
      <c r="Q7" s="27">
        <v>30000</v>
      </c>
      <c r="R7" s="28">
        <v>15000</v>
      </c>
      <c r="S7" s="29">
        <v>15000</v>
      </c>
      <c r="T7" s="27"/>
    </row>
    <row r="8" spans="1:22">
      <c r="A8" s="8">
        <v>1</v>
      </c>
      <c r="B8" s="30"/>
      <c r="C8" s="30"/>
      <c r="D8" s="78"/>
      <c r="E8" s="12"/>
      <c r="F8" s="78"/>
      <c r="G8" s="89"/>
      <c r="H8" s="31"/>
      <c r="I8" s="8"/>
      <c r="J8" s="8"/>
      <c r="K8" s="78"/>
      <c r="L8" s="90"/>
      <c r="M8" s="13"/>
      <c r="N8" s="95"/>
      <c r="O8" s="13"/>
      <c r="P8" s="13"/>
      <c r="Q8" s="15"/>
      <c r="R8" s="16"/>
      <c r="S8" s="32"/>
      <c r="T8" s="15"/>
      <c r="V8" t="s">
        <v>122</v>
      </c>
    </row>
    <row r="9" spans="1:22">
      <c r="A9" s="33"/>
      <c r="B9" s="34"/>
      <c r="C9" s="35"/>
      <c r="D9" s="33"/>
      <c r="E9" s="103"/>
      <c r="F9" s="33"/>
      <c r="G9" s="87"/>
      <c r="H9" s="34"/>
      <c r="I9" s="33"/>
      <c r="J9" s="86"/>
      <c r="K9" s="33"/>
      <c r="L9" s="33"/>
      <c r="M9" s="88"/>
      <c r="N9" s="97"/>
      <c r="O9" s="35"/>
      <c r="P9" s="35"/>
      <c r="Q9" s="36"/>
      <c r="R9" s="37"/>
      <c r="S9" s="38"/>
      <c r="T9" s="39"/>
      <c r="V9" t="s">
        <v>123</v>
      </c>
    </row>
    <row r="10" spans="1:22">
      <c r="A10" s="33"/>
      <c r="B10" s="34"/>
      <c r="C10" s="35"/>
      <c r="D10" s="33"/>
      <c r="E10" s="103"/>
      <c r="F10" s="33"/>
      <c r="G10" s="87"/>
      <c r="H10" s="34"/>
      <c r="I10" s="33"/>
      <c r="J10" s="86"/>
      <c r="K10" s="33"/>
      <c r="L10" s="33"/>
      <c r="M10" s="88"/>
      <c r="N10" s="97"/>
      <c r="O10" s="35"/>
      <c r="P10" s="35"/>
      <c r="Q10" s="36"/>
      <c r="R10" s="37"/>
      <c r="S10" s="38"/>
      <c r="T10" s="39"/>
      <c r="V10" t="s">
        <v>124</v>
      </c>
    </row>
    <row r="11" spans="1:22">
      <c r="A11" s="33"/>
      <c r="B11" s="34"/>
      <c r="C11" s="35"/>
      <c r="D11" s="33"/>
      <c r="E11" s="103"/>
      <c r="F11" s="33"/>
      <c r="G11" s="87"/>
      <c r="H11" s="34"/>
      <c r="I11" s="33"/>
      <c r="J11" s="86"/>
      <c r="K11" s="33"/>
      <c r="L11" s="33"/>
      <c r="M11" s="88"/>
      <c r="N11" s="97"/>
      <c r="O11" s="35"/>
      <c r="P11" s="35"/>
      <c r="Q11" s="36"/>
      <c r="R11" s="37"/>
      <c r="S11" s="38"/>
      <c r="T11" s="39"/>
    </row>
    <row r="12" spans="1:22">
      <c r="A12" s="33"/>
      <c r="B12" s="34"/>
      <c r="C12" s="35"/>
      <c r="D12" s="33"/>
      <c r="E12" s="103"/>
      <c r="F12" s="33"/>
      <c r="G12" s="87"/>
      <c r="H12" s="34"/>
      <c r="I12" s="33"/>
      <c r="J12" s="86"/>
      <c r="K12" s="33"/>
      <c r="L12" s="33"/>
      <c r="M12" s="88"/>
      <c r="N12" s="97"/>
      <c r="O12" s="35"/>
      <c r="P12" s="35"/>
      <c r="Q12" s="36"/>
      <c r="R12" s="37"/>
      <c r="S12" s="38"/>
      <c r="T12" s="39"/>
      <c r="V12">
        <v>1</v>
      </c>
    </row>
    <row r="13" spans="1:22">
      <c r="A13" s="33"/>
      <c r="B13" s="34"/>
      <c r="C13" s="35"/>
      <c r="D13" s="33"/>
      <c r="E13" s="103"/>
      <c r="F13" s="33"/>
      <c r="G13" s="87"/>
      <c r="H13" s="34"/>
      <c r="I13" s="33"/>
      <c r="J13" s="86"/>
      <c r="K13" s="33"/>
      <c r="L13" s="33"/>
      <c r="M13" s="88"/>
      <c r="N13" s="97"/>
      <c r="O13" s="35"/>
      <c r="P13" s="35"/>
      <c r="Q13" s="36"/>
      <c r="R13" s="37"/>
      <c r="S13" s="38"/>
      <c r="T13" s="39"/>
      <c r="V13">
        <v>2</v>
      </c>
    </row>
    <row r="14" spans="1:22">
      <c r="A14" s="33"/>
      <c r="B14" s="34"/>
      <c r="C14" s="35"/>
      <c r="D14" s="33"/>
      <c r="E14" s="103"/>
      <c r="F14" s="33"/>
      <c r="G14" s="87"/>
      <c r="H14" s="34"/>
      <c r="I14" s="33"/>
      <c r="J14" s="86"/>
      <c r="K14" s="33"/>
      <c r="L14" s="33"/>
      <c r="M14" s="88"/>
      <c r="N14" s="97"/>
      <c r="O14" s="35"/>
      <c r="P14" s="35"/>
      <c r="Q14" s="36"/>
      <c r="R14" s="37"/>
      <c r="S14" s="38"/>
      <c r="T14" s="39"/>
      <c r="V14">
        <v>3</v>
      </c>
    </row>
    <row r="15" spans="1:22">
      <c r="A15" s="33"/>
      <c r="B15" s="34"/>
      <c r="C15" s="35"/>
      <c r="D15" s="33"/>
      <c r="E15" s="103"/>
      <c r="F15" s="33"/>
      <c r="G15" s="87"/>
      <c r="H15" s="34"/>
      <c r="I15" s="33"/>
      <c r="J15" s="86"/>
      <c r="K15" s="33"/>
      <c r="L15" s="33"/>
      <c r="M15" s="88"/>
      <c r="N15" s="97"/>
      <c r="O15" s="35"/>
      <c r="P15" s="35"/>
      <c r="Q15" s="36"/>
      <c r="R15" s="37"/>
      <c r="S15" s="38"/>
      <c r="T15" s="39"/>
    </row>
    <row r="16" spans="1:22">
      <c r="A16" s="33"/>
      <c r="B16" s="34"/>
      <c r="C16" s="35"/>
      <c r="D16" s="33"/>
      <c r="E16" s="103"/>
      <c r="F16" s="33"/>
      <c r="G16" s="87"/>
      <c r="H16" s="34"/>
      <c r="I16" s="33"/>
      <c r="J16" s="86"/>
      <c r="K16" s="33"/>
      <c r="L16" s="33"/>
      <c r="M16" s="88"/>
      <c r="N16" s="97"/>
      <c r="O16" s="35"/>
      <c r="P16" s="35"/>
      <c r="Q16" s="36"/>
      <c r="R16" s="37"/>
      <c r="S16" s="38"/>
      <c r="T16" s="39"/>
      <c r="V16" t="s">
        <v>120</v>
      </c>
    </row>
    <row r="17" spans="1:22">
      <c r="A17" s="33"/>
      <c r="B17" s="34"/>
      <c r="C17" s="35"/>
      <c r="D17" s="33"/>
      <c r="E17" s="103"/>
      <c r="F17" s="33"/>
      <c r="G17" s="87"/>
      <c r="H17" s="34"/>
      <c r="I17" s="33"/>
      <c r="J17" s="86"/>
      <c r="K17" s="33"/>
      <c r="L17" s="33"/>
      <c r="M17" s="88"/>
      <c r="N17" s="97"/>
      <c r="O17" s="35"/>
      <c r="P17" s="35"/>
      <c r="Q17" s="36"/>
      <c r="R17" s="37"/>
      <c r="S17" s="38"/>
      <c r="T17" s="39"/>
      <c r="V17" t="s">
        <v>119</v>
      </c>
    </row>
    <row r="18" spans="1:22">
      <c r="A18" s="33"/>
      <c r="B18" s="34"/>
      <c r="C18" s="35"/>
      <c r="D18" s="33"/>
      <c r="E18" s="103"/>
      <c r="F18" s="33"/>
      <c r="G18" s="87"/>
      <c r="H18" s="34"/>
      <c r="I18" s="33"/>
      <c r="J18" s="86"/>
      <c r="K18" s="33"/>
      <c r="L18" s="33"/>
      <c r="M18" s="88"/>
      <c r="N18" s="97"/>
      <c r="O18" s="35"/>
      <c r="P18" s="35"/>
      <c r="Q18" s="36"/>
      <c r="R18" s="37"/>
      <c r="S18" s="38"/>
      <c r="T18" s="39"/>
      <c r="V18" t="s">
        <v>121</v>
      </c>
    </row>
    <row r="19" spans="1:22">
      <c r="A19" s="33"/>
      <c r="B19" s="34"/>
      <c r="C19" s="35"/>
      <c r="D19" s="33"/>
      <c r="E19" s="103"/>
      <c r="F19" s="33"/>
      <c r="G19" s="87"/>
      <c r="H19" s="34"/>
      <c r="I19" s="33"/>
      <c r="J19" s="86"/>
      <c r="K19" s="33"/>
      <c r="L19" s="33"/>
      <c r="M19" s="88"/>
      <c r="N19" s="97"/>
      <c r="O19" s="35"/>
      <c r="P19" s="35"/>
      <c r="Q19" s="36"/>
      <c r="R19" s="37"/>
      <c r="S19" s="38"/>
      <c r="T19" s="39"/>
    </row>
    <row r="20" spans="1:22">
      <c r="A20" s="33"/>
      <c r="B20" s="34"/>
      <c r="C20" s="35"/>
      <c r="D20" s="33"/>
      <c r="E20" s="103"/>
      <c r="F20" s="33"/>
      <c r="G20" s="87"/>
      <c r="H20" s="34"/>
      <c r="I20" s="33"/>
      <c r="J20" s="86"/>
      <c r="K20" s="33"/>
      <c r="L20" s="33"/>
      <c r="M20" s="88"/>
      <c r="N20" s="97"/>
      <c r="O20" s="35"/>
      <c r="P20" s="35"/>
      <c r="Q20" s="36"/>
      <c r="R20" s="37"/>
      <c r="S20" s="38"/>
      <c r="T20" s="39"/>
    </row>
    <row r="21" spans="1:22">
      <c r="A21" s="33"/>
      <c r="B21" s="34"/>
      <c r="C21" s="35"/>
      <c r="D21" s="33"/>
      <c r="E21" s="103"/>
      <c r="F21" s="33"/>
      <c r="G21" s="87"/>
      <c r="H21" s="34"/>
      <c r="I21" s="33"/>
      <c r="J21" s="86"/>
      <c r="K21" s="33"/>
      <c r="L21" s="33"/>
      <c r="M21" s="88"/>
      <c r="N21" s="97"/>
      <c r="O21" s="35"/>
      <c r="P21" s="35"/>
      <c r="Q21" s="36"/>
      <c r="R21" s="37"/>
      <c r="S21" s="38"/>
      <c r="T21" s="39"/>
    </row>
    <row r="22" spans="1:22">
      <c r="A22" s="33"/>
      <c r="B22" s="34"/>
      <c r="C22" s="35"/>
      <c r="D22" s="33"/>
      <c r="E22" s="103"/>
      <c r="F22" s="33"/>
      <c r="G22" s="87"/>
      <c r="H22" s="34"/>
      <c r="I22" s="33"/>
      <c r="J22" s="86"/>
      <c r="K22" s="33"/>
      <c r="L22" s="33"/>
      <c r="M22" s="88"/>
      <c r="N22" s="97"/>
      <c r="O22" s="35"/>
      <c r="P22" s="35"/>
      <c r="Q22" s="36"/>
      <c r="R22" s="37"/>
      <c r="S22" s="38"/>
      <c r="T22" s="39"/>
    </row>
    <row r="23" spans="1:22">
      <c r="A23" s="33"/>
      <c r="B23" s="34"/>
      <c r="C23" s="35"/>
      <c r="D23" s="33"/>
      <c r="E23" s="103"/>
      <c r="F23" s="33"/>
      <c r="G23" s="87"/>
      <c r="H23" s="34"/>
      <c r="I23" s="33"/>
      <c r="J23" s="86"/>
      <c r="K23" s="33"/>
      <c r="L23" s="33"/>
      <c r="M23" s="88"/>
      <c r="N23" s="97"/>
      <c r="O23" s="35"/>
      <c r="P23" s="35"/>
      <c r="Q23" s="36"/>
      <c r="R23" s="37"/>
      <c r="S23" s="38"/>
      <c r="T23" s="39"/>
    </row>
    <row r="24" spans="1:22">
      <c r="A24" s="33"/>
      <c r="B24" s="34"/>
      <c r="C24" s="35"/>
      <c r="D24" s="33"/>
      <c r="E24" s="103"/>
      <c r="F24" s="33"/>
      <c r="G24" s="87"/>
      <c r="H24" s="34"/>
      <c r="I24" s="33"/>
      <c r="J24" s="86"/>
      <c r="K24" s="33"/>
      <c r="L24" s="33"/>
      <c r="M24" s="88"/>
      <c r="N24" s="97"/>
      <c r="O24" s="35"/>
      <c r="P24" s="35"/>
      <c r="Q24" s="36"/>
      <c r="R24" s="37"/>
      <c r="S24" s="38"/>
      <c r="T24" s="39"/>
    </row>
    <row r="25" spans="1:22">
      <c r="A25" s="33"/>
      <c r="B25" s="34"/>
      <c r="C25" s="35"/>
      <c r="D25" s="33"/>
      <c r="E25" s="103"/>
      <c r="F25" s="33"/>
      <c r="G25" s="87"/>
      <c r="H25" s="34"/>
      <c r="I25" s="33"/>
      <c r="J25" s="86"/>
      <c r="K25" s="33"/>
      <c r="L25" s="33"/>
      <c r="M25" s="88"/>
      <c r="N25" s="97"/>
      <c r="O25" s="35"/>
      <c r="P25" s="35"/>
      <c r="Q25" s="36"/>
      <c r="R25" s="37"/>
      <c r="S25" s="38"/>
      <c r="T25" s="39"/>
    </row>
    <row r="26" spans="1:22">
      <c r="A26" s="33"/>
      <c r="B26" s="34"/>
      <c r="C26" s="35"/>
      <c r="D26" s="33"/>
      <c r="E26" s="103"/>
      <c r="F26" s="33"/>
      <c r="G26" s="87"/>
      <c r="H26" s="34"/>
      <c r="I26" s="33"/>
      <c r="J26" s="86"/>
      <c r="K26" s="33"/>
      <c r="L26" s="33"/>
      <c r="M26" s="88"/>
      <c r="N26" s="97"/>
      <c r="O26" s="35"/>
      <c r="P26" s="35"/>
      <c r="Q26" s="36"/>
      <c r="R26" s="37"/>
      <c r="S26" s="38"/>
      <c r="T26" s="39"/>
    </row>
    <row r="27" spans="1:22">
      <c r="A27" s="33"/>
      <c r="B27" s="34"/>
      <c r="C27" s="35"/>
      <c r="D27" s="33"/>
      <c r="E27" s="103"/>
      <c r="F27" s="33"/>
      <c r="G27" s="87"/>
      <c r="H27" s="34"/>
      <c r="I27" s="33"/>
      <c r="J27" s="86"/>
      <c r="K27" s="33"/>
      <c r="L27" s="33"/>
      <c r="M27" s="88"/>
      <c r="N27" s="97"/>
      <c r="O27" s="35"/>
      <c r="P27" s="35"/>
      <c r="Q27" s="36"/>
      <c r="R27" s="37"/>
      <c r="S27" s="38"/>
      <c r="T27" s="39"/>
    </row>
    <row r="28" spans="1:22">
      <c r="A28" s="33"/>
      <c r="B28" s="34"/>
      <c r="C28" s="35"/>
      <c r="D28" s="33"/>
      <c r="E28" s="103"/>
      <c r="F28" s="33"/>
      <c r="G28" s="87"/>
      <c r="H28" s="34"/>
      <c r="I28" s="33"/>
      <c r="J28" s="86"/>
      <c r="K28" s="33"/>
      <c r="L28" s="33"/>
      <c r="M28" s="88"/>
      <c r="N28" s="97"/>
      <c r="O28" s="35"/>
      <c r="P28" s="35"/>
      <c r="Q28" s="36"/>
      <c r="R28" s="37"/>
      <c r="S28" s="38"/>
      <c r="T28" s="39"/>
    </row>
    <row r="29" spans="1:22">
      <c r="A29" s="33"/>
      <c r="B29" s="34"/>
      <c r="C29" s="35"/>
      <c r="D29" s="33"/>
      <c r="E29" s="103"/>
      <c r="F29" s="33"/>
      <c r="G29" s="87"/>
      <c r="H29" s="34"/>
      <c r="I29" s="33"/>
      <c r="J29" s="86"/>
      <c r="K29" s="33"/>
      <c r="L29" s="33"/>
      <c r="M29" s="88"/>
      <c r="N29" s="97"/>
      <c r="O29" s="35"/>
      <c r="P29" s="35"/>
      <c r="Q29" s="36"/>
      <c r="R29" s="37"/>
      <c r="S29" s="38"/>
      <c r="T29" s="39"/>
    </row>
    <row r="30" spans="1:22">
      <c r="A30" s="33"/>
      <c r="B30" s="34"/>
      <c r="C30" s="35"/>
      <c r="D30" s="33"/>
      <c r="E30" s="103"/>
      <c r="F30" s="33"/>
      <c r="G30" s="87"/>
      <c r="H30" s="34"/>
      <c r="I30" s="33"/>
      <c r="J30" s="86"/>
      <c r="K30" s="33"/>
      <c r="L30" s="33"/>
      <c r="M30" s="88"/>
      <c r="N30" s="97"/>
      <c r="O30" s="35"/>
      <c r="P30" s="35"/>
      <c r="Q30" s="36"/>
      <c r="R30" s="37"/>
      <c r="S30" s="38"/>
      <c r="T30" s="39"/>
    </row>
    <row r="31" spans="1:22">
      <c r="A31" s="33"/>
      <c r="B31" s="34"/>
      <c r="C31" s="35"/>
      <c r="D31" s="33"/>
      <c r="E31" s="103"/>
      <c r="F31" s="33"/>
      <c r="G31" s="87"/>
      <c r="H31" s="34"/>
      <c r="I31" s="33"/>
      <c r="J31" s="86"/>
      <c r="K31" s="33"/>
      <c r="L31" s="33"/>
      <c r="M31" s="88"/>
      <c r="N31" s="97"/>
      <c r="O31" s="35"/>
      <c r="P31" s="35"/>
      <c r="Q31" s="36"/>
      <c r="R31" s="37"/>
      <c r="S31" s="38"/>
      <c r="T31" s="39"/>
    </row>
    <row r="32" spans="1:22">
      <c r="A32" s="33"/>
      <c r="B32" s="34"/>
      <c r="C32" s="35"/>
      <c r="D32" s="33"/>
      <c r="E32" s="103"/>
      <c r="F32" s="33"/>
      <c r="G32" s="87"/>
      <c r="H32" s="34"/>
      <c r="I32" s="33"/>
      <c r="J32" s="86"/>
      <c r="K32" s="33"/>
      <c r="L32" s="110"/>
      <c r="M32" s="111"/>
      <c r="N32" s="98"/>
      <c r="O32" s="40"/>
      <c r="P32" s="40"/>
      <c r="Q32" s="41"/>
      <c r="R32" s="28"/>
      <c r="S32" s="42"/>
      <c r="T32" s="43"/>
    </row>
    <row r="33" spans="1:20" hidden="1">
      <c r="A33" s="33"/>
      <c r="B33" s="34"/>
      <c r="C33" s="35"/>
      <c r="D33" s="33"/>
      <c r="E33" s="103"/>
      <c r="F33" s="33"/>
      <c r="G33" s="87"/>
      <c r="H33" s="34"/>
      <c r="I33" s="33"/>
      <c r="J33" s="86"/>
      <c r="K33" s="33"/>
      <c r="L33" s="85"/>
      <c r="M33" s="104"/>
      <c r="N33" s="105"/>
      <c r="O33" s="14"/>
      <c r="P33" s="14"/>
      <c r="Q33" s="106"/>
      <c r="R33" s="107"/>
      <c r="S33" s="108"/>
      <c r="T33" s="109"/>
    </row>
    <row r="34" spans="1:20" hidden="1">
      <c r="A34" s="33"/>
      <c r="B34" s="34"/>
      <c r="C34" s="35"/>
      <c r="D34" s="33"/>
      <c r="E34" s="103"/>
      <c r="F34" s="33"/>
      <c r="G34" s="87"/>
      <c r="H34" s="34"/>
      <c r="I34" s="33"/>
      <c r="J34" s="86"/>
      <c r="K34" s="33"/>
      <c r="L34" s="33"/>
      <c r="M34" s="88"/>
      <c r="N34" s="97"/>
      <c r="O34" s="35"/>
      <c r="P34" s="35"/>
      <c r="Q34" s="36"/>
      <c r="R34" s="37"/>
      <c r="S34" s="38"/>
      <c r="T34" s="39"/>
    </row>
    <row r="35" spans="1:20" hidden="1">
      <c r="A35" s="33"/>
      <c r="B35" s="34"/>
      <c r="C35" s="35"/>
      <c r="D35" s="33"/>
      <c r="E35" s="103"/>
      <c r="F35" s="33"/>
      <c r="G35" s="87"/>
      <c r="H35" s="34"/>
      <c r="I35" s="33"/>
      <c r="J35" s="86"/>
      <c r="K35" s="33"/>
      <c r="L35" s="33"/>
      <c r="M35" s="88"/>
      <c r="N35" s="97"/>
      <c r="O35" s="35"/>
      <c r="P35" s="35"/>
      <c r="Q35" s="36"/>
      <c r="R35" s="37"/>
      <c r="S35" s="38"/>
      <c r="T35" s="39"/>
    </row>
    <row r="36" spans="1:20" hidden="1">
      <c r="A36" s="33"/>
      <c r="B36" s="34"/>
      <c r="C36" s="35"/>
      <c r="D36" s="33"/>
      <c r="E36" s="103"/>
      <c r="F36" s="33"/>
      <c r="G36" s="87"/>
      <c r="H36" s="34"/>
      <c r="I36" s="33"/>
      <c r="J36" s="86"/>
      <c r="K36" s="33"/>
      <c r="L36" s="33"/>
      <c r="M36" s="88"/>
      <c r="N36" s="97"/>
      <c r="O36" s="35"/>
      <c r="P36" s="35"/>
      <c r="Q36" s="36"/>
      <c r="R36" s="37"/>
      <c r="S36" s="38"/>
      <c r="T36" s="39"/>
    </row>
    <row r="37" spans="1:20" hidden="1">
      <c r="A37" s="33"/>
      <c r="B37" s="34"/>
      <c r="C37" s="35"/>
      <c r="D37" s="33"/>
      <c r="E37" s="103"/>
      <c r="F37" s="33"/>
      <c r="G37" s="87"/>
      <c r="H37" s="34"/>
      <c r="I37" s="33"/>
      <c r="J37" s="86"/>
      <c r="K37" s="33"/>
      <c r="L37" s="33"/>
      <c r="M37" s="88"/>
      <c r="N37" s="97"/>
      <c r="O37" s="35"/>
      <c r="P37" s="35"/>
      <c r="Q37" s="36"/>
      <c r="R37" s="37"/>
      <c r="S37" s="38"/>
      <c r="T37" s="39"/>
    </row>
    <row r="38" spans="1:20" hidden="1">
      <c r="A38" s="33"/>
      <c r="B38" s="34"/>
      <c r="C38" s="35"/>
      <c r="D38" s="33"/>
      <c r="E38" s="103"/>
      <c r="F38" s="33"/>
      <c r="G38" s="87"/>
      <c r="H38" s="34"/>
      <c r="I38" s="33"/>
      <c r="J38" s="86"/>
      <c r="K38" s="33"/>
      <c r="L38" s="33"/>
      <c r="M38" s="88"/>
      <c r="N38" s="97"/>
      <c r="O38" s="35"/>
      <c r="P38" s="35"/>
      <c r="Q38" s="36"/>
      <c r="R38" s="37"/>
      <c r="S38" s="38"/>
      <c r="T38" s="39"/>
    </row>
    <row r="39" spans="1:20" hidden="1">
      <c r="A39" s="33"/>
      <c r="B39" s="34"/>
      <c r="C39" s="35"/>
      <c r="D39" s="33"/>
      <c r="E39" s="103"/>
      <c r="F39" s="33"/>
      <c r="G39" s="87"/>
      <c r="H39" s="34"/>
      <c r="I39" s="33"/>
      <c r="J39" s="86"/>
      <c r="K39" s="33"/>
      <c r="L39" s="33"/>
      <c r="M39" s="88"/>
      <c r="N39" s="97"/>
      <c r="O39" s="35"/>
      <c r="P39" s="35"/>
      <c r="Q39" s="36"/>
      <c r="R39" s="37"/>
      <c r="S39" s="38"/>
      <c r="T39" s="39"/>
    </row>
    <row r="40" spans="1:20" hidden="1">
      <c r="A40" s="33"/>
      <c r="B40" s="34"/>
      <c r="C40" s="35"/>
      <c r="D40" s="33"/>
      <c r="E40" s="103"/>
      <c r="F40" s="33"/>
      <c r="G40" s="87"/>
      <c r="H40" s="34"/>
      <c r="I40" s="33"/>
      <c r="J40" s="86"/>
      <c r="K40" s="33"/>
      <c r="L40" s="33"/>
      <c r="M40" s="88"/>
      <c r="N40" s="97"/>
      <c r="O40" s="35"/>
      <c r="P40" s="35"/>
      <c r="Q40" s="36"/>
      <c r="R40" s="37"/>
      <c r="S40" s="38"/>
      <c r="T40" s="39"/>
    </row>
    <row r="41" spans="1:20" hidden="1">
      <c r="A41" s="33"/>
      <c r="B41" s="34"/>
      <c r="C41" s="35"/>
      <c r="D41" s="33"/>
      <c r="E41" s="103"/>
      <c r="F41" s="33"/>
      <c r="G41" s="87"/>
      <c r="H41" s="34"/>
      <c r="I41" s="33"/>
      <c r="J41" s="86"/>
      <c r="K41" s="33"/>
      <c r="L41" s="33"/>
      <c r="M41" s="88"/>
      <c r="N41" s="97"/>
      <c r="O41" s="35"/>
      <c r="P41" s="35"/>
      <c r="Q41" s="36"/>
      <c r="R41" s="37"/>
      <c r="S41" s="38"/>
      <c r="T41" s="39"/>
    </row>
    <row r="42" spans="1:20" hidden="1">
      <c r="A42" s="33"/>
      <c r="B42" s="34"/>
      <c r="C42" s="35"/>
      <c r="D42" s="33"/>
      <c r="E42" s="103"/>
      <c r="F42" s="33"/>
      <c r="G42" s="87"/>
      <c r="H42" s="34"/>
      <c r="I42" s="33"/>
      <c r="J42" s="86"/>
      <c r="K42" s="33"/>
      <c r="L42" s="33"/>
      <c r="M42" s="88"/>
      <c r="N42" s="97"/>
      <c r="O42" s="35"/>
      <c r="P42" s="35"/>
      <c r="Q42" s="36"/>
      <c r="R42" s="37"/>
      <c r="S42" s="38"/>
      <c r="T42" s="39"/>
    </row>
    <row r="43" spans="1:20" hidden="1">
      <c r="A43" s="33"/>
      <c r="B43" s="34"/>
      <c r="C43" s="35"/>
      <c r="D43" s="33"/>
      <c r="E43" s="103"/>
      <c r="F43" s="33"/>
      <c r="G43" s="87"/>
      <c r="H43" s="34"/>
      <c r="I43" s="33"/>
      <c r="J43" s="86"/>
      <c r="K43" s="33"/>
      <c r="L43" s="33"/>
      <c r="M43" s="88"/>
      <c r="N43" s="97"/>
      <c r="O43" s="35"/>
      <c r="P43" s="35"/>
      <c r="Q43" s="36"/>
      <c r="R43" s="37"/>
      <c r="S43" s="38"/>
      <c r="T43" s="39"/>
    </row>
    <row r="44" spans="1:20" hidden="1">
      <c r="A44" s="33"/>
      <c r="B44" s="34"/>
      <c r="C44" s="35"/>
      <c r="D44" s="33"/>
      <c r="E44" s="103"/>
      <c r="F44" s="33"/>
      <c r="G44" s="87"/>
      <c r="H44" s="34"/>
      <c r="I44" s="33"/>
      <c r="J44" s="86"/>
      <c r="K44" s="33"/>
      <c r="L44" s="33"/>
      <c r="M44" s="88"/>
      <c r="N44" s="97"/>
      <c r="O44" s="35"/>
      <c r="P44" s="35"/>
      <c r="Q44" s="36"/>
      <c r="R44" s="37"/>
      <c r="S44" s="38"/>
      <c r="T44" s="39"/>
    </row>
    <row r="45" spans="1:20" hidden="1">
      <c r="A45" s="33"/>
      <c r="B45" s="34"/>
      <c r="C45" s="35"/>
      <c r="D45" s="33"/>
      <c r="E45" s="103"/>
      <c r="F45" s="33"/>
      <c r="G45" s="87"/>
      <c r="H45" s="34"/>
      <c r="I45" s="33"/>
      <c r="J45" s="86"/>
      <c r="K45" s="33"/>
      <c r="L45" s="33"/>
      <c r="M45" s="88"/>
      <c r="N45" s="97"/>
      <c r="O45" s="35"/>
      <c r="P45" s="35"/>
      <c r="Q45" s="36"/>
      <c r="R45" s="37"/>
      <c r="S45" s="38"/>
      <c r="T45" s="39"/>
    </row>
    <row r="46" spans="1:20" hidden="1">
      <c r="A46" s="33"/>
      <c r="B46" s="34"/>
      <c r="C46" s="35"/>
      <c r="D46" s="33"/>
      <c r="E46" s="103"/>
      <c r="F46" s="33"/>
      <c r="G46" s="87"/>
      <c r="H46" s="34"/>
      <c r="I46" s="33"/>
      <c r="J46" s="86"/>
      <c r="K46" s="33"/>
      <c r="L46" s="33"/>
      <c r="M46" s="88"/>
      <c r="N46" s="97"/>
      <c r="O46" s="35"/>
      <c r="P46" s="35"/>
      <c r="Q46" s="36"/>
      <c r="R46" s="37"/>
      <c r="S46" s="38"/>
      <c r="T46" s="39"/>
    </row>
    <row r="47" spans="1:20" hidden="1">
      <c r="A47" s="33"/>
      <c r="B47" s="34"/>
      <c r="C47" s="35"/>
      <c r="D47" s="33"/>
      <c r="E47" s="103"/>
      <c r="F47" s="33"/>
      <c r="G47" s="87"/>
      <c r="H47" s="34"/>
      <c r="I47" s="33"/>
      <c r="J47" s="86"/>
      <c r="K47" s="33"/>
      <c r="L47" s="33"/>
      <c r="M47" s="88"/>
      <c r="N47" s="97"/>
      <c r="O47" s="35"/>
      <c r="P47" s="35"/>
      <c r="Q47" s="36"/>
      <c r="R47" s="37"/>
      <c r="S47" s="38"/>
      <c r="T47" s="39"/>
    </row>
    <row r="48" spans="1:20" hidden="1">
      <c r="A48" s="33"/>
      <c r="B48" s="34"/>
      <c r="C48" s="35"/>
      <c r="D48" s="33"/>
      <c r="E48" s="103"/>
      <c r="F48" s="33"/>
      <c r="G48" s="87"/>
      <c r="H48" s="34"/>
      <c r="I48" s="33"/>
      <c r="J48" s="86"/>
      <c r="K48" s="33"/>
      <c r="L48" s="33"/>
      <c r="M48" s="88"/>
      <c r="N48" s="97"/>
      <c r="O48" s="35"/>
      <c r="P48" s="35"/>
      <c r="Q48" s="36"/>
      <c r="R48" s="37"/>
      <c r="S48" s="38"/>
      <c r="T48" s="39"/>
    </row>
    <row r="49" spans="1:20" hidden="1">
      <c r="A49" s="33"/>
      <c r="B49" s="34"/>
      <c r="C49" s="35"/>
      <c r="D49" s="33"/>
      <c r="E49" s="103"/>
      <c r="F49" s="33"/>
      <c r="G49" s="87"/>
      <c r="H49" s="34"/>
      <c r="I49" s="33"/>
      <c r="J49" s="86"/>
      <c r="K49" s="33"/>
      <c r="L49" s="33"/>
      <c r="M49" s="88"/>
      <c r="N49" s="97"/>
      <c r="O49" s="35"/>
      <c r="P49" s="35"/>
      <c r="Q49" s="36"/>
      <c r="R49" s="37"/>
      <c r="S49" s="38"/>
      <c r="T49" s="39"/>
    </row>
    <row r="50" spans="1:20" hidden="1">
      <c r="A50" s="33"/>
      <c r="B50" s="34"/>
      <c r="C50" s="35"/>
      <c r="D50" s="33"/>
      <c r="E50" s="103"/>
      <c r="F50" s="33"/>
      <c r="G50" s="87"/>
      <c r="H50" s="34"/>
      <c r="I50" s="33"/>
      <c r="J50" s="86"/>
      <c r="K50" s="33"/>
      <c r="L50" s="33"/>
      <c r="M50" s="88"/>
      <c r="N50" s="97"/>
      <c r="O50" s="35"/>
      <c r="P50" s="35"/>
      <c r="Q50" s="36"/>
      <c r="R50" s="37"/>
      <c r="S50" s="38"/>
      <c r="T50" s="39"/>
    </row>
    <row r="51" spans="1:20" hidden="1">
      <c r="A51" s="33"/>
      <c r="B51" s="34"/>
      <c r="C51" s="35"/>
      <c r="D51" s="33"/>
      <c r="E51" s="103"/>
      <c r="F51" s="33"/>
      <c r="G51" s="87"/>
      <c r="H51" s="34"/>
      <c r="I51" s="33"/>
      <c r="J51" s="86"/>
      <c r="K51" s="33"/>
      <c r="L51" s="33"/>
      <c r="M51" s="88"/>
      <c r="N51" s="97"/>
      <c r="O51" s="35"/>
      <c r="P51" s="35"/>
      <c r="Q51" s="36"/>
      <c r="R51" s="37"/>
      <c r="S51" s="38"/>
      <c r="T51" s="39"/>
    </row>
    <row r="52" spans="1:20" hidden="1">
      <c r="A52" s="33"/>
      <c r="B52" s="34"/>
      <c r="C52" s="35"/>
      <c r="D52" s="33"/>
      <c r="E52" s="103"/>
      <c r="F52" s="33"/>
      <c r="G52" s="87"/>
      <c r="H52" s="34"/>
      <c r="I52" s="33"/>
      <c r="J52" s="86"/>
      <c r="K52" s="33"/>
      <c r="L52" s="33"/>
      <c r="M52" s="88"/>
      <c r="N52" s="97"/>
      <c r="O52" s="35"/>
      <c r="P52" s="35"/>
      <c r="Q52" s="36"/>
      <c r="R52" s="37"/>
      <c r="S52" s="38"/>
      <c r="T52" s="39"/>
    </row>
    <row r="53" spans="1:20" hidden="1">
      <c r="A53" s="33"/>
      <c r="B53" s="34"/>
      <c r="C53" s="35"/>
      <c r="D53" s="33"/>
      <c r="E53" s="103"/>
      <c r="F53" s="33"/>
      <c r="G53" s="87"/>
      <c r="H53" s="34"/>
      <c r="I53" s="33"/>
      <c r="J53" s="86"/>
      <c r="K53" s="33"/>
      <c r="L53" s="33"/>
      <c r="M53" s="88"/>
      <c r="N53" s="97"/>
      <c r="O53" s="35"/>
      <c r="P53" s="35"/>
      <c r="Q53" s="36"/>
      <c r="R53" s="37"/>
      <c r="S53" s="38"/>
      <c r="T53" s="39"/>
    </row>
    <row r="54" spans="1:20" hidden="1">
      <c r="A54" s="33"/>
      <c r="B54" s="34"/>
      <c r="C54" s="35"/>
      <c r="D54" s="33"/>
      <c r="E54" s="103"/>
      <c r="F54" s="33"/>
      <c r="G54" s="87"/>
      <c r="H54" s="34"/>
      <c r="I54" s="33"/>
      <c r="J54" s="86"/>
      <c r="K54" s="33"/>
      <c r="L54" s="33"/>
      <c r="M54" s="88"/>
      <c r="N54" s="97"/>
      <c r="O54" s="35"/>
      <c r="P54" s="35"/>
      <c r="Q54" s="36"/>
      <c r="R54" s="37"/>
      <c r="S54" s="38"/>
      <c r="T54" s="39"/>
    </row>
    <row r="55" spans="1:20" hidden="1">
      <c r="A55" s="33"/>
      <c r="B55" s="34"/>
      <c r="C55" s="35"/>
      <c r="D55" s="33"/>
      <c r="E55" s="103"/>
      <c r="F55" s="33"/>
      <c r="G55" s="87"/>
      <c r="H55" s="34"/>
      <c r="I55" s="33"/>
      <c r="J55" s="86"/>
      <c r="K55" s="33"/>
      <c r="L55" s="33"/>
      <c r="M55" s="88"/>
      <c r="N55" s="97"/>
      <c r="O55" s="35"/>
      <c r="P55" s="35"/>
      <c r="Q55" s="36"/>
      <c r="R55" s="37"/>
      <c r="S55" s="38"/>
      <c r="T55" s="39"/>
    </row>
    <row r="56" spans="1:20" hidden="1">
      <c r="A56" s="33"/>
      <c r="B56" s="34"/>
      <c r="C56" s="35"/>
      <c r="D56" s="33"/>
      <c r="E56" s="103"/>
      <c r="F56" s="85"/>
      <c r="G56" s="87"/>
      <c r="H56" s="34"/>
      <c r="I56" s="33"/>
      <c r="J56" s="86"/>
      <c r="K56" s="33"/>
      <c r="L56" s="33"/>
      <c r="M56" s="88"/>
      <c r="N56" s="97"/>
      <c r="O56" s="35"/>
      <c r="P56" s="35"/>
      <c r="Q56" s="36"/>
      <c r="R56" s="37"/>
      <c r="S56" s="38"/>
      <c r="T56" s="39"/>
    </row>
    <row r="57" spans="1:20" hidden="1">
      <c r="A57" s="33"/>
      <c r="B57" s="34"/>
      <c r="C57" s="35"/>
      <c r="D57" s="33"/>
      <c r="E57" s="103"/>
      <c r="F57" s="85"/>
      <c r="G57" s="87"/>
      <c r="H57" s="34"/>
      <c r="I57" s="33"/>
      <c r="J57" s="86"/>
      <c r="K57" s="33"/>
      <c r="L57" s="33"/>
      <c r="M57" s="88"/>
      <c r="N57" s="97"/>
      <c r="O57" s="35"/>
      <c r="P57" s="35"/>
      <c r="Q57" s="36"/>
      <c r="R57" s="37"/>
      <c r="S57" s="38"/>
      <c r="T57" s="39"/>
    </row>
    <row r="58" spans="1:20" hidden="1">
      <c r="A58" s="33"/>
      <c r="B58" s="34"/>
      <c r="C58" s="35"/>
      <c r="D58" s="79"/>
      <c r="E58" s="103"/>
      <c r="F58" s="79"/>
      <c r="G58" s="87"/>
      <c r="H58" s="34"/>
      <c r="I58" s="33"/>
      <c r="J58" s="86"/>
      <c r="K58" s="79"/>
      <c r="L58" s="91"/>
      <c r="M58" s="40"/>
      <c r="N58" s="98"/>
      <c r="O58" s="40"/>
      <c r="P58" s="40"/>
      <c r="Q58" s="41"/>
      <c r="R58" s="28"/>
      <c r="S58" s="42"/>
      <c r="T58" s="43"/>
    </row>
    <row r="59" spans="1:20">
      <c r="A59" s="44" t="s">
        <v>116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</row>
    <row r="60" spans="1:20">
      <c r="A60" s="46" t="s">
        <v>88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2" spans="1:20">
      <c r="F62" s="48" t="s">
        <v>89</v>
      </c>
      <c r="G62" s="1"/>
      <c r="H62" s="1"/>
      <c r="M62" s="48" t="s">
        <v>89</v>
      </c>
      <c r="N62" s="1"/>
      <c r="O62" s="1"/>
      <c r="P62" s="1"/>
      <c r="Q62" s="1"/>
      <c r="R62" s="1"/>
      <c r="S62" s="1"/>
    </row>
    <row r="63" spans="1:20" ht="18.75" customHeight="1">
      <c r="F63" s="196"/>
      <c r="G63" s="198" t="s">
        <v>90</v>
      </c>
      <c r="H63" s="200" t="s">
        <v>91</v>
      </c>
      <c r="M63" s="208" t="s">
        <v>92</v>
      </c>
      <c r="N63" s="209"/>
      <c r="O63" s="177" t="s">
        <v>93</v>
      </c>
      <c r="P63" s="178"/>
      <c r="Q63" s="160" t="s">
        <v>94</v>
      </c>
      <c r="R63" s="162" t="s">
        <v>37</v>
      </c>
      <c r="S63" s="163"/>
    </row>
    <row r="64" spans="1:20" ht="27">
      <c r="F64" s="197"/>
      <c r="G64" s="199"/>
      <c r="H64" s="201"/>
      <c r="M64" s="210"/>
      <c r="N64" s="211"/>
      <c r="O64" s="49" t="s">
        <v>95</v>
      </c>
      <c r="P64" s="50" t="s">
        <v>96</v>
      </c>
      <c r="Q64" s="161"/>
      <c r="R64" s="80" t="s">
        <v>38</v>
      </c>
      <c r="S64" s="80" t="s">
        <v>97</v>
      </c>
    </row>
    <row r="65" spans="6:19">
      <c r="F65" s="51" t="s">
        <v>83</v>
      </c>
      <c r="G65" s="84">
        <f>ROUND(SUMPRODUCT(($F$8:$F$58="A重油")*$G$8:$G$58)/1000,0)</f>
        <v>0</v>
      </c>
      <c r="H65" s="84">
        <f>SUMPRODUCT(($F$8:$F$58="A重油")*$H$8:$H$58)</f>
        <v>0</v>
      </c>
      <c r="M65" s="171" t="s">
        <v>131</v>
      </c>
      <c r="N65" s="172"/>
      <c r="O65" s="52">
        <f>SUMPRODUCT(($K$8:$K$58=1)*($L$8:$L$58="内張")*$O$8:$O$58)</f>
        <v>0</v>
      </c>
      <c r="P65" s="81"/>
      <c r="Q65" s="164">
        <f>SUMPRODUCT(($K$8:$K$58=1)*$Q$8:$Q$58)</f>
        <v>0</v>
      </c>
      <c r="R65" s="164">
        <f>SUMPRODUCT(($K$8:$K$58=1)*$R$8:$R$58)</f>
        <v>0</v>
      </c>
      <c r="S65" s="164">
        <f>SUMPRODUCT(($K$8:$K$58=1)*$S$8:$S$58)</f>
        <v>0</v>
      </c>
    </row>
    <row r="66" spans="6:19">
      <c r="F66" s="53" t="s">
        <v>98</v>
      </c>
      <c r="G66" s="84">
        <f>ROUND(SUMPRODUCT(($F$8:$F$58="灯油")*$G$8:$G$58)/1000,0)</f>
        <v>0</v>
      </c>
      <c r="H66" s="84">
        <f>SUMPRODUCT(($F$8:$F$58="灯油")*$H$8:$H$58)</f>
        <v>0</v>
      </c>
      <c r="M66" s="169" t="s">
        <v>132</v>
      </c>
      <c r="N66" s="170"/>
      <c r="O66" s="52">
        <f>SUMPRODUCT(($K$8:$K$58=1)*($L$8:$L$58="外張")*$O$8:$O$58)</f>
        <v>0</v>
      </c>
      <c r="P66" s="82"/>
      <c r="Q66" s="165"/>
      <c r="R66" s="165"/>
      <c r="S66" s="165"/>
    </row>
    <row r="67" spans="6:19" ht="19.5" thickBot="1">
      <c r="F67" s="54" t="s">
        <v>99</v>
      </c>
      <c r="G67" s="92">
        <f>ROUND(SUMPRODUCT(($F$8:$F$58="LPG")*$G$8:$G$58)/1000,0)</f>
        <v>0</v>
      </c>
      <c r="H67" s="94">
        <f>SUMPRODUCT(($F$8:$F$58="LPG")*$H$8:$H$58)</f>
        <v>0</v>
      </c>
      <c r="M67" s="167" t="s">
        <v>100</v>
      </c>
      <c r="N67" s="168"/>
      <c r="O67" s="52">
        <f>SUMPRODUCT(($K$8:$K$58=1)*($L$8:$L$58="その他")*$O$8:$O$58)</f>
        <v>0</v>
      </c>
      <c r="P67" s="83"/>
      <c r="Q67" s="166"/>
      <c r="R67" s="166"/>
      <c r="S67" s="166"/>
    </row>
    <row r="68" spans="6:19" ht="19.5" thickTop="1">
      <c r="F68" s="55" t="s">
        <v>43</v>
      </c>
      <c r="G68" s="93">
        <f>ROUND(G65+G66*0.939+G67*1.3,0)</f>
        <v>0</v>
      </c>
      <c r="H68" s="56">
        <f>SUM(H65:H67)</f>
        <v>0</v>
      </c>
      <c r="M68" s="173" t="s">
        <v>129</v>
      </c>
      <c r="N68" s="174"/>
      <c r="O68" s="52">
        <f>SUMPRODUCT(($K$8:$K$58=2)*$O$8:$O$58)</f>
        <v>0</v>
      </c>
      <c r="P68" s="52">
        <f>SUMPRODUCT(($K$8:$K$58=2)*$P$8:$P$58)</f>
        <v>0</v>
      </c>
      <c r="Q68" s="52">
        <f>SUMPRODUCT(($K$8:$K$58=2)*$Q$8:$Q$58)</f>
        <v>0</v>
      </c>
      <c r="R68" s="52">
        <f>SUMPRODUCT(($K$8:$K$58=2)*$R$8:$R$58)</f>
        <v>0</v>
      </c>
      <c r="S68" s="52">
        <f>SUMPRODUCT(($K$8:$K$58=2)*$S$8:$S$58)</f>
        <v>0</v>
      </c>
    </row>
    <row r="69" spans="6:19" ht="19.5" thickBot="1">
      <c r="F69" s="1" t="s">
        <v>125</v>
      </c>
      <c r="M69" s="99" t="s">
        <v>101</v>
      </c>
      <c r="N69" s="99"/>
      <c r="O69" s="100">
        <f>SUMPRODUCT(($K$8:$K$58=3)*$O$8:$O$58)</f>
        <v>0</v>
      </c>
      <c r="P69" s="100">
        <f>SUMPRODUCT(($K$8:$K$58=3)*$P$8:$P$58)</f>
        <v>0</v>
      </c>
      <c r="Q69" s="100">
        <f>SUMPRODUCT(($K$8:$K$58=3)*$Q$8:$Q$58)</f>
        <v>0</v>
      </c>
      <c r="R69" s="100">
        <f>SUMPRODUCT(($K$8:$K$58=3)*$R$8:$R$58)</f>
        <v>0</v>
      </c>
      <c r="S69" s="100">
        <f>SUMPRODUCT(($K$8:$K$58=2)*$S$8:$S$58)</f>
        <v>0</v>
      </c>
    </row>
    <row r="70" spans="6:19" ht="19.5" thickTop="1">
      <c r="F70" s="1" t="s">
        <v>126</v>
      </c>
      <c r="M70" s="175" t="s">
        <v>43</v>
      </c>
      <c r="N70" s="176"/>
      <c r="O70" s="101">
        <f>SUM(O65:O69)</f>
        <v>0</v>
      </c>
      <c r="P70" s="102">
        <f>SUM(P68:P69)</f>
        <v>0</v>
      </c>
      <c r="Q70" s="93">
        <f>SUM(Q65:Q69)</f>
        <v>0</v>
      </c>
      <c r="R70" s="93">
        <f t="shared" ref="R70:S70" si="0">SUM(R65:R69)</f>
        <v>0</v>
      </c>
      <c r="S70" s="93">
        <f t="shared" si="0"/>
        <v>0</v>
      </c>
    </row>
    <row r="71" spans="6:19">
      <c r="L71" s="1"/>
      <c r="M71" s="1"/>
      <c r="N71" s="1"/>
      <c r="O71" s="1"/>
      <c r="P71" s="1"/>
      <c r="Q71" s="1"/>
      <c r="R71" s="1"/>
      <c r="S71" s="1"/>
    </row>
    <row r="72" spans="6:19">
      <c r="L72" s="1"/>
      <c r="M72" s="1"/>
      <c r="N72" s="1"/>
    </row>
    <row r="73" spans="6:19" ht="18.75" customHeight="1">
      <c r="L73" s="1"/>
      <c r="M73" s="1"/>
    </row>
    <row r="74" spans="6:19">
      <c r="L74" s="1"/>
      <c r="M74" s="1"/>
    </row>
    <row r="75" spans="6:19">
      <c r="L75" s="1"/>
      <c r="M75" s="1"/>
    </row>
    <row r="76" spans="6:19">
      <c r="L76" s="1"/>
      <c r="M76" s="1"/>
    </row>
    <row r="77" spans="6:19">
      <c r="L77" s="1"/>
      <c r="M77" s="1"/>
    </row>
    <row r="78" spans="6:19">
      <c r="L78" s="1"/>
      <c r="M78" s="1"/>
    </row>
    <row r="79" spans="6:19">
      <c r="L79" s="1"/>
      <c r="M79" s="1"/>
    </row>
    <row r="80" spans="6:19">
      <c r="L80" s="1"/>
      <c r="M80" s="1"/>
    </row>
  </sheetData>
  <mergeCells count="37">
    <mergeCell ref="N3:N5"/>
    <mergeCell ref="C3:C5"/>
    <mergeCell ref="D3:D5"/>
    <mergeCell ref="A3:A5"/>
    <mergeCell ref="B3:B5"/>
    <mergeCell ref="M3:M5"/>
    <mergeCell ref="E3:J3"/>
    <mergeCell ref="A6:A7"/>
    <mergeCell ref="F63:F64"/>
    <mergeCell ref="G63:G64"/>
    <mergeCell ref="H63:H64"/>
    <mergeCell ref="K3:L3"/>
    <mergeCell ref="M68:N68"/>
    <mergeCell ref="M70:N70"/>
    <mergeCell ref="O63:P63"/>
    <mergeCell ref="T3:T5"/>
    <mergeCell ref="E4:E5"/>
    <mergeCell ref="F4:F5"/>
    <mergeCell ref="G4:G5"/>
    <mergeCell ref="H4:H5"/>
    <mergeCell ref="I4:J4"/>
    <mergeCell ref="O4:O5"/>
    <mergeCell ref="R4:R5"/>
    <mergeCell ref="S4:S5"/>
    <mergeCell ref="R3:S3"/>
    <mergeCell ref="K4:K5"/>
    <mergeCell ref="Q3:Q5"/>
    <mergeCell ref="O3:P3"/>
    <mergeCell ref="Q63:Q64"/>
    <mergeCell ref="R63:S63"/>
    <mergeCell ref="S65:S67"/>
    <mergeCell ref="M67:N67"/>
    <mergeCell ref="Q65:Q67"/>
    <mergeCell ref="R65:R67"/>
    <mergeCell ref="M66:N66"/>
    <mergeCell ref="M65:N65"/>
    <mergeCell ref="M63:N64"/>
  </mergeCells>
  <phoneticPr fontId="3"/>
  <dataValidations count="4">
    <dataValidation type="list" allowBlank="1" showInputMessage="1" showErrorMessage="1" sqref="D8:D58">
      <formula1>$V$6</formula1>
    </dataValidation>
    <dataValidation type="list" allowBlank="1" showInputMessage="1" showErrorMessage="1" sqref="K8:K58">
      <formula1>$V$12:$V$14</formula1>
    </dataValidation>
    <dataValidation type="list" allowBlank="1" showInputMessage="1" showErrorMessage="1" sqref="F8:F58">
      <formula1>$V$8:$V$10</formula1>
    </dataValidation>
    <dataValidation type="list" allowBlank="1" showInputMessage="1" showErrorMessage="1" sqref="L8:L58">
      <formula1>$V$16:$V$18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様式第１号</vt:lpstr>
      <vt:lpstr>様式第１号-２</vt:lpstr>
      <vt:lpstr>（別紙１）事業参加者一覧</vt:lpstr>
      <vt:lpstr>'様式第１号-２'!Print_Area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005059</dc:creator>
  <cp:lastModifiedBy>005059</cp:lastModifiedBy>
  <cp:lastPrinted>2022-07-12T14:15:52Z</cp:lastPrinted>
  <dcterms:created xsi:type="dcterms:W3CDTF">2022-06-28T06:54:02Z</dcterms:created>
  <dcterms:modified xsi:type="dcterms:W3CDTF">2022-07-14T11:19:13Z</dcterms:modified>
</cp:coreProperties>
</file>