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Sheet1!$A$1:$F$77</definedName>
  </definedNames>
  <calcPr calcId="162913"/>
</workbook>
</file>

<file path=xl/calcChain.xml><?xml version="1.0" encoding="utf-8"?>
<calcChain xmlns="http://schemas.openxmlformats.org/spreadsheetml/2006/main">
  <c r="E55" i="1" l="1"/>
  <c r="E39" i="1" s="1"/>
  <c r="E38" i="1" s="1"/>
  <c r="E62" i="1" s="1"/>
  <c r="E40" i="1" l="1"/>
  <c r="E47" i="1"/>
  <c r="E30" i="1"/>
  <c r="E29" i="1"/>
  <c r="E31" i="1"/>
  <c r="D16" i="1" l="1"/>
  <c r="D11" i="1"/>
</calcChain>
</file>

<file path=xl/sharedStrings.xml><?xml version="1.0" encoding="utf-8"?>
<sst xmlns="http://schemas.openxmlformats.org/spreadsheetml/2006/main" count="114" uniqueCount="87">
  <si>
    <t>別紙</t>
    <rPh sb="0" eb="2">
      <t>ベッシ</t>
    </rPh>
    <phoneticPr fontId="1"/>
  </si>
  <si>
    <t>１建物概要</t>
    <rPh sb="1" eb="3">
      <t>タテモノ</t>
    </rPh>
    <rPh sb="3" eb="5">
      <t>ガイヨウ</t>
    </rPh>
    <phoneticPr fontId="1"/>
  </si>
  <si>
    <t>（１）庁舎棟（本館）</t>
    <rPh sb="3" eb="5">
      <t>チョウシャ</t>
    </rPh>
    <rPh sb="5" eb="6">
      <t>トウ</t>
    </rPh>
    <rPh sb="7" eb="9">
      <t>ホンカン</t>
    </rPh>
    <phoneticPr fontId="1"/>
  </si>
  <si>
    <t>地上4階</t>
    <rPh sb="0" eb="2">
      <t>チジョウ</t>
    </rPh>
    <rPh sb="3" eb="4">
      <t>カイ</t>
    </rPh>
    <phoneticPr fontId="1"/>
  </si>
  <si>
    <t>塔屋1階</t>
    <rPh sb="0" eb="2">
      <t>トウヤ</t>
    </rPh>
    <rPh sb="3" eb="4">
      <t>カイ</t>
    </rPh>
    <phoneticPr fontId="1"/>
  </si>
  <si>
    <t>1階　床面積</t>
    <rPh sb="1" eb="2">
      <t>カイ</t>
    </rPh>
    <rPh sb="3" eb="6">
      <t>ユカメンセキ</t>
    </rPh>
    <phoneticPr fontId="1"/>
  </si>
  <si>
    <t>2階　床面積</t>
    <rPh sb="1" eb="2">
      <t>カイ</t>
    </rPh>
    <rPh sb="3" eb="6">
      <t>ユカメンセキ</t>
    </rPh>
    <phoneticPr fontId="1"/>
  </si>
  <si>
    <t>3階　床面積</t>
    <rPh sb="1" eb="2">
      <t>カイ</t>
    </rPh>
    <rPh sb="3" eb="6">
      <t>ユカメンセキ</t>
    </rPh>
    <phoneticPr fontId="1"/>
  </si>
  <si>
    <t>4階　床面積</t>
    <rPh sb="1" eb="2">
      <t>カイ</t>
    </rPh>
    <rPh sb="3" eb="6">
      <t>ユカメンセキ</t>
    </rPh>
    <phoneticPr fontId="1"/>
  </si>
  <si>
    <t>床面積</t>
    <rPh sb="0" eb="3">
      <t>ユカメンセキ</t>
    </rPh>
    <phoneticPr fontId="1"/>
  </si>
  <si>
    <t>計</t>
    <rPh sb="0" eb="1">
      <t>ケイ</t>
    </rPh>
    <phoneticPr fontId="1"/>
  </si>
  <si>
    <t>㎡</t>
    <phoneticPr fontId="1"/>
  </si>
  <si>
    <t>（２）庁舎棟（付属棟）</t>
    <rPh sb="3" eb="5">
      <t>チョウシャ</t>
    </rPh>
    <rPh sb="5" eb="6">
      <t>トウ</t>
    </rPh>
    <rPh sb="7" eb="9">
      <t>フゾク</t>
    </rPh>
    <rPh sb="9" eb="10">
      <t>トウ</t>
    </rPh>
    <phoneticPr fontId="1"/>
  </si>
  <si>
    <t>地上2階</t>
    <rPh sb="0" eb="2">
      <t>チジョウ</t>
    </rPh>
    <rPh sb="3" eb="4">
      <t>カイ</t>
    </rPh>
    <phoneticPr fontId="1"/>
  </si>
  <si>
    <t>（３）付属設備等</t>
    <rPh sb="3" eb="5">
      <t>フゾク</t>
    </rPh>
    <rPh sb="5" eb="7">
      <t>セツビ</t>
    </rPh>
    <rPh sb="7" eb="8">
      <t>トウ</t>
    </rPh>
    <phoneticPr fontId="1"/>
  </si>
  <si>
    <t>公用車車庫等</t>
    <rPh sb="0" eb="3">
      <t>コウヨウシャ</t>
    </rPh>
    <rPh sb="3" eb="5">
      <t>シャコ</t>
    </rPh>
    <rPh sb="5" eb="6">
      <t>トウ</t>
    </rPh>
    <phoneticPr fontId="1"/>
  </si>
  <si>
    <t>自転車置き場</t>
    <rPh sb="0" eb="3">
      <t>ジテンシャ</t>
    </rPh>
    <rPh sb="3" eb="4">
      <t>オ</t>
    </rPh>
    <rPh sb="5" eb="6">
      <t>バ</t>
    </rPh>
    <phoneticPr fontId="1"/>
  </si>
  <si>
    <t>２建物配置図</t>
    <rPh sb="1" eb="3">
      <t>タテモノ</t>
    </rPh>
    <rPh sb="3" eb="6">
      <t>ハイチズ</t>
    </rPh>
    <phoneticPr fontId="1"/>
  </si>
  <si>
    <t>別添各階平面図のとおり</t>
    <rPh sb="0" eb="2">
      <t>ベッテン</t>
    </rPh>
    <rPh sb="2" eb="4">
      <t>カクカイ</t>
    </rPh>
    <rPh sb="4" eb="7">
      <t>ヘイメンズ</t>
    </rPh>
    <phoneticPr fontId="1"/>
  </si>
  <si>
    <t>一関地区合同庁舎清掃面積等調書</t>
    <rPh sb="0" eb="2">
      <t>イチノセキ</t>
    </rPh>
    <rPh sb="2" eb="4">
      <t>チク</t>
    </rPh>
    <rPh sb="4" eb="6">
      <t>ゴウドウ</t>
    </rPh>
    <rPh sb="6" eb="8">
      <t>チョウシャ</t>
    </rPh>
    <rPh sb="8" eb="10">
      <t>セイソウ</t>
    </rPh>
    <rPh sb="10" eb="12">
      <t>メンセキ</t>
    </rPh>
    <rPh sb="12" eb="13">
      <t>トウ</t>
    </rPh>
    <rPh sb="13" eb="15">
      <t>チョウショ</t>
    </rPh>
    <phoneticPr fontId="1"/>
  </si>
  <si>
    <t>３清掃面積</t>
    <rPh sb="1" eb="5">
      <t>セイソウメンセキ</t>
    </rPh>
    <phoneticPr fontId="1"/>
  </si>
  <si>
    <t>①廊下</t>
    <rPh sb="1" eb="3">
      <t>ロウカ</t>
    </rPh>
    <phoneticPr fontId="1"/>
  </si>
  <si>
    <t>②階段</t>
    <rPh sb="1" eb="3">
      <t>カイダン</t>
    </rPh>
    <phoneticPr fontId="1"/>
  </si>
  <si>
    <t>（単位：㎡）</t>
    <rPh sb="1" eb="3">
      <t>タンイ</t>
    </rPh>
    <phoneticPr fontId="1"/>
  </si>
  <si>
    <t>総務センター・審査指導監</t>
    <rPh sb="0" eb="2">
      <t>ソウム</t>
    </rPh>
    <rPh sb="7" eb="12">
      <t>シンサシドウカン</t>
    </rPh>
    <phoneticPr fontId="1"/>
  </si>
  <si>
    <t>県税センター</t>
    <rPh sb="0" eb="2">
      <t>ケンゼイ</t>
    </rPh>
    <phoneticPr fontId="1"/>
  </si>
  <si>
    <t>保険所長室</t>
    <rPh sb="0" eb="2">
      <t>ホケン</t>
    </rPh>
    <rPh sb="2" eb="4">
      <t>ショチョウ</t>
    </rPh>
    <rPh sb="4" eb="5">
      <t>シツ</t>
    </rPh>
    <phoneticPr fontId="1"/>
  </si>
  <si>
    <t>計</t>
    <rPh sb="0" eb="1">
      <t>ケイ</t>
    </rPh>
    <phoneticPr fontId="1"/>
  </si>
  <si>
    <t>うち弾性床</t>
    <rPh sb="2" eb="4">
      <t>ダンセイ</t>
    </rPh>
    <rPh sb="4" eb="5">
      <t>ユカ</t>
    </rPh>
    <phoneticPr fontId="1"/>
  </si>
  <si>
    <t>うち繊維床</t>
    <rPh sb="2" eb="4">
      <t>センイ</t>
    </rPh>
    <rPh sb="4" eb="5">
      <t>ユカ</t>
    </rPh>
    <phoneticPr fontId="1"/>
  </si>
  <si>
    <t>保健福祉環境センター</t>
    <phoneticPr fontId="1"/>
  </si>
  <si>
    <t>保健福祉環境センター分室</t>
    <phoneticPr fontId="1"/>
  </si>
  <si>
    <t>宿直室（繊維床）</t>
    <phoneticPr fontId="1"/>
  </si>
  <si>
    <t>　　農林振興センター</t>
  </si>
  <si>
    <t>③職員の常時勤務する室
（常時使用する事務室）</t>
    <rPh sb="1" eb="3">
      <t>ショクイン</t>
    </rPh>
    <rPh sb="4" eb="6">
      <t>ジョウジ</t>
    </rPh>
    <rPh sb="6" eb="8">
      <t>キンム</t>
    </rPh>
    <rPh sb="10" eb="11">
      <t>シツ</t>
    </rPh>
    <rPh sb="13" eb="15">
      <t>ジョウジ</t>
    </rPh>
    <rPh sb="15" eb="17">
      <t>シヨウ</t>
    </rPh>
    <rPh sb="19" eb="22">
      <t>ジムシツ</t>
    </rPh>
    <phoneticPr fontId="1"/>
  </si>
  <si>
    <t>④常時使用しない事務室及び会議室</t>
    <rPh sb="1" eb="3">
      <t>ジョウジ</t>
    </rPh>
    <rPh sb="3" eb="5">
      <t>シヨウ</t>
    </rPh>
    <rPh sb="8" eb="11">
      <t>ジムシツ</t>
    </rPh>
    <rPh sb="11" eb="12">
      <t>オヨ</t>
    </rPh>
    <rPh sb="13" eb="16">
      <t>カイギシツ</t>
    </rPh>
    <phoneticPr fontId="1"/>
  </si>
  <si>
    <t>特別会議室（繊維床）</t>
    <rPh sb="0" eb="2">
      <t>トクベツ</t>
    </rPh>
    <rPh sb="2" eb="5">
      <t>カイギシツ</t>
    </rPh>
    <rPh sb="6" eb="9">
      <t>センイユカ</t>
    </rPh>
    <phoneticPr fontId="1"/>
  </si>
  <si>
    <t>小会議室</t>
  </si>
  <si>
    <t>第２会議室</t>
    <phoneticPr fontId="1"/>
  </si>
  <si>
    <t>第３会議室</t>
    <phoneticPr fontId="1"/>
  </si>
  <si>
    <t>大会議室</t>
    <phoneticPr fontId="1"/>
  </si>
  <si>
    <t>土木センター分室</t>
    <phoneticPr fontId="1"/>
  </si>
  <si>
    <t>農林振興センター分室</t>
  </si>
  <si>
    <t>入札室</t>
    <phoneticPr fontId="1"/>
  </si>
  <si>
    <t>縦覧室</t>
    <phoneticPr fontId="1"/>
  </si>
  <si>
    <t>資料閲覧室</t>
    <phoneticPr fontId="1"/>
  </si>
  <si>
    <t>会議室等計</t>
    <rPh sb="0" eb="3">
      <t>カイギシツ</t>
    </rPh>
    <rPh sb="3" eb="4">
      <t>トウ</t>
    </rPh>
    <rPh sb="4" eb="5">
      <t>ケイ</t>
    </rPh>
    <phoneticPr fontId="1"/>
  </si>
  <si>
    <t>…①</t>
    <phoneticPr fontId="1"/>
  </si>
  <si>
    <t>（1）会議室等</t>
    <rPh sb="3" eb="6">
      <t>カイギシツ</t>
    </rPh>
    <rPh sb="6" eb="7">
      <t>トウ</t>
    </rPh>
    <phoneticPr fontId="1"/>
  </si>
  <si>
    <t>（２）その他の部屋</t>
    <rPh sb="5" eb="6">
      <t>ホカ</t>
    </rPh>
    <rPh sb="7" eb="9">
      <t>ヘヤ</t>
    </rPh>
    <phoneticPr fontId="1"/>
  </si>
  <si>
    <t>　土木センター</t>
    <phoneticPr fontId="1"/>
  </si>
  <si>
    <t>　教育事務所</t>
    <phoneticPr fontId="1"/>
  </si>
  <si>
    <t>　運転技士控室</t>
    <phoneticPr fontId="1"/>
  </si>
  <si>
    <t>更衣室</t>
    <rPh sb="0" eb="3">
      <t>コウイシツ</t>
    </rPh>
    <phoneticPr fontId="1"/>
  </si>
  <si>
    <t>食堂・売店</t>
    <rPh sb="0" eb="2">
      <t>ショクドウ</t>
    </rPh>
    <rPh sb="3" eb="5">
      <t>バイテン</t>
    </rPh>
    <phoneticPr fontId="1"/>
  </si>
  <si>
    <t>相談室（２階）</t>
    <phoneticPr fontId="1"/>
  </si>
  <si>
    <t>結核相談室</t>
    <phoneticPr fontId="1"/>
  </si>
  <si>
    <t>母子成人相談室</t>
    <phoneticPr fontId="1"/>
  </si>
  <si>
    <t>教科書センター</t>
    <phoneticPr fontId="1"/>
  </si>
  <si>
    <t>デイケア室</t>
    <phoneticPr fontId="1"/>
  </si>
  <si>
    <t>相談室（県税）</t>
    <phoneticPr fontId="1"/>
  </si>
  <si>
    <t>Ｘ線室</t>
    <phoneticPr fontId="1"/>
  </si>
  <si>
    <t>休憩室</t>
    <phoneticPr fontId="1"/>
  </si>
  <si>
    <t>相談室（保健福祉）</t>
    <phoneticPr fontId="1"/>
  </si>
  <si>
    <t>栄養相談室</t>
    <phoneticPr fontId="1"/>
  </si>
  <si>
    <t>講義室</t>
    <phoneticPr fontId="1"/>
  </si>
  <si>
    <t>その他の部屋計</t>
    <rPh sb="2" eb="3">
      <t>ホカ</t>
    </rPh>
    <rPh sb="4" eb="6">
      <t>ヘヤ</t>
    </rPh>
    <rPh sb="6" eb="7">
      <t>ケイ</t>
    </rPh>
    <phoneticPr fontId="1"/>
  </si>
  <si>
    <t>⑤洗面所・便所</t>
    <rPh sb="1" eb="3">
      <t>センメン</t>
    </rPh>
    <rPh sb="3" eb="4">
      <t>ジョ</t>
    </rPh>
    <rPh sb="5" eb="7">
      <t>ベンジョ</t>
    </rPh>
    <phoneticPr fontId="1"/>
  </si>
  <si>
    <t>⑥湯沸室</t>
    <rPh sb="1" eb="4">
      <t>ユワカシシツ</t>
    </rPh>
    <phoneticPr fontId="1"/>
  </si>
  <si>
    <t>⑦玄関（ホール、風除室）</t>
    <rPh sb="1" eb="3">
      <t>ゲンカン</t>
    </rPh>
    <rPh sb="8" eb="11">
      <t>フウジョシツ</t>
    </rPh>
    <phoneticPr fontId="1"/>
  </si>
  <si>
    <t>⑧玄関周り</t>
    <rPh sb="1" eb="3">
      <t>ゲンカン</t>
    </rPh>
    <rPh sb="3" eb="4">
      <t>マワ</t>
    </rPh>
    <phoneticPr fontId="1"/>
  </si>
  <si>
    <t>…②</t>
    <phoneticPr fontId="1"/>
  </si>
  <si>
    <t>…①+②</t>
    <phoneticPr fontId="1"/>
  </si>
  <si>
    <t>⑨犬走り</t>
    <rPh sb="1" eb="2">
      <t>イヌ</t>
    </rPh>
    <rPh sb="2" eb="3">
      <t>ハシ</t>
    </rPh>
    <phoneticPr fontId="1"/>
  </si>
  <si>
    <t>⑩構内通路・駐車場</t>
    <rPh sb="1" eb="3">
      <t>コウナイ</t>
    </rPh>
    <rPh sb="3" eb="5">
      <t>ツウロ</t>
    </rPh>
    <rPh sb="6" eb="9">
      <t>チュウシャジョウ</t>
    </rPh>
    <phoneticPr fontId="1"/>
  </si>
  <si>
    <t>合計</t>
    <rPh sb="0" eb="2">
      <t>ゴウケイ</t>
    </rPh>
    <phoneticPr fontId="1"/>
  </si>
  <si>
    <t>（２）衛生器具等</t>
  </si>
  <si>
    <t>　　　　・大便器　２７個　　　・小便器　　１６個　</t>
  </si>
  <si>
    <t>（３）照明器具</t>
  </si>
  <si>
    <t>　　　　・管球・反射板拭き　６２８箇所　　　・管球、反射板、カバー拭き　５０箇所</t>
  </si>
  <si>
    <t>（４）給排水設備等</t>
  </si>
  <si>
    <t>　　　　・靴洗い場　２箇所　　　・湯沸器　１１台　　　・茶殻集積所　４箇所</t>
  </si>
  <si>
    <t>（１）建物（壁面・欄間　654.7㎡）</t>
    <rPh sb="3" eb="5">
      <t>タテモノ</t>
    </rPh>
    <rPh sb="6" eb="8">
      <t>ヘキメン</t>
    </rPh>
    <rPh sb="9" eb="11">
      <t>ランマ</t>
    </rPh>
    <phoneticPr fontId="1"/>
  </si>
  <si>
    <t xml:space="preserve">        ・手洗器　３７個　　　・水石鹸入　２５個　　　・化粧鏡　３９枚</t>
    <phoneticPr fontId="1"/>
  </si>
  <si>
    <t>（５）窓ガラス　　　1,476.97㎡</t>
    <phoneticPr fontId="1"/>
  </si>
  <si>
    <t>（６）ブラインド　　２３８台</t>
    <phoneticPr fontId="1"/>
  </si>
  <si>
    <r>
      <t>一関市</t>
    </r>
    <r>
      <rPr>
        <sz val="6"/>
        <color theme="1"/>
        <rFont val="ＭＳ Ｐゴシック"/>
        <family val="3"/>
        <charset val="128"/>
        <scheme val="minor"/>
      </rPr>
      <t>まちづくり推進部・教育委員会
(第１会議室)</t>
    </r>
    <rPh sb="12" eb="17">
      <t>キョウイクイインカイ</t>
    </rPh>
    <rPh sb="19" eb="20">
      <t>ダイ</t>
    </rPh>
    <rPh sb="21" eb="24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</si>
</sst>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Fill="1" applyBorder="1" applyAlignment="1">
      <alignment horizontal="right"/>
    </xf>
    <xf numFmtId="0" fontId="0" fillId="0" borderId="2" xfId="0" applyBorder="1" applyAlignment="1">
      <alignment horizontal="right"/>
    </xf>
    <xf numFmtId="43" fontId="0" fillId="0" borderId="1" xfId="0" applyNumberFormat="1" applyBorder="1"/>
    <xf numFmtId="43" fontId="0" fillId="0" borderId="15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8" xfId="0" applyNumberFormat="1" applyBorder="1"/>
    <xf numFmtId="43" fontId="0" fillId="0" borderId="6" xfId="0" applyNumberFormat="1" applyBorder="1"/>
    <xf numFmtId="43" fontId="0" fillId="0" borderId="4" xfId="0" applyNumberFormat="1" applyBorder="1"/>
    <xf numFmtId="43" fontId="0" fillId="0" borderId="1" xfId="0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3" fillId="0" borderId="0" xfId="0" applyNumberFormat="1" applyFont="1"/>
    <xf numFmtId="43" fontId="0" fillId="0" borderId="3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0" fillId="0" borderId="18" xfId="0" applyNumberFormat="1" applyBorder="1"/>
    <xf numFmtId="0" fontId="2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46" zoomScale="120" zoomScaleNormal="100" zoomScaleSheetLayoutView="120" workbookViewId="0">
      <selection activeCell="E54" sqref="E54"/>
    </sheetView>
  </sheetViews>
  <sheetFormatPr defaultRowHeight="13.5" x14ac:dyDescent="0.15"/>
  <cols>
    <col min="1" max="1" width="6.5" customWidth="1"/>
    <col min="2" max="2" width="22.625" customWidth="1"/>
    <col min="3" max="3" width="10.75" customWidth="1"/>
    <col min="4" max="4" width="19.625" customWidth="1"/>
    <col min="5" max="5" width="9.5" bestFit="1" customWidth="1"/>
  </cols>
  <sheetData>
    <row r="1" spans="1:6" x14ac:dyDescent="0.15">
      <c r="A1" t="s">
        <v>0</v>
      </c>
      <c r="E1" s="8"/>
    </row>
    <row r="2" spans="1:6" x14ac:dyDescent="0.15">
      <c r="A2" t="s">
        <v>19</v>
      </c>
    </row>
    <row r="4" spans="1:6" x14ac:dyDescent="0.15">
      <c r="A4" t="s">
        <v>1</v>
      </c>
    </row>
    <row r="5" spans="1:6" x14ac:dyDescent="0.15">
      <c r="A5" t="s">
        <v>2</v>
      </c>
    </row>
    <row r="6" spans="1:6" ht="20.100000000000001" customHeight="1" x14ac:dyDescent="0.15">
      <c r="B6" s="30" t="s">
        <v>3</v>
      </c>
      <c r="C6" s="1" t="s">
        <v>5</v>
      </c>
      <c r="D6" s="2">
        <v>1994.74</v>
      </c>
      <c r="E6" s="3" t="s">
        <v>11</v>
      </c>
      <c r="F6" s="4"/>
    </row>
    <row r="7" spans="1:6" ht="20.100000000000001" customHeight="1" x14ac:dyDescent="0.15">
      <c r="B7" s="31"/>
      <c r="C7" s="1" t="s">
        <v>6</v>
      </c>
      <c r="D7" s="2">
        <v>1428.34</v>
      </c>
      <c r="E7" s="3" t="s">
        <v>11</v>
      </c>
      <c r="F7" s="4"/>
    </row>
    <row r="8" spans="1:6" ht="20.100000000000001" customHeight="1" x14ac:dyDescent="0.15">
      <c r="B8" s="31"/>
      <c r="C8" s="1" t="s">
        <v>7</v>
      </c>
      <c r="D8" s="2">
        <v>1428.34</v>
      </c>
      <c r="E8" s="3" t="s">
        <v>11</v>
      </c>
      <c r="F8" s="4"/>
    </row>
    <row r="9" spans="1:6" ht="20.100000000000001" customHeight="1" x14ac:dyDescent="0.15">
      <c r="B9" s="32"/>
      <c r="C9" s="1" t="s">
        <v>8</v>
      </c>
      <c r="D9" s="2">
        <v>358.77</v>
      </c>
      <c r="E9" s="3" t="s">
        <v>11</v>
      </c>
      <c r="F9" s="4"/>
    </row>
    <row r="10" spans="1:6" ht="20.100000000000001" customHeight="1" x14ac:dyDescent="0.15">
      <c r="B10" s="6" t="s">
        <v>4</v>
      </c>
      <c r="C10" s="1" t="s">
        <v>9</v>
      </c>
      <c r="D10" s="2">
        <v>63.18</v>
      </c>
      <c r="E10" s="3" t="s">
        <v>11</v>
      </c>
      <c r="F10" s="4"/>
    </row>
    <row r="11" spans="1:6" ht="20.100000000000001" customHeight="1" x14ac:dyDescent="0.15">
      <c r="B11" s="28" t="s">
        <v>10</v>
      </c>
      <c r="C11" s="29"/>
      <c r="D11" s="1">
        <f>SUM(D6:D10)</f>
        <v>5273.3700000000008</v>
      </c>
      <c r="E11" s="3" t="s">
        <v>11</v>
      </c>
      <c r="F11" s="4"/>
    </row>
    <row r="12" spans="1:6" ht="20.100000000000001" customHeight="1" x14ac:dyDescent="0.15"/>
    <row r="13" spans="1:6" ht="20.100000000000001" customHeight="1" x14ac:dyDescent="0.15">
      <c r="A13" t="s">
        <v>12</v>
      </c>
    </row>
    <row r="14" spans="1:6" ht="20.100000000000001" customHeight="1" x14ac:dyDescent="0.15">
      <c r="B14" s="30" t="s">
        <v>13</v>
      </c>
      <c r="C14" s="1" t="s">
        <v>5</v>
      </c>
      <c r="D14" s="13">
        <v>141.30000000000001</v>
      </c>
      <c r="E14" t="s">
        <v>11</v>
      </c>
    </row>
    <row r="15" spans="1:6" ht="20.100000000000001" customHeight="1" x14ac:dyDescent="0.15">
      <c r="B15" s="32"/>
      <c r="C15" s="1" t="s">
        <v>6</v>
      </c>
      <c r="D15" s="13">
        <v>99.91</v>
      </c>
      <c r="E15" t="s">
        <v>11</v>
      </c>
    </row>
    <row r="16" spans="1:6" ht="20.100000000000001" customHeight="1" x14ac:dyDescent="0.15">
      <c r="B16" s="28" t="s">
        <v>10</v>
      </c>
      <c r="C16" s="29"/>
      <c r="D16" s="13">
        <f>SUM(D14+D15)</f>
        <v>241.21</v>
      </c>
      <c r="E16" t="s">
        <v>11</v>
      </c>
    </row>
    <row r="18" spans="1:6" x14ac:dyDescent="0.15">
      <c r="A18" t="s">
        <v>14</v>
      </c>
    </row>
    <row r="19" spans="1:6" ht="20.100000000000001" customHeight="1" x14ac:dyDescent="0.15">
      <c r="B19" s="6" t="s">
        <v>15</v>
      </c>
      <c r="C19" s="5" t="s">
        <v>9</v>
      </c>
      <c r="D19" s="13">
        <v>36.72</v>
      </c>
      <c r="E19" t="s">
        <v>11</v>
      </c>
      <c r="F19" s="8"/>
    </row>
    <row r="20" spans="1:6" ht="20.100000000000001" customHeight="1" x14ac:dyDescent="0.15">
      <c r="B20" s="6" t="s">
        <v>16</v>
      </c>
      <c r="C20" s="5" t="s">
        <v>9</v>
      </c>
      <c r="D20" s="13">
        <v>105</v>
      </c>
      <c r="E20" t="s">
        <v>11</v>
      </c>
    </row>
    <row r="22" spans="1:6" x14ac:dyDescent="0.15">
      <c r="A22" t="s">
        <v>17</v>
      </c>
      <c r="C22" t="s">
        <v>18</v>
      </c>
    </row>
    <row r="24" spans="1:6" x14ac:dyDescent="0.15">
      <c r="A24" t="s">
        <v>20</v>
      </c>
    </row>
    <row r="25" spans="1:6" x14ac:dyDescent="0.15">
      <c r="A25" t="s">
        <v>82</v>
      </c>
    </row>
    <row r="26" spans="1:6" ht="14.25" thickBot="1" x14ac:dyDescent="0.2">
      <c r="E26" t="s">
        <v>23</v>
      </c>
    </row>
    <row r="27" spans="1:6" ht="20.100000000000001" customHeight="1" thickBot="1" x14ac:dyDescent="0.2">
      <c r="B27" s="33" t="s">
        <v>21</v>
      </c>
      <c r="C27" s="34"/>
      <c r="D27" s="9" t="s">
        <v>27</v>
      </c>
      <c r="E27" s="14">
        <v>601.16999999999996</v>
      </c>
    </row>
    <row r="28" spans="1:6" ht="20.100000000000001" customHeight="1" thickBot="1" x14ac:dyDescent="0.2">
      <c r="B28" s="33" t="s">
        <v>22</v>
      </c>
      <c r="C28" s="34"/>
      <c r="D28" s="9" t="s">
        <v>27</v>
      </c>
      <c r="E28" s="15">
        <v>95.2</v>
      </c>
    </row>
    <row r="29" spans="1:6" ht="20.100000000000001" customHeight="1" thickBot="1" x14ac:dyDescent="0.2">
      <c r="B29" s="44" t="s">
        <v>34</v>
      </c>
      <c r="C29" s="39"/>
      <c r="D29" s="9" t="s">
        <v>27</v>
      </c>
      <c r="E29" s="16">
        <f>SUM(C32:C37,E32:E37)</f>
        <v>1661.5299999999997</v>
      </c>
    </row>
    <row r="30" spans="1:6" ht="20.100000000000001" customHeight="1" x14ac:dyDescent="0.15">
      <c r="B30" s="40"/>
      <c r="C30" s="41"/>
      <c r="D30" s="7" t="s">
        <v>28</v>
      </c>
      <c r="E30" s="17">
        <f>SUM(C32:C36,E32:E37)</f>
        <v>1632.73</v>
      </c>
    </row>
    <row r="31" spans="1:6" ht="20.100000000000001" customHeight="1" x14ac:dyDescent="0.15">
      <c r="B31" s="42"/>
      <c r="C31" s="43"/>
      <c r="D31" s="7" t="s">
        <v>29</v>
      </c>
      <c r="E31" s="13">
        <f>C37</f>
        <v>28.8</v>
      </c>
    </row>
    <row r="32" spans="1:6" ht="20.100000000000001" customHeight="1" x14ac:dyDescent="0.15">
      <c r="B32" s="23" t="s">
        <v>24</v>
      </c>
      <c r="C32" s="19">
        <v>160.80000000000001</v>
      </c>
      <c r="D32" s="6" t="s">
        <v>33</v>
      </c>
      <c r="E32" s="13">
        <v>270.39999999999998</v>
      </c>
    </row>
    <row r="33" spans="2:6" ht="20.100000000000001" customHeight="1" x14ac:dyDescent="0.15">
      <c r="B33" s="6" t="s">
        <v>25</v>
      </c>
      <c r="C33" s="19">
        <v>170.01</v>
      </c>
      <c r="D33" s="26" t="s">
        <v>86</v>
      </c>
      <c r="E33" s="13">
        <v>131.94</v>
      </c>
    </row>
    <row r="34" spans="2:6" ht="20.100000000000001" customHeight="1" x14ac:dyDescent="0.15">
      <c r="B34" s="6" t="s">
        <v>26</v>
      </c>
      <c r="C34" s="19">
        <v>41.44</v>
      </c>
      <c r="D34" s="6" t="s">
        <v>50</v>
      </c>
      <c r="E34" s="13">
        <v>292.73</v>
      </c>
    </row>
    <row r="35" spans="2:6" ht="20.100000000000001" customHeight="1" x14ac:dyDescent="0.15">
      <c r="B35" s="6" t="s">
        <v>30</v>
      </c>
      <c r="C35" s="20">
        <v>230.65</v>
      </c>
      <c r="D35" s="6" t="s">
        <v>51</v>
      </c>
      <c r="E35" s="13">
        <v>160.11000000000001</v>
      </c>
    </row>
    <row r="36" spans="2:6" ht="20.100000000000001" customHeight="1" x14ac:dyDescent="0.15">
      <c r="B36" s="6" t="s">
        <v>31</v>
      </c>
      <c r="C36" s="20">
        <v>118.4</v>
      </c>
      <c r="D36" s="6" t="s">
        <v>52</v>
      </c>
      <c r="E36" s="18">
        <v>56.25</v>
      </c>
    </row>
    <row r="37" spans="2:6" ht="20.100000000000001" customHeight="1" thickBot="1" x14ac:dyDescent="0.2">
      <c r="B37" s="6" t="s">
        <v>32</v>
      </c>
      <c r="C37" s="21">
        <v>28.8</v>
      </c>
      <c r="D37" s="24"/>
      <c r="E37" s="25"/>
    </row>
    <row r="38" spans="2:6" ht="20.100000000000001" customHeight="1" thickBot="1" x14ac:dyDescent="0.2">
      <c r="B38" s="38" t="s">
        <v>35</v>
      </c>
      <c r="C38" s="39"/>
      <c r="D38" s="10" t="s">
        <v>27</v>
      </c>
      <c r="E38" s="16">
        <f>SUM(E39+E40)</f>
        <v>1260.2</v>
      </c>
      <c r="F38" t="s">
        <v>72</v>
      </c>
    </row>
    <row r="39" spans="2:6" ht="20.100000000000001" customHeight="1" x14ac:dyDescent="0.15">
      <c r="B39" s="40"/>
      <c r="C39" s="41"/>
      <c r="D39" s="7" t="s">
        <v>28</v>
      </c>
      <c r="E39" s="17">
        <f>SUM(E47+E55-C42)</f>
        <v>1220.68</v>
      </c>
    </row>
    <row r="40" spans="2:6" ht="20.100000000000001" customHeight="1" x14ac:dyDescent="0.15">
      <c r="B40" s="42"/>
      <c r="C40" s="43"/>
      <c r="D40" s="7" t="s">
        <v>29</v>
      </c>
      <c r="E40" s="13">
        <f>C42</f>
        <v>39.520000000000003</v>
      </c>
    </row>
    <row r="41" spans="2:6" ht="20.100000000000001" customHeight="1" x14ac:dyDescent="0.15">
      <c r="B41" s="33" t="s">
        <v>48</v>
      </c>
      <c r="C41" s="35"/>
      <c r="D41" s="35"/>
      <c r="E41" s="34"/>
    </row>
    <row r="42" spans="2:6" ht="20.100000000000001" customHeight="1" x14ac:dyDescent="0.15">
      <c r="B42" s="6" t="s">
        <v>36</v>
      </c>
      <c r="C42" s="13">
        <v>39.520000000000003</v>
      </c>
      <c r="D42" s="6" t="s">
        <v>43</v>
      </c>
      <c r="E42" s="13">
        <v>65</v>
      </c>
    </row>
    <row r="43" spans="2:6" ht="20.100000000000001" customHeight="1" x14ac:dyDescent="0.15">
      <c r="B43" s="6" t="s">
        <v>38</v>
      </c>
      <c r="C43" s="22">
        <v>52</v>
      </c>
      <c r="D43" s="6" t="s">
        <v>44</v>
      </c>
      <c r="E43" s="13">
        <v>8</v>
      </c>
    </row>
    <row r="44" spans="2:6" ht="20.100000000000001" customHeight="1" x14ac:dyDescent="0.15">
      <c r="B44" s="6" t="s">
        <v>39</v>
      </c>
      <c r="C44" s="22">
        <v>40.950000000000003</v>
      </c>
      <c r="D44" s="6" t="s">
        <v>42</v>
      </c>
      <c r="E44" s="13">
        <v>26.52</v>
      </c>
    </row>
    <row r="45" spans="2:6" ht="20.100000000000001" customHeight="1" x14ac:dyDescent="0.15">
      <c r="B45" s="6" t="s">
        <v>40</v>
      </c>
      <c r="C45" s="22">
        <v>164.64</v>
      </c>
      <c r="D45" s="6" t="s">
        <v>45</v>
      </c>
      <c r="E45" s="13">
        <v>21.6</v>
      </c>
    </row>
    <row r="46" spans="2:6" ht="20.100000000000001" customHeight="1" x14ac:dyDescent="0.15">
      <c r="B46" s="6" t="s">
        <v>37</v>
      </c>
      <c r="C46" s="22">
        <v>22.8</v>
      </c>
      <c r="D46" s="6"/>
      <c r="E46" s="13"/>
    </row>
    <row r="47" spans="2:6" ht="20.100000000000001" customHeight="1" x14ac:dyDescent="0.15">
      <c r="B47" s="6" t="s">
        <v>41</v>
      </c>
      <c r="C47" s="22">
        <v>42.23</v>
      </c>
      <c r="D47" s="2" t="s">
        <v>46</v>
      </c>
      <c r="E47" s="13">
        <f>SUM(C42:C47,E42:E45)</f>
        <v>483.26000000000005</v>
      </c>
      <c r="F47" t="s">
        <v>47</v>
      </c>
    </row>
    <row r="48" spans="2:6" ht="20.100000000000001" customHeight="1" x14ac:dyDescent="0.15">
      <c r="B48" s="28" t="s">
        <v>49</v>
      </c>
      <c r="C48" s="45"/>
      <c r="D48" s="45"/>
      <c r="E48" s="29"/>
    </row>
    <row r="49" spans="1:6" ht="20.100000000000001" customHeight="1" x14ac:dyDescent="0.15">
      <c r="B49" s="6" t="s">
        <v>60</v>
      </c>
      <c r="C49" s="13">
        <v>13.91</v>
      </c>
      <c r="D49" s="6" t="s">
        <v>57</v>
      </c>
      <c r="E49" s="13">
        <v>120</v>
      </c>
    </row>
    <row r="50" spans="1:6" ht="20.100000000000001" customHeight="1" x14ac:dyDescent="0.15">
      <c r="B50" s="6" t="s">
        <v>61</v>
      </c>
      <c r="C50" s="13">
        <v>67.650000000000006</v>
      </c>
      <c r="D50" s="6" t="s">
        <v>56</v>
      </c>
      <c r="E50" s="13">
        <v>40.479999999999997</v>
      </c>
    </row>
    <row r="51" spans="1:6" ht="20.100000000000001" customHeight="1" x14ac:dyDescent="0.15">
      <c r="B51" s="6" t="s">
        <v>62</v>
      </c>
      <c r="C51" s="13">
        <v>23.75</v>
      </c>
      <c r="D51" s="6" t="s">
        <v>59</v>
      </c>
      <c r="E51" s="13">
        <v>39.840000000000003</v>
      </c>
    </row>
    <row r="52" spans="1:6" ht="20.100000000000001" customHeight="1" x14ac:dyDescent="0.15">
      <c r="B52" s="6" t="s">
        <v>63</v>
      </c>
      <c r="C52" s="13">
        <v>7.83</v>
      </c>
      <c r="D52" s="6" t="s">
        <v>58</v>
      </c>
      <c r="E52" s="13">
        <v>56.84</v>
      </c>
    </row>
    <row r="53" spans="1:6" ht="20.100000000000001" customHeight="1" x14ac:dyDescent="0.15">
      <c r="B53" s="6" t="s">
        <v>64</v>
      </c>
      <c r="C53" s="13">
        <v>97.31</v>
      </c>
      <c r="D53" s="6" t="s">
        <v>55</v>
      </c>
      <c r="E53" s="13">
        <v>24.58</v>
      </c>
    </row>
    <row r="54" spans="1:6" ht="20.100000000000001" customHeight="1" x14ac:dyDescent="0.15">
      <c r="B54" s="6" t="s">
        <v>65</v>
      </c>
      <c r="C54" s="13">
        <v>57.6</v>
      </c>
      <c r="D54" s="6" t="s">
        <v>54</v>
      </c>
      <c r="E54" s="13">
        <v>112.31</v>
      </c>
    </row>
    <row r="55" spans="1:6" ht="20.100000000000001" customHeight="1" thickBot="1" x14ac:dyDescent="0.2">
      <c r="B55" s="6" t="s">
        <v>53</v>
      </c>
      <c r="C55" s="13">
        <v>114.84</v>
      </c>
      <c r="D55" s="2" t="s">
        <v>66</v>
      </c>
      <c r="E55" s="18">
        <f>SUM(C49:C55,E49:E54)</f>
        <v>776.94</v>
      </c>
      <c r="F55" t="s">
        <v>71</v>
      </c>
    </row>
    <row r="56" spans="1:6" ht="20.100000000000001" customHeight="1" thickBot="1" x14ac:dyDescent="0.2">
      <c r="B56" s="36" t="s">
        <v>67</v>
      </c>
      <c r="C56" s="37"/>
      <c r="D56" s="12" t="s">
        <v>27</v>
      </c>
      <c r="E56" s="16">
        <v>131.72</v>
      </c>
    </row>
    <row r="57" spans="1:6" ht="20.100000000000001" customHeight="1" thickBot="1" x14ac:dyDescent="0.2">
      <c r="B57" s="36" t="s">
        <v>68</v>
      </c>
      <c r="C57" s="37"/>
      <c r="D57" s="12" t="s">
        <v>27</v>
      </c>
      <c r="E57" s="16">
        <v>27.75</v>
      </c>
    </row>
    <row r="58" spans="1:6" ht="20.100000000000001" customHeight="1" thickBot="1" x14ac:dyDescent="0.2">
      <c r="B58" s="36" t="s">
        <v>69</v>
      </c>
      <c r="C58" s="37"/>
      <c r="D58" s="12" t="s">
        <v>27</v>
      </c>
      <c r="E58" s="16">
        <v>126.34</v>
      </c>
    </row>
    <row r="59" spans="1:6" ht="20.100000000000001" customHeight="1" thickBot="1" x14ac:dyDescent="0.2">
      <c r="B59" s="36" t="s">
        <v>70</v>
      </c>
      <c r="C59" s="37"/>
      <c r="D59" s="12" t="s">
        <v>27</v>
      </c>
      <c r="E59" s="16">
        <v>90.38</v>
      </c>
    </row>
    <row r="60" spans="1:6" ht="20.100000000000001" customHeight="1" thickBot="1" x14ac:dyDescent="0.2">
      <c r="B60" s="36" t="s">
        <v>73</v>
      </c>
      <c r="C60" s="37"/>
      <c r="D60" s="12" t="s">
        <v>27</v>
      </c>
      <c r="E60" s="16">
        <v>53</v>
      </c>
    </row>
    <row r="61" spans="1:6" ht="20.100000000000001" customHeight="1" thickBot="1" x14ac:dyDescent="0.2">
      <c r="B61" s="36" t="s">
        <v>74</v>
      </c>
      <c r="C61" s="37"/>
      <c r="D61" s="12" t="s">
        <v>27</v>
      </c>
      <c r="E61" s="16">
        <v>1805</v>
      </c>
    </row>
    <row r="62" spans="1:6" ht="20.100000000000001" customHeight="1" x14ac:dyDescent="0.15">
      <c r="D62" s="11" t="s">
        <v>75</v>
      </c>
      <c r="E62" s="27">
        <f>SUM(E27:E29,E38,E56:E61)</f>
        <v>5852.2899999999991</v>
      </c>
      <c r="F62" t="s">
        <v>11</v>
      </c>
    </row>
    <row r="63" spans="1:6" ht="20.100000000000001" customHeight="1" x14ac:dyDescent="0.15"/>
    <row r="64" spans="1:6" ht="20.100000000000001" customHeight="1" x14ac:dyDescent="0.15">
      <c r="A64" t="s">
        <v>76</v>
      </c>
    </row>
    <row r="65" spans="1:1" ht="20.100000000000001" customHeight="1" x14ac:dyDescent="0.15">
      <c r="A65" t="s">
        <v>77</v>
      </c>
    </row>
    <row r="66" spans="1:1" ht="20.100000000000001" customHeight="1" x14ac:dyDescent="0.15">
      <c r="A66" t="s">
        <v>83</v>
      </c>
    </row>
    <row r="68" spans="1:1" x14ac:dyDescent="0.15">
      <c r="A68" t="s">
        <v>78</v>
      </c>
    </row>
    <row r="69" spans="1:1" x14ac:dyDescent="0.15">
      <c r="A69" t="s">
        <v>79</v>
      </c>
    </row>
    <row r="71" spans="1:1" x14ac:dyDescent="0.15">
      <c r="A71" t="s">
        <v>80</v>
      </c>
    </row>
    <row r="72" spans="1:1" x14ac:dyDescent="0.15">
      <c r="A72" t="s">
        <v>81</v>
      </c>
    </row>
    <row r="74" spans="1:1" x14ac:dyDescent="0.15">
      <c r="A74" t="s">
        <v>84</v>
      </c>
    </row>
    <row r="76" spans="1:1" x14ac:dyDescent="0.15">
      <c r="A76" t="s">
        <v>85</v>
      </c>
    </row>
  </sheetData>
  <mergeCells count="16">
    <mergeCell ref="B58:C58"/>
    <mergeCell ref="B59:C59"/>
    <mergeCell ref="B60:C60"/>
    <mergeCell ref="B61:C61"/>
    <mergeCell ref="B48:E48"/>
    <mergeCell ref="B41:E41"/>
    <mergeCell ref="B56:C56"/>
    <mergeCell ref="B57:C57"/>
    <mergeCell ref="B38:C40"/>
    <mergeCell ref="B28:C28"/>
    <mergeCell ref="B29:C31"/>
    <mergeCell ref="B11:C11"/>
    <mergeCell ref="B6:B9"/>
    <mergeCell ref="B14:B15"/>
    <mergeCell ref="B16:C16"/>
    <mergeCell ref="B27:C27"/>
  </mergeCells>
  <phoneticPr fontId="1"/>
  <pageMargins left="0.7" right="0.7" top="0.75" bottom="0.75" header="0.3" footer="0.3"/>
  <pageSetup paperSize="9" scale="94" orientation="portrait" r:id="rId1"/>
  <rowBreaks count="2" manualBreakCount="2">
    <brk id="23" max="16383" man="1"/>
    <brk id="63" max="16383" man="1"/>
  </rowBreaks>
  <ignoredErrors>
    <ignoredError sqref="E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2021-02-25T23:30:42Z</dcterms:modified>
</cp:coreProperties>
</file>