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30.20.52\経営管理\施設Ｇ\120_保守関係\E04 エレベーター保守点検\R5 EV保守点検\07 受注者配布\参考様式\"/>
    </mc:Choice>
  </mc:AlternateContent>
  <bookViews>
    <workbookView xWindow="0" yWindow="0" windowWidth="19200" windowHeight="11370"/>
  </bookViews>
  <sheets>
    <sheet name="7.2.8" sheetId="1" r:id="rId1"/>
  </sheets>
  <definedNames>
    <definedName name="_xlnm.Print_Area" localSheetId="0">'7.2.8'!$A$1:$J$213</definedName>
    <definedName name="_xlnm.Print_Titles" localSheetId="0">'7.2.8'!$6:$7</definedName>
  </definedNames>
  <calcPr calcId="162913"/>
</workbook>
</file>

<file path=xl/calcChain.xml><?xml version="1.0" encoding="utf-8"?>
<calcChain xmlns="http://schemas.openxmlformats.org/spreadsheetml/2006/main">
  <c r="E211" i="1" l="1"/>
  <c r="E210" i="1"/>
  <c r="E209" i="1"/>
  <c r="E208" i="1"/>
  <c r="E207" i="1"/>
  <c r="E206" i="1"/>
  <c r="E205" i="1"/>
  <c r="E204" i="1"/>
  <c r="E203" i="1"/>
  <c r="E202" i="1"/>
  <c r="E201" i="1"/>
  <c r="E200" i="1"/>
  <c r="E199" i="1"/>
  <c r="E198" i="1"/>
  <c r="E197" i="1"/>
  <c r="E196" i="1"/>
  <c r="E195" i="1"/>
  <c r="E194" i="1"/>
  <c r="E193" i="1"/>
  <c r="E192" i="1"/>
  <c r="E191" i="1"/>
  <c r="E190" i="1"/>
  <c r="E189" i="1"/>
  <c r="E20" i="1" l="1"/>
  <c r="E19" i="1"/>
  <c r="E18" i="1"/>
  <c r="E17" i="1"/>
  <c r="E188" i="1"/>
  <c r="E52" i="1" l="1"/>
  <c r="E106" i="1"/>
  <c r="E69" i="1"/>
  <c r="E186" i="1"/>
  <c r="E185" i="1"/>
  <c r="E184" i="1"/>
  <c r="E183" i="1"/>
  <c r="E180" i="1"/>
  <c r="E179" i="1"/>
  <c r="E168" i="1"/>
  <c r="E162" i="1"/>
  <c r="E161" i="1"/>
  <c r="E153" i="1"/>
  <c r="E150" i="1"/>
  <c r="E149" i="1"/>
  <c r="E145" i="1"/>
  <c r="E144" i="1"/>
  <c r="E140" i="1"/>
  <c r="E133" i="1"/>
  <c r="E122" i="1"/>
  <c r="E121" i="1"/>
  <c r="E112" i="1"/>
  <c r="E111" i="1"/>
  <c r="E110" i="1"/>
  <c r="E109" i="1"/>
  <c r="E104" i="1"/>
  <c r="E99" i="1"/>
  <c r="E98" i="1"/>
  <c r="E88" i="1"/>
  <c r="E87" i="1"/>
  <c r="E78" i="1"/>
  <c r="E60" i="1"/>
  <c r="E59" i="1"/>
  <c r="E58" i="1"/>
  <c r="E56" i="1"/>
  <c r="E55" i="1"/>
  <c r="E41" i="1"/>
  <c r="E32" i="1"/>
  <c r="E24" i="1"/>
  <c r="E22" i="1"/>
  <c r="E187" i="1"/>
  <c r="E182" i="1"/>
  <c r="E181" i="1"/>
  <c r="E178" i="1"/>
  <c r="E177" i="1"/>
  <c r="E176" i="1"/>
  <c r="E175" i="1"/>
  <c r="E173" i="1"/>
  <c r="E172" i="1"/>
  <c r="E171" i="1"/>
  <c r="E169" i="1"/>
  <c r="E167" i="1"/>
  <c r="E166" i="1"/>
  <c r="E165" i="1"/>
  <c r="E164" i="1"/>
  <c r="E163" i="1"/>
  <c r="E160" i="1"/>
  <c r="E159" i="1"/>
  <c r="E158" i="1"/>
  <c r="E157" i="1"/>
  <c r="E156" i="1"/>
  <c r="E155" i="1"/>
  <c r="E154" i="1"/>
  <c r="E148" i="1"/>
  <c r="E147" i="1"/>
  <c r="E146" i="1"/>
  <c r="E141" i="1"/>
  <c r="E139" i="1"/>
  <c r="E135" i="1"/>
  <c r="E134" i="1"/>
  <c r="E132" i="1"/>
  <c r="E131" i="1"/>
  <c r="E130" i="1"/>
  <c r="E129" i="1"/>
  <c r="E128" i="1"/>
  <c r="E127" i="1"/>
  <c r="E126" i="1"/>
  <c r="E125" i="1"/>
  <c r="E124" i="1"/>
  <c r="E123" i="1"/>
  <c r="E119" i="1"/>
  <c r="E118" i="1"/>
  <c r="E117" i="1"/>
  <c r="E116" i="1"/>
  <c r="E115" i="1"/>
  <c r="E114" i="1"/>
  <c r="E113" i="1"/>
  <c r="E108" i="1"/>
  <c r="E107" i="1"/>
  <c r="E105" i="1"/>
  <c r="E103" i="1"/>
  <c r="E102" i="1"/>
  <c r="E101" i="1"/>
  <c r="E100" i="1"/>
  <c r="E97" i="1"/>
  <c r="E96" i="1"/>
  <c r="E95" i="1"/>
  <c r="E94" i="1"/>
  <c r="E93" i="1"/>
  <c r="E92" i="1"/>
  <c r="E91" i="1"/>
  <c r="E90" i="1"/>
  <c r="E85" i="1"/>
  <c r="E79" i="1"/>
  <c r="E77" i="1"/>
  <c r="E63" i="1"/>
  <c r="E57" i="1"/>
  <c r="E53" i="1"/>
  <c r="E49" i="1"/>
  <c r="E48" i="1"/>
  <c r="E46" i="1"/>
  <c r="E45" i="1"/>
  <c r="E44" i="1"/>
  <c r="E43" i="1"/>
  <c r="E42" i="1"/>
  <c r="E39" i="1"/>
  <c r="E38" i="1"/>
  <c r="E37" i="1"/>
  <c r="E36" i="1"/>
  <c r="E35" i="1"/>
  <c r="E34" i="1"/>
  <c r="E29" i="1"/>
  <c r="E23" i="1"/>
  <c r="E16" i="1"/>
  <c r="E13" i="1"/>
  <c r="E142" i="1"/>
  <c r="E54" i="1"/>
  <c r="E47" i="1"/>
  <c r="E33" i="1"/>
  <c r="E174" i="1"/>
  <c r="E170" i="1"/>
  <c r="E152" i="1"/>
  <c r="E151" i="1"/>
  <c r="E143" i="1"/>
  <c r="E138" i="1"/>
  <c r="E137" i="1"/>
  <c r="E136" i="1"/>
  <c r="E120" i="1"/>
  <c r="E89" i="1"/>
  <c r="E86" i="1"/>
  <c r="E84" i="1"/>
  <c r="E83" i="1"/>
  <c r="E82" i="1"/>
  <c r="E81" i="1"/>
  <c r="E80" i="1"/>
  <c r="E76" i="1"/>
  <c r="E75" i="1"/>
  <c r="E74" i="1"/>
  <c r="E73" i="1"/>
  <c r="E72" i="1"/>
  <c r="E71" i="1"/>
  <c r="E70" i="1"/>
  <c r="E68" i="1"/>
  <c r="E67" i="1"/>
  <c r="E66" i="1"/>
  <c r="E65" i="1"/>
  <c r="E64" i="1"/>
  <c r="E62" i="1"/>
  <c r="E61" i="1"/>
  <c r="E51" i="1"/>
  <c r="E50" i="1"/>
  <c r="E40" i="1"/>
  <c r="E31" i="1"/>
  <c r="E30" i="1"/>
  <c r="E28" i="1"/>
  <c r="E27" i="1"/>
  <c r="E26" i="1"/>
  <c r="E25" i="1"/>
  <c r="E15" i="1"/>
  <c r="E21" i="1"/>
  <c r="E14" i="1"/>
  <c r="E12" i="1"/>
  <c r="E11" i="1"/>
  <c r="E10" i="1"/>
  <c r="E9" i="1"/>
  <c r="E8" i="1"/>
</calcChain>
</file>

<file path=xl/sharedStrings.xml><?xml version="1.0" encoding="utf-8"?>
<sst xmlns="http://schemas.openxmlformats.org/spreadsheetml/2006/main" count="546" uniqueCount="278">
  <si>
    <t>判　断　基　準</t>
  </si>
  <si>
    <t>点検結果</t>
  </si>
  <si>
    <t>修理等の措置提案</t>
  </si>
  <si>
    <t>計測値</t>
  </si>
  <si>
    <t>判定</t>
  </si>
  <si>
    <t>不良内容等</t>
  </si>
  <si>
    <t>記事</t>
    <rPh sb="0" eb="2">
      <t>キジ</t>
    </rPh>
    <phoneticPr fontId="1"/>
  </si>
  <si>
    <t>周期A</t>
    <rPh sb="0" eb="2">
      <t>シュウキ</t>
    </rPh>
    <phoneticPr fontId="1"/>
  </si>
  <si>
    <t>Ω</t>
    <phoneticPr fontId="1"/>
  </si>
  <si>
    <t>１　機　　械　　室</t>
    <phoneticPr fontId="1"/>
  </si>
  <si>
    <t>b.室内環境</t>
    <phoneticPr fontId="1"/>
  </si>
  <si>
    <t>c.消火器等</t>
    <rPh sb="2" eb="5">
      <t>ショウカキ</t>
    </rPh>
    <rPh sb="5" eb="6">
      <t>ナド</t>
    </rPh>
    <phoneticPr fontId="1"/>
  </si>
  <si>
    <t>e.電動機</t>
    <phoneticPr fontId="1"/>
  </si>
  <si>
    <t>m.頂部綱車</t>
  </si>
  <si>
    <t xml:space="preserve"> </t>
    <phoneticPr fontId="1"/>
  </si>
  <si>
    <t>u.昇降路</t>
    <phoneticPr fontId="1"/>
  </si>
  <si>
    <t>e.緩衝器</t>
    <phoneticPr fontId="1"/>
  </si>
  <si>
    <t xml:space="preserve"> </t>
    <phoneticPr fontId="1"/>
  </si>
  <si>
    <t>□</t>
    <phoneticPr fontId="1"/>
  </si>
  <si>
    <t>実施の有無を選択する</t>
    <rPh sb="0" eb="2">
      <t>ジッシ</t>
    </rPh>
    <rPh sb="3" eb="5">
      <t>ウム</t>
    </rPh>
    <rPh sb="6" eb="8">
      <t>センタク</t>
    </rPh>
    <phoneticPr fontId="1"/>
  </si>
  <si>
    <t>○</t>
    <phoneticPr fontId="1"/>
  </si>
  <si>
    <t>実施する（別シートによる）</t>
    <rPh sb="0" eb="2">
      <t>ジッシ</t>
    </rPh>
    <rPh sb="5" eb="6">
      <t>ベツ</t>
    </rPh>
    <phoneticPr fontId="1"/>
  </si>
  <si>
    <t>周期B</t>
    <rPh sb="0" eb="2">
      <t>シュウキ</t>
    </rPh>
    <phoneticPr fontId="1"/>
  </si>
  <si>
    <t>△</t>
    <phoneticPr fontId="1"/>
  </si>
  <si>
    <t>実施しない</t>
    <rPh sb="0" eb="2">
      <t>ジッシ</t>
    </rPh>
    <phoneticPr fontId="1"/>
  </si>
  <si>
    <t>×</t>
    <phoneticPr fontId="1"/>
  </si>
  <si>
    <t>該当しないため実施しない</t>
    <rPh sb="0" eb="2">
      <t>ガイトウ</t>
    </rPh>
    <rPh sb="7" eb="9">
      <t>ジッシ</t>
    </rPh>
    <phoneticPr fontId="1"/>
  </si>
  <si>
    <t>―</t>
    <phoneticPr fontId="1"/>
  </si>
  <si>
    <t xml:space="preserve"> </t>
    <phoneticPr fontId="1"/>
  </si>
  <si>
    <t>②室内又は制御盤内の温度が適正である</t>
    <rPh sb="13" eb="15">
      <t>テキセイ</t>
    </rPh>
    <phoneticPr fontId="1"/>
  </si>
  <si>
    <t>２　か　ご</t>
    <phoneticPr fontId="1"/>
  </si>
  <si>
    <t>４　乗　場</t>
    <rPh sb="2" eb="3">
      <t>ノ</t>
    </rPh>
    <rPh sb="4" eb="5">
      <t>バ</t>
    </rPh>
    <phoneticPr fontId="1"/>
  </si>
  <si>
    <t>５　ピット</t>
    <phoneticPr fontId="1"/>
  </si>
  <si>
    <t>a.機械室へ
  の通行</t>
    <phoneticPr fontId="1"/>
  </si>
  <si>
    <t>d.主開閉器
  ・受電盤
  ・制御盤
  ・起動盤
  ・信号盤</t>
    <rPh sb="2" eb="3">
      <t>シュ</t>
    </rPh>
    <rPh sb="3" eb="5">
      <t>カイヘイ</t>
    </rPh>
    <rPh sb="5" eb="6">
      <t>キ</t>
    </rPh>
    <rPh sb="10" eb="12">
      <t>ジュデン</t>
    </rPh>
    <rPh sb="12" eb="13">
      <t>バン</t>
    </rPh>
    <phoneticPr fontId="1"/>
  </si>
  <si>
    <t>f.パワー
  ユニット</t>
    <phoneticPr fontId="1"/>
  </si>
  <si>
    <t>v.床合せ
  補正装置</t>
    <phoneticPr fontId="1"/>
  </si>
  <si>
    <t>g.主索及び
  調速機
  ロープ</t>
    <phoneticPr fontId="1"/>
  </si>
  <si>
    <t>備　考</t>
    <rPh sb="0" eb="1">
      <t>ソナエ</t>
    </rPh>
    <rPh sb="2" eb="3">
      <t>コウ</t>
    </rPh>
    <phoneticPr fontId="1"/>
  </si>
  <si>
    <t>g.圧力配管</t>
    <phoneticPr fontId="1"/>
  </si>
  <si>
    <t>h.高圧ゴム
  ホース</t>
    <phoneticPr fontId="1"/>
  </si>
  <si>
    <t>i.空転防止
  装置</t>
    <phoneticPr fontId="1"/>
  </si>
  <si>
    <t>j.機器の
  耐震対策</t>
    <phoneticPr fontId="1"/>
  </si>
  <si>
    <t>w.ドアゾーン
　行過ぎ
  制限装置</t>
    <phoneticPr fontId="1"/>
  </si>
  <si>
    <t>―</t>
    <phoneticPr fontId="1"/>
  </si>
  <si>
    <t>取付け状態の良否及び摩耗の有無を点検する</t>
    <phoneticPr fontId="1"/>
  </si>
  <si>
    <t>３　か　ご　の　周　囲　・　昇　降　路</t>
    <rPh sb="8" eb="9">
      <t>シュウ</t>
    </rPh>
    <rPh sb="10" eb="11">
      <t>カコイ</t>
    </rPh>
    <rPh sb="14" eb="15">
      <t>ノボル</t>
    </rPh>
    <rPh sb="16" eb="17">
      <t>タカシ</t>
    </rPh>
    <rPh sb="18" eb="19">
      <t>ロ</t>
    </rPh>
    <phoneticPr fontId="1"/>
  </si>
  <si>
    <t xml:space="preserve"> ６  戸開走行保護
    装置</t>
    <phoneticPr fontId="1"/>
  </si>
  <si>
    <t>―</t>
    <phoneticPr fontId="1"/>
  </si>
  <si>
    <t>７　付　加　装　置　</t>
    <rPh sb="2" eb="3">
      <t>ツキ</t>
    </rPh>
    <rPh sb="4" eb="5">
      <t>カ</t>
    </rPh>
    <rPh sb="6" eb="7">
      <t>ソウ</t>
    </rPh>
    <rPh sb="8" eb="9">
      <t>チ</t>
    </rPh>
    <phoneticPr fontId="1"/>
  </si>
  <si>
    <t>①機械室への通行及び出入りに支障がない</t>
    <phoneticPr fontId="1"/>
  </si>
  <si>
    <t>①出入口付近に消火器又は消火砂が設けられている</t>
    <phoneticPr fontId="1"/>
  </si>
  <si>
    <t>②端子の緩み及びヒューズエレメントの異常がない</t>
    <phoneticPr fontId="1"/>
  </si>
  <si>
    <t>⑤電磁接触器の接点摩耗がない</t>
    <phoneticPr fontId="1"/>
  </si>
  <si>
    <t>⑥制御盤内の清掃を実施</t>
    <phoneticPr fontId="1"/>
  </si>
  <si>
    <t>⑦プリント板汚れ及び冷却ファンの回転状態の異常がない</t>
    <phoneticPr fontId="1"/>
  </si>
  <si>
    <t>⑤各すべり軸受又は転がり軸受部への給油を実施する</t>
    <phoneticPr fontId="1"/>
  </si>
  <si>
    <t>①圧力計の指示値が正常である</t>
    <phoneticPr fontId="1"/>
  </si>
  <si>
    <t>規定の時間内に確実に作動する</t>
    <phoneticPr fontId="1"/>
  </si>
  <si>
    <t>a.運行状態</t>
    <phoneticPr fontId="1"/>
  </si>
  <si>
    <t>b.かご室の
 周壁、天井
 及び床</t>
    <phoneticPr fontId="1"/>
  </si>
  <si>
    <t>c.かごの戸
  及び敷居</t>
    <phoneticPr fontId="1"/>
  </si>
  <si>
    <t>d.かごの戸
  ハンガー
  ローラ</t>
    <phoneticPr fontId="1"/>
  </si>
  <si>
    <t>e.かごの戸
 連動ロープ・
 チェーン　</t>
    <phoneticPr fontId="1"/>
  </si>
  <si>
    <t>f.ドアレール</t>
    <phoneticPr fontId="1"/>
  </si>
  <si>
    <t>g.かごの戸の
 スイッチ</t>
    <phoneticPr fontId="1"/>
  </si>
  <si>
    <t>h.戸閉め
  安全装置</t>
    <phoneticPr fontId="1"/>
  </si>
  <si>
    <t>j.かご内位置
 表示灯</t>
    <phoneticPr fontId="1"/>
  </si>
  <si>
    <t>k.外部への
  連絡装置</t>
    <phoneticPr fontId="1"/>
  </si>
  <si>
    <t>l.照明</t>
    <rPh sb="2" eb="4">
      <t>ショウメイ</t>
    </rPh>
    <phoneticPr fontId="1"/>
  </si>
  <si>
    <t>m.換気扇
   及びファン</t>
    <phoneticPr fontId="1"/>
  </si>
  <si>
    <t>n.停止
   スイッチ</t>
    <phoneticPr fontId="1"/>
  </si>
  <si>
    <t>o.注意銘板
   の表示</t>
    <phoneticPr fontId="1"/>
  </si>
  <si>
    <t>p.停電灯
   装置</t>
    <phoneticPr fontId="1"/>
  </si>
  <si>
    <t>②基準照度を基準時間以上保持できる状態のバッテリーである</t>
    <phoneticPr fontId="1"/>
  </si>
  <si>
    <t>q.各階強制
  停止装置</t>
    <phoneticPr fontId="1"/>
  </si>
  <si>
    <t>r.かご床先と
 昇降路壁の
 水平距離</t>
    <phoneticPr fontId="1"/>
  </si>
  <si>
    <t>出入口の床先とかごの床先との水平距離及びかご床先と昇降路壁(乗用又は寝台用のエレベーターに限る)との水平距離が規定値内にある</t>
    <phoneticPr fontId="1"/>
  </si>
  <si>
    <t>s.光電装置</t>
    <phoneticPr fontId="1"/>
  </si>
  <si>
    <t>着床面を基準として規定値内の位置において補正することができる</t>
    <phoneticPr fontId="1"/>
  </si>
  <si>
    <t>a.かごの上部
　の外観</t>
    <phoneticPr fontId="1"/>
  </si>
  <si>
    <t>b.非常
  救出口</t>
    <phoneticPr fontId="1"/>
  </si>
  <si>
    <t>②救出ロスイッチを作動させた場合にエレベーターが停止する</t>
    <phoneticPr fontId="1"/>
  </si>
  <si>
    <t>c.戸の
  開閉装置</t>
    <phoneticPr fontId="1"/>
  </si>
  <si>
    <t>⑥各すべり軸受又は転がり軸受部への給油を実施</t>
    <phoneticPr fontId="1"/>
  </si>
  <si>
    <t>d.リタイア
　リングカム</t>
    <phoneticPr fontId="1"/>
  </si>
  <si>
    <t>e.かご上安全
　スイッチ・
　運転装置</t>
    <phoneticPr fontId="1"/>
  </si>
  <si>
    <t>f.ガイド
 シュー又は
 ローラー
 ガイド</t>
    <phoneticPr fontId="1"/>
  </si>
  <si>
    <t>④すべての主索が、ほぼ均等な張力である</t>
    <phoneticPr fontId="1"/>
  </si>
  <si>
    <t>h.主索の緩み
 検出装置</t>
    <rPh sb="5" eb="6">
      <t>ユル</t>
    </rPh>
    <rPh sb="9" eb="13">
      <t>ケンシュツソウチ</t>
    </rPh>
    <phoneticPr fontId="1"/>
  </si>
  <si>
    <t>i.ガイドレール
　及び
　ブラケット</t>
    <phoneticPr fontId="1"/>
  </si>
  <si>
    <t>j.はかり装置</t>
    <phoneticPr fontId="1"/>
  </si>
  <si>
    <t>作動した場合に警報を発し、かつ、戸が閉まらない</t>
    <phoneticPr fontId="1"/>
  </si>
  <si>
    <t>k.上部ファイ
 ナルリミット
 スイッチ</t>
    <phoneticPr fontId="1"/>
  </si>
  <si>
    <t>l.頂部安全
 距離確保
 スイッチ</t>
    <phoneticPr fontId="1"/>
  </si>
  <si>
    <t>④各すべり軸受又は転がり軸受部への給油を実施</t>
    <phoneticPr fontId="1"/>
  </si>
  <si>
    <t>n.誘導板
 及びリミット
 スイッチ</t>
    <phoneticPr fontId="1"/>
  </si>
  <si>
    <t>o.中間
　つなぎ箱
　及び配管</t>
    <phoneticPr fontId="1"/>
  </si>
  <si>
    <t>②昇降機に直接関係のない配管配線がない</t>
    <phoneticPr fontId="1"/>
  </si>
  <si>
    <t>p.着床装置</t>
    <phoneticPr fontId="1"/>
  </si>
  <si>
    <t>q.給油器</t>
    <phoneticPr fontId="1"/>
  </si>
  <si>
    <t>④地震その他の振動でかご及びロープが昇降路内の壁、機器と接触しない措置が施されている</t>
    <phoneticPr fontId="1"/>
  </si>
  <si>
    <t>a.乗場ボタン</t>
    <phoneticPr fontId="1"/>
  </si>
  <si>
    <t>b.位置表示灯</t>
    <phoneticPr fontId="1"/>
  </si>
  <si>
    <t>c.非常解錠
  装置</t>
    <phoneticPr fontId="1"/>
  </si>
  <si>
    <t>解錠に支障がない</t>
    <phoneticPr fontId="1"/>
  </si>
  <si>
    <t>d.乗場の戸
　及び敷居</t>
    <phoneticPr fontId="1"/>
  </si>
  <si>
    <t>e.ドアイン
　ターロック
　スイッチ</t>
    <phoneticPr fontId="1"/>
  </si>
  <si>
    <t>f.ドアクローザ</t>
    <phoneticPr fontId="1"/>
  </si>
  <si>
    <t>ドア閉端で自動的に閉じる機能に異常がない</t>
    <phoneticPr fontId="1"/>
  </si>
  <si>
    <t>g.乗場の戸
  ハンガー
  ローラ</t>
    <phoneticPr fontId="1"/>
  </si>
  <si>
    <t>h.乗場の戸
　連動ロープ及びチェーン</t>
    <phoneticPr fontId="1"/>
  </si>
  <si>
    <t>i.ドアレール</t>
    <phoneticPr fontId="1"/>
  </si>
  <si>
    <t>j.光電装置</t>
    <phoneticPr fontId="1"/>
  </si>
  <si>
    <t>a.環境状況</t>
    <phoneticPr fontId="1"/>
  </si>
  <si>
    <t>b.保守用停止
 スイッチ</t>
    <phoneticPr fontId="1"/>
  </si>
  <si>
    <t>c.非常止め
　装置</t>
    <phoneticPr fontId="1"/>
  </si>
  <si>
    <t>d.かご下綱車</t>
    <phoneticPr fontId="1"/>
  </si>
  <si>
    <t>④各すべり軸受又は転がり軸受部への給油を実施</t>
    <phoneticPr fontId="1"/>
  </si>
  <si>
    <t>f.かごと緩衝
 器との距離</t>
    <rPh sb="5" eb="7">
      <t>カンショウ</t>
    </rPh>
    <rPh sb="9" eb="10">
      <t>キ</t>
    </rPh>
    <rPh sb="12" eb="14">
      <t>キョリ</t>
    </rPh>
    <phoneticPr fontId="1"/>
  </si>
  <si>
    <t>かごが最下階に着床しているときのかごと緩衝器との距離が、下降定格速度に応じ、基準内である</t>
    <phoneticPr fontId="1"/>
  </si>
  <si>
    <t>③過速スイッチ及びキャッチの作動速度を測定し、その値が基準値に適合している</t>
    <phoneticPr fontId="1"/>
  </si>
  <si>
    <t>②正しく機能している</t>
    <phoneticPr fontId="1"/>
  </si>
  <si>
    <t>②作動させた場合に、頂部安全距離が規定値以上確保できる</t>
    <phoneticPr fontId="1"/>
  </si>
  <si>
    <t>地震その他の振動で、かごがピット内の機器と接触しない措置が施されている</t>
    <phoneticPr fontId="1"/>
  </si>
  <si>
    <t>i.かご操作盤</t>
    <phoneticPr fontId="1"/>
  </si>
  <si>
    <t>１　機　　械　　室</t>
  </si>
  <si>
    <t>―</t>
    <phoneticPr fontId="1"/>
  </si>
  <si>
    <t>ヘ.監視盤</t>
    <rPh sb="2" eb="4">
      <t>カンシ</t>
    </rPh>
    <rPh sb="4" eb="5">
      <t>バン</t>
    </rPh>
    <phoneticPr fontId="1"/>
  </si>
  <si>
    <t>ト群管理</t>
    <rPh sb="1" eb="2">
      <t>グン</t>
    </rPh>
    <rPh sb="2" eb="4">
      <t>カンリ</t>
    </rPh>
    <phoneticPr fontId="1"/>
  </si>
  <si>
    <t>(1)運行状態</t>
    <rPh sb="3" eb="5">
      <t>ウンコウ</t>
    </rPh>
    <rPh sb="5" eb="7">
      <t>ジョウタイ</t>
    </rPh>
    <phoneticPr fontId="1"/>
  </si>
  <si>
    <t>作動が正常である</t>
    <rPh sb="0" eb="2">
      <t>サドウ</t>
    </rPh>
    <rPh sb="3" eb="5">
      <t>セイジョウ</t>
    </rPh>
    <phoneticPr fontId="1"/>
  </si>
  <si>
    <t>(2)制御盤及び信号盤</t>
    <rPh sb="3" eb="6">
      <t>セイギョバン</t>
    </rPh>
    <rPh sb="6" eb="7">
      <t>オヨ</t>
    </rPh>
    <rPh sb="8" eb="10">
      <t>シンゴウ</t>
    </rPh>
    <rPh sb="10" eb="11">
      <t>バン</t>
    </rPh>
    <phoneticPr fontId="1"/>
  </si>
  <si>
    <t>８　そ の 他 の 付 加 装 置　</t>
    <rPh sb="6" eb="7">
      <t>タ</t>
    </rPh>
    <phoneticPr fontId="1"/>
  </si>
  <si>
    <t>①作動が正常である</t>
    <rPh sb="1" eb="3">
      <t>サドウ</t>
    </rPh>
    <rPh sb="4" eb="6">
      <t>セイジョウ</t>
    </rPh>
    <phoneticPr fontId="1"/>
  </si>
  <si>
    <t>i.カゴ内防犯カメラ</t>
    <rPh sb="4" eb="5">
      <t>ナイ</t>
    </rPh>
    <rPh sb="5" eb="7">
      <t>ボウハン</t>
    </rPh>
    <phoneticPr fontId="1"/>
  </si>
  <si>
    <t>作動が正常である</t>
    <rPh sb="3" eb="5">
      <t>セイジョウ</t>
    </rPh>
    <phoneticPr fontId="1"/>
  </si>
  <si>
    <r>
      <t>　　　【　</t>
    </r>
    <r>
      <rPr>
        <b/>
        <sz val="14"/>
        <rFont val="ＭＳ Ｐゴシック"/>
        <family val="3"/>
        <charset val="128"/>
      </rPr>
      <t>　</t>
    </r>
    <r>
      <rPr>
        <sz val="14"/>
        <rFont val="ＭＳ 明朝"/>
        <family val="1"/>
        <charset val="128"/>
      </rPr>
      <t>　号機　】</t>
    </r>
    <rPh sb="7" eb="9">
      <t>ゴウキ</t>
    </rPh>
    <phoneticPr fontId="1"/>
  </si>
  <si>
    <t>点検者　　　　　　　　　　　　　　　点検日　　年　　月　　日</t>
    <rPh sb="0" eb="2">
      <t>テンケン</t>
    </rPh>
    <rPh sb="2" eb="3">
      <t>シャ</t>
    </rPh>
    <rPh sb="18" eb="20">
      <t>テンケン</t>
    </rPh>
    <rPh sb="20" eb="21">
      <t>ビ</t>
    </rPh>
    <rPh sb="23" eb="24">
      <t>ネン</t>
    </rPh>
    <rPh sb="26" eb="27">
      <t>ガツ</t>
    </rPh>
    <rPh sb="29" eb="30">
      <t>ニチ</t>
    </rPh>
    <phoneticPr fontId="1"/>
  </si>
  <si>
    <t>作業項目</t>
    <rPh sb="0" eb="2">
      <t>サギョウ</t>
    </rPh>
    <phoneticPr fontId="1"/>
  </si>
  <si>
    <t>②出入口扉の施錠が適切である</t>
    <rPh sb="9" eb="11">
      <t>テキセツ</t>
    </rPh>
    <phoneticPr fontId="1"/>
  </si>
  <si>
    <t>①室内清掃及びエレベーターの機能上又は保全の実施上支障がない</t>
    <phoneticPr fontId="1"/>
  </si>
  <si>
    <t>③エレベーターに係る設備以外のものがない</t>
    <phoneticPr fontId="1"/>
  </si>
  <si>
    <t>②火気厳禁の表示がある</t>
    <phoneticPr fontId="1"/>
  </si>
  <si>
    <t>③電動機主回路の絶縁抵抗値が適正である　　</t>
    <rPh sb="8" eb="10">
      <t>ゼツエン</t>
    </rPh>
    <rPh sb="10" eb="12">
      <t>テイコウ</t>
    </rPh>
    <rPh sb="12" eb="13">
      <t>チ</t>
    </rPh>
    <rPh sb="14" eb="16">
      <t>テキセイ</t>
    </rPh>
    <phoneticPr fontId="1"/>
  </si>
  <si>
    <t>③制御回路の絶縁抵抗値が適正である　　</t>
    <rPh sb="6" eb="8">
      <t>ゼツエン</t>
    </rPh>
    <rPh sb="8" eb="10">
      <t>テイコウ</t>
    </rPh>
    <rPh sb="10" eb="11">
      <t>チ</t>
    </rPh>
    <rPh sb="12" eb="14">
      <t>テキセイ</t>
    </rPh>
    <phoneticPr fontId="1"/>
  </si>
  <si>
    <t>③信号回路の絶縁抵抗値が適正である　　</t>
    <rPh sb="6" eb="8">
      <t>ゼツエン</t>
    </rPh>
    <rPh sb="8" eb="10">
      <t>テイコウ</t>
    </rPh>
    <rPh sb="10" eb="11">
      <t>チ</t>
    </rPh>
    <rPh sb="12" eb="14">
      <t>テキセイ</t>
    </rPh>
    <phoneticPr fontId="1"/>
  </si>
  <si>
    <t>③照明回路の絶縁抵抗値が適正である　　</t>
    <rPh sb="6" eb="8">
      <t>ゼツエン</t>
    </rPh>
    <rPh sb="8" eb="10">
      <t>テイコウ</t>
    </rPh>
    <rPh sb="10" eb="11">
      <t>チ</t>
    </rPh>
    <rPh sb="12" eb="14">
      <t>テキセイ</t>
    </rPh>
    <phoneticPr fontId="1"/>
  </si>
  <si>
    <t>④主開閉器の操作及び作動が適正である</t>
    <rPh sb="13" eb="15">
      <t>テキセイ</t>
    </rPh>
    <phoneticPr fontId="1"/>
  </si>
  <si>
    <t>②異常音、異常振動及び異常温度がない</t>
    <phoneticPr fontId="1"/>
  </si>
  <si>
    <t>③電動機エンコーダ､パイロットゼネレータの作動が正常である</t>
    <rPh sb="21" eb="23">
      <t>サドウ</t>
    </rPh>
    <rPh sb="24" eb="26">
      <t>セイジョウ</t>
    </rPh>
    <phoneticPr fontId="1"/>
  </si>
  <si>
    <t>④電動機用冷却ファンの作動が正常である</t>
    <rPh sb="11" eb="13">
      <t>サドウ</t>
    </rPh>
    <rPh sb="14" eb="16">
      <t>セイジョウ</t>
    </rPh>
    <phoneticPr fontId="1"/>
  </si>
  <si>
    <t>②ポンプの油漏れ及び異常音、異常振動等がない</t>
    <phoneticPr fontId="1"/>
  </si>
  <si>
    <t>③駆動ベルトの張力が適正である</t>
    <rPh sb="10" eb="12">
      <t>テキセイ</t>
    </rPh>
    <phoneticPr fontId="1"/>
  </si>
  <si>
    <t>④油圧タンク油量が適正で、油漏れがない</t>
    <rPh sb="9" eb="11">
      <t>テキセイ</t>
    </rPh>
    <phoneticPr fontId="1"/>
  </si>
  <si>
    <t>⑤油圧タンク内油の汚れがなく、油温が適正である</t>
    <rPh sb="18" eb="20">
      <t>テキセイ</t>
    </rPh>
    <phoneticPr fontId="1"/>
  </si>
  <si>
    <t>⑥油圧タンクの取付け状態が適正である</t>
    <rPh sb="13" eb="15">
      <t>テキセイ</t>
    </rPh>
    <phoneticPr fontId="1"/>
  </si>
  <si>
    <t>⑦安全弁の作動が正常である</t>
    <rPh sb="8" eb="10">
      <t>セイジョウ</t>
    </rPh>
    <phoneticPr fontId="1"/>
  </si>
  <si>
    <t>⑧逆止弁の作動が正常である</t>
    <phoneticPr fontId="1"/>
  </si>
  <si>
    <t>⑨手動下降弁の作動が正常である</t>
    <phoneticPr fontId="1"/>
  </si>
  <si>
    <t>⑩油フィルターの汚れがない</t>
    <phoneticPr fontId="1"/>
  </si>
  <si>
    <t>⑪電磁バルブの作動が正常である</t>
    <rPh sb="10" eb="12">
      <t>セイジョウ</t>
    </rPh>
    <phoneticPr fontId="1"/>
  </si>
  <si>
    <t>⑫オイルクーラー用冷却ファンの回転状態が適正で、冷却効果の異常がない</t>
    <rPh sb="20" eb="22">
      <t>テキセイ</t>
    </rPh>
    <phoneticPr fontId="1"/>
  </si>
  <si>
    <t>⑬水冷クーラー用冷却水量が適正である</t>
    <rPh sb="13" eb="15">
      <t>テキセイ</t>
    </rPh>
    <phoneticPr fontId="1"/>
  </si>
  <si>
    <t>⑭油圧流量コントロールモーターの作動が正常である</t>
    <rPh sb="19" eb="21">
      <t>セイジョウ</t>
    </rPh>
    <phoneticPr fontId="1"/>
  </si>
  <si>
    <t>⑮油圧流量コントロール装置カムスイッチ接点の磨耗がない</t>
    <phoneticPr fontId="1"/>
  </si>
  <si>
    <t>①油漏れがなく、継手部の接続が適正である</t>
    <rPh sb="15" eb="17">
      <t>テキセイ</t>
    </rPh>
    <phoneticPr fontId="1"/>
  </si>
  <si>
    <t>②圧力配管の固定状態が適正である</t>
    <rPh sb="11" eb="13">
      <t>テキセイ</t>
    </rPh>
    <phoneticPr fontId="1"/>
  </si>
  <si>
    <t>油漏れがなく、継手部の接続が適正である</t>
    <rPh sb="14" eb="16">
      <t>テキセイ</t>
    </rPh>
    <phoneticPr fontId="1"/>
  </si>
  <si>
    <t>地震その他の振動による移動、転倒及び主索外れ防止装置が適正である</t>
    <rPh sb="27" eb="29">
      <t>テキセイ</t>
    </rPh>
    <phoneticPr fontId="1"/>
  </si>
  <si>
    <t>加速・減速が適正で、着床段差及び異常振動がない</t>
    <rPh sb="6" eb="8">
      <t>テキセイ</t>
    </rPh>
    <phoneticPr fontId="1"/>
  </si>
  <si>
    <t>摩耗、さび、腐食による劣化がない</t>
    <phoneticPr fontId="1"/>
  </si>
  <si>
    <t>①ドアシュー及び敷居溝の摩耗がない</t>
    <phoneticPr fontId="1"/>
  </si>
  <si>
    <t>②取付け状態及び戸の隙間が適正である</t>
    <rPh sb="13" eb="15">
      <t>テキセイ</t>
    </rPh>
    <phoneticPr fontId="1"/>
  </si>
  <si>
    <t>③ビジョンガラスの汚れがない</t>
    <phoneticPr fontId="1"/>
  </si>
  <si>
    <t>①取付け状態及び作動が適正である</t>
    <rPh sb="11" eb="13">
      <t>テキセイ</t>
    </rPh>
    <phoneticPr fontId="1"/>
  </si>
  <si>
    <t>②ハンガーのおどり止めの状態が適正である</t>
    <rPh sb="15" eb="17">
      <t>テキセイ</t>
    </rPh>
    <phoneticPr fontId="1"/>
  </si>
  <si>
    <t>連動ロープ、チェーンの取付け状態及びテンション状態が適正であり、破断、摩耗がない</t>
    <rPh sb="16" eb="17">
      <t>オヨ</t>
    </rPh>
    <rPh sb="26" eb="28">
      <t>テキセイ</t>
    </rPh>
    <phoneticPr fontId="1"/>
  </si>
  <si>
    <t>①取付け状態が適正である</t>
    <rPh sb="7" eb="9">
      <t>テキセイ</t>
    </rPh>
    <phoneticPr fontId="1"/>
  </si>
  <si>
    <t>②摩耗及びさびがない</t>
    <phoneticPr fontId="1"/>
  </si>
  <si>
    <t>②作動が正常である</t>
    <rPh sb="4" eb="6">
      <t>セイジョウ</t>
    </rPh>
    <phoneticPr fontId="1"/>
  </si>
  <si>
    <t>①戸の反転動作機能が正常である</t>
    <rPh sb="10" eb="12">
      <t>セイジョウ</t>
    </rPh>
    <phoneticPr fontId="1"/>
  </si>
  <si>
    <t>②ケーブルの取付け状態が適正で、損傷がない</t>
    <rPh sb="12" eb="14">
      <t>テキセイ</t>
    </rPh>
    <phoneticPr fontId="1"/>
  </si>
  <si>
    <t>①作動が正常である</t>
    <rPh sb="4" eb="6">
      <t>セイジョウ</t>
    </rPh>
    <phoneticPr fontId="1"/>
  </si>
  <si>
    <t>②取付け状態が適正である</t>
    <rPh sb="7" eb="9">
      <t>テキセイ</t>
    </rPh>
    <phoneticPr fontId="1"/>
  </si>
  <si>
    <t>球切れがない</t>
    <phoneticPr fontId="1"/>
  </si>
  <si>
    <t>①呼出し及び通話機能が正常である</t>
    <rPh sb="8" eb="10">
      <t>キノウ</t>
    </rPh>
    <rPh sb="11" eb="13">
      <t>セイジョウ</t>
    </rPh>
    <phoneticPr fontId="1"/>
  </si>
  <si>
    <t>②装置の異常がない</t>
    <phoneticPr fontId="1"/>
  </si>
  <si>
    <t>③電話回線を使用している場合は、電話回線の異常がない</t>
    <phoneticPr fontId="1"/>
  </si>
  <si>
    <t>①球切れ及びちらつきがない</t>
    <phoneticPr fontId="1"/>
  </si>
  <si>
    <t>②照明カバーの取付け状態が適正で、汚れがない</t>
    <rPh sb="13" eb="15">
      <t>テキセイ</t>
    </rPh>
    <phoneticPr fontId="1"/>
  </si>
  <si>
    <t>①回転状態の作動が正常である</t>
    <rPh sb="9" eb="11">
      <t>セイジョウ</t>
    </rPh>
    <phoneticPr fontId="1"/>
  </si>
  <si>
    <t>②ルーバーの汚れがない</t>
    <phoneticPr fontId="1"/>
  </si>
  <si>
    <t>用途、積載質量（又は積載量）及び最大定員の表示が適正である</t>
    <rPh sb="24" eb="26">
      <t>テキセイ</t>
    </rPh>
    <phoneticPr fontId="1"/>
  </si>
  <si>
    <t>①点灯状態が適正である</t>
    <rPh sb="6" eb="8">
      <t>テキセイ</t>
    </rPh>
    <phoneticPr fontId="1"/>
  </si>
  <si>
    <t>取付け状態が適正である</t>
    <rPh sb="6" eb="8">
      <t>テキセイ</t>
    </rPh>
    <phoneticPr fontId="1"/>
  </si>
  <si>
    <t>汚れがない</t>
    <phoneticPr fontId="1"/>
  </si>
  <si>
    <t>①かご外部からの開閉が適正である</t>
    <rPh sb="11" eb="13">
      <t>テキセイ</t>
    </rPh>
    <phoneticPr fontId="1"/>
  </si>
  <si>
    <t>①戸の開閉状態及び開閉時間が適正である</t>
    <rPh sb="14" eb="16">
      <t>テキセイ</t>
    </rPh>
    <phoneticPr fontId="1"/>
  </si>
  <si>
    <t>②開閉機構の取付け状態が適正である</t>
    <rPh sb="12" eb="14">
      <t>テキセイ</t>
    </rPh>
    <phoneticPr fontId="1"/>
  </si>
  <si>
    <t>③軸受の異常音及び異常温度がない</t>
    <phoneticPr fontId="1"/>
  </si>
  <si>
    <t>④駆動チェーン・ベルトのテンション及び伸びの異常がない</t>
    <phoneticPr fontId="1"/>
  </si>
  <si>
    <t>⑤電動機コンミュテータ、カーボンブラシの荒損及び摩耗がない</t>
    <phoneticPr fontId="1"/>
  </si>
  <si>
    <t>⑦ギヤーオイル・グリースの漏れ及び劣化がない</t>
    <phoneticPr fontId="1"/>
  </si>
  <si>
    <t>⑧各スイッチ接点の摩耗がない</t>
    <phoneticPr fontId="1"/>
  </si>
  <si>
    <t>⑨制御抵抗管の状態が適正である</t>
    <rPh sb="10" eb="12">
      <t>テキセイ</t>
    </rPh>
    <phoneticPr fontId="1"/>
  </si>
  <si>
    <t>取付け状態及び作動が適正で、摩耗がない</t>
    <rPh sb="10" eb="12">
      <t>テキセイ</t>
    </rPh>
    <phoneticPr fontId="1"/>
  </si>
  <si>
    <t>①摩耗及びさびがない</t>
    <phoneticPr fontId="1"/>
  </si>
  <si>
    <t>②破断がない</t>
    <phoneticPr fontId="1"/>
  </si>
  <si>
    <t>③取付け状態が適正で、ダブルナット及び割ピンの劣化がない</t>
    <rPh sb="7" eb="9">
      <t>テキセイ</t>
    </rPh>
    <phoneticPr fontId="1"/>
  </si>
  <si>
    <t>②さび、変形及び摩耗がない</t>
    <phoneticPr fontId="1"/>
  </si>
  <si>
    <t>①回転時に軸受の異常音及び異常振動がない</t>
    <phoneticPr fontId="1"/>
  </si>
  <si>
    <t>②ロープ溝の摩耗がない</t>
    <phoneticPr fontId="1"/>
  </si>
  <si>
    <t>③取付け状態が適正で、き裂がない</t>
    <rPh sb="7" eb="9">
      <t>テキセイ</t>
    </rPh>
    <phoneticPr fontId="1"/>
  </si>
  <si>
    <t>①ケーブルの取付け状態が適正である</t>
    <rPh sb="12" eb="14">
      <t>テキセイ</t>
    </rPh>
    <phoneticPr fontId="1"/>
  </si>
  <si>
    <t>①給油機能の状態が適正である</t>
    <rPh sb="9" eb="11">
      <t>テキセイ</t>
    </rPh>
    <phoneticPr fontId="1"/>
  </si>
  <si>
    <t>②油量が適正である</t>
    <rPh sb="4" eb="6">
      <t>テキセイ</t>
    </rPh>
    <phoneticPr fontId="1"/>
  </si>
  <si>
    <t>①取付けが適正で、油漏れ、さび、損傷等の劣化がない</t>
    <rPh sb="5" eb="7">
      <t>テキセイ</t>
    </rPh>
    <phoneticPr fontId="1"/>
  </si>
  <si>
    <t>②グランド部汚れがなく、油戻しホースの取付け状態が適正である</t>
    <rPh sb="25" eb="27">
      <t>テキセイ</t>
    </rPh>
    <phoneticPr fontId="1"/>
  </si>
  <si>
    <t>②かごを最上階より微速で上昇させ、プランジャーが離脱防止装置で停止したとき、頂部すき間が規定値以上である</t>
    <phoneticPr fontId="1"/>
  </si>
  <si>
    <t>③プランジャーリミットスイッチの作動が正常である</t>
    <rPh sb="19" eb="21">
      <t>セイジョウ</t>
    </rPh>
    <phoneticPr fontId="1"/>
  </si>
  <si>
    <t>①各出入口敷居下部の保護板の取付け状態が適正である</t>
    <rPh sb="20" eb="22">
      <t>テキセイ</t>
    </rPh>
    <phoneticPr fontId="1"/>
  </si>
  <si>
    <t>②エレベーターに係る設備以外のものがない</t>
    <phoneticPr fontId="1"/>
  </si>
  <si>
    <t>③昇降路の亀裂、損傷及び汚れがない</t>
    <phoneticPr fontId="1"/>
  </si>
  <si>
    <t>①乗場呼びの作動が正常である</t>
    <rPh sb="9" eb="11">
      <t>セイジョウ</t>
    </rPh>
    <phoneticPr fontId="1"/>
  </si>
  <si>
    <t>表示灯の球切れがない</t>
    <phoneticPr fontId="1"/>
  </si>
  <si>
    <t>連動ロープ、チェーンの取付け状態及びテンション状態が適正で、破断、摩耗がない</t>
    <rPh sb="16" eb="17">
      <t>オヨ</t>
    </rPh>
    <rPh sb="26" eb="28">
      <t>テキセイ</t>
    </rPh>
    <phoneticPr fontId="1"/>
  </si>
  <si>
    <t>①漏水がない</t>
    <phoneticPr fontId="1"/>
  </si>
  <si>
    <t>②汚れ及びエレベーターに係る設備以外のものがない</t>
    <phoneticPr fontId="1"/>
  </si>
  <si>
    <t>②非常止め装置に異常がない</t>
    <phoneticPr fontId="1"/>
  </si>
  <si>
    <t>①回転時に軸受の異常音及び異常振動がない</t>
    <phoneticPr fontId="1"/>
  </si>
  <si>
    <t>②ロープ溝の摩耗がない</t>
    <phoneticPr fontId="1"/>
  </si>
  <si>
    <t>②スプリング又はプランジャーのさびがない</t>
    <phoneticPr fontId="1"/>
  </si>
  <si>
    <t>①油漏れがなく、作動が正常である</t>
    <rPh sb="11" eb="13">
      <t>セイジョウ</t>
    </rPh>
    <phoneticPr fontId="1"/>
  </si>
  <si>
    <t>②油フィルターの汚れがない</t>
    <phoneticPr fontId="1"/>
  </si>
  <si>
    <t>①走行中に、異常音がない</t>
    <phoneticPr fontId="1"/>
  </si>
  <si>
    <t>③ピット床面との隙間が適正である</t>
    <rPh sb="11" eb="13">
      <t>テキセイ</t>
    </rPh>
    <phoneticPr fontId="1"/>
  </si>
  <si>
    <t>①異常音及び異常振動がない</t>
    <phoneticPr fontId="1"/>
  </si>
  <si>
    <t>①かごの運行時に、揺れ及び捩れに異常がない</t>
    <phoneticPr fontId="1"/>
  </si>
  <si>
    <t>②取付け状態が適正で、損傷及び劣化がない</t>
    <rPh sb="7" eb="9">
      <t>テキセイ</t>
    </rPh>
    <phoneticPr fontId="1"/>
  </si>
  <si>
    <t>②作動させた場合に、底部安全距離が規定値以上確保できる</t>
    <rPh sb="10" eb="11">
      <t>ソコ</t>
    </rPh>
    <phoneticPr fontId="1"/>
  </si>
  <si>
    <t>イ.地震時管制運転装置</t>
    <phoneticPr fontId="1"/>
  </si>
  <si>
    <t>ロ.火災時管制運転装置</t>
    <phoneticPr fontId="1"/>
  </si>
  <si>
    <t>ハ.自家発時　管制運転装置</t>
    <phoneticPr fontId="1"/>
  </si>
  <si>
    <t>ニ.停電時救出運転装置</t>
    <phoneticPr fontId="1"/>
  </si>
  <si>
    <t>②バッテリー液に不足がない</t>
    <phoneticPr fontId="1"/>
  </si>
  <si>
    <t>ホ.オートアナウンス装置</t>
    <phoneticPr fontId="1"/>
  </si>
  <si>
    <t>①表示灯の球切れがない</t>
    <phoneticPr fontId="1"/>
  </si>
  <si>
    <t>②スイッチの作動が正常である</t>
    <rPh sb="9" eb="11">
      <t>セイジョウ</t>
    </rPh>
    <phoneticPr fontId="1"/>
  </si>
  <si>
    <t>③連絡装置の呼出し及び通話機能に異常がない</t>
    <phoneticPr fontId="1"/>
  </si>
  <si>
    <t>チ.遠隔監視装置（故障自動通報システム）</t>
    <phoneticPr fontId="1"/>
  </si>
  <si>
    <t>a.ピット冠水時管制運転装置</t>
    <phoneticPr fontId="1"/>
  </si>
  <si>
    <t>b..閉じ込め時リスタート運転装置</t>
    <phoneticPr fontId="1"/>
  </si>
  <si>
    <t>c.長尺物振れ管制運転装置</t>
    <phoneticPr fontId="1"/>
  </si>
  <si>
    <t>d.緊急地震速報連動運転装置</t>
    <rPh sb="2" eb="4">
      <t>キンキュウ</t>
    </rPh>
    <rPh sb="4" eb="6">
      <t>ジシン</t>
    </rPh>
    <rPh sb="6" eb="8">
      <t>ソクホウ</t>
    </rPh>
    <rPh sb="8" eb="10">
      <t>レンドウ</t>
    </rPh>
    <rPh sb="10" eb="12">
      <t>ウンテン</t>
    </rPh>
    <rPh sb="12" eb="14">
      <t>ソウチ</t>
    </rPh>
    <phoneticPr fontId="1"/>
  </si>
  <si>
    <t>e.自動診断仮復旧運転装置</t>
    <phoneticPr fontId="1"/>
  </si>
  <si>
    <t>h.乗場戸遮煙構造</t>
    <phoneticPr fontId="1"/>
  </si>
  <si>
    <t>②遮煙構造の機能が適正である</t>
    <rPh sb="9" eb="11">
      <t>テキセイ</t>
    </rPh>
    <phoneticPr fontId="1"/>
  </si>
  <si>
    <r>
      <t xml:space="preserve">t.
 専用操作盤
</t>
    </r>
    <r>
      <rPr>
        <sz val="7"/>
        <rFont val="ＭＳ Ｐ明朝"/>
        <family val="1"/>
        <charset val="128"/>
      </rPr>
      <t>【車いす兼用の場合に限る】</t>
    </r>
    <rPh sb="17" eb="19">
      <t>バアイ</t>
    </rPh>
    <rPh sb="20" eb="21">
      <t>カギ</t>
    </rPh>
    <phoneticPr fontId="1"/>
  </si>
  <si>
    <r>
      <t xml:space="preserve">u.鏡及び
　手すり
</t>
    </r>
    <r>
      <rPr>
        <sz val="7"/>
        <rFont val="ＭＳ Ｐ明朝"/>
        <family val="1"/>
        <charset val="128"/>
      </rPr>
      <t>【車いす兼用の場合に限る】</t>
    </r>
    <rPh sb="18" eb="20">
      <t>バアイ</t>
    </rPh>
    <rPh sb="21" eb="22">
      <t>カギ</t>
    </rPh>
    <phoneticPr fontId="1"/>
  </si>
  <si>
    <t>g.油圧シリン
 ダー下綱車</t>
    <rPh sb="11" eb="12">
      <t>シタ</t>
    </rPh>
    <rPh sb="12" eb="13">
      <t>ツナ</t>
    </rPh>
    <rPh sb="13" eb="14">
      <t>クルマ</t>
    </rPh>
    <phoneticPr fontId="1"/>
  </si>
  <si>
    <t>h.油戻し装置</t>
    <rPh sb="2" eb="3">
      <t>アブラ</t>
    </rPh>
    <rPh sb="3" eb="4">
      <t>モド</t>
    </rPh>
    <rPh sb="5" eb="7">
      <t>ソウチ</t>
    </rPh>
    <phoneticPr fontId="1"/>
  </si>
  <si>
    <t>i.ガバナ
 ロープ用
 及びその他
 の張り車</t>
    <phoneticPr fontId="1"/>
  </si>
  <si>
    <t>j.かご側
　調速機</t>
    <phoneticPr fontId="1"/>
  </si>
  <si>
    <t>k.かご速度
 検出器</t>
    <phoneticPr fontId="1"/>
  </si>
  <si>
    <t>l.移動
　ケーブル</t>
    <phoneticPr fontId="1"/>
  </si>
  <si>
    <t>m.下部ファイ
 ナルリミット
 スイッチ</t>
    <phoneticPr fontId="1"/>
  </si>
  <si>
    <t>n.底部安全
 距離確保
 スイッチ</t>
    <phoneticPr fontId="1"/>
  </si>
  <si>
    <t>o.耐震対策</t>
    <phoneticPr fontId="1"/>
  </si>
  <si>
    <t>j.カゴ内クーラー</t>
    <rPh sb="4" eb="5">
      <t>ナイ</t>
    </rPh>
    <phoneticPr fontId="1"/>
  </si>
  <si>
    <t>g.超音波ドアセ-フティ</t>
    <phoneticPr fontId="1"/>
  </si>
  <si>
    <t>f.マルチビームドアセ-フティ</t>
    <phoneticPr fontId="1"/>
  </si>
  <si>
    <t>r.油圧シリン
 ダー及び
 プランジャー</t>
    <phoneticPr fontId="1"/>
  </si>
  <si>
    <t>s.
 プランジャー
 離脱防止
 装置</t>
    <phoneticPr fontId="1"/>
  </si>
  <si>
    <t>t.
 プランジャー
 頂部綱車</t>
    <phoneticPr fontId="1"/>
  </si>
  <si>
    <t>7.2.8  油圧式エレベータ－（間接式）</t>
    <rPh sb="7" eb="9">
      <t>ユアツ</t>
    </rPh>
    <rPh sb="9" eb="10">
      <t>シキ</t>
    </rPh>
    <rPh sb="17" eb="19">
      <t>カンセツ</t>
    </rPh>
    <rPh sb="19" eb="20">
      <t>シキ</t>
    </rPh>
    <phoneticPr fontId="1"/>
  </si>
  <si>
    <t>④エンコーダの回転状態の異常がない</t>
    <phoneticPr fontId="1"/>
  </si>
  <si>
    <t>⑤各すべり軸受又は転がり軸受部への給油を実施</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</si>
</sst>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ＭＳ 明朝"/>
      <family val="1"/>
      <charset val="128"/>
    </font>
    <font>
      <sz val="10"/>
      <name val="ＭＳ Ｐ明朝"/>
      <family val="1"/>
      <charset val="128"/>
    </font>
    <font>
      <sz val="16"/>
      <name val="ＭＳ ゴシック"/>
      <family val="3"/>
      <charset val="128"/>
    </font>
    <font>
      <sz val="8"/>
      <name val="ＭＳ Ｐ明朝"/>
      <family val="1"/>
      <charset val="128"/>
    </font>
    <font>
      <sz val="11"/>
      <name val="ＭＳ 明朝"/>
      <family val="1"/>
      <charset val="128"/>
    </font>
    <font>
      <sz val="8"/>
      <name val="ＭＳ Ｐゴシック"/>
      <family val="3"/>
      <charset val="128"/>
    </font>
    <font>
      <sz val="7"/>
      <name val="ＭＳ Ｐ明朝"/>
      <family val="1"/>
      <charset val="128"/>
    </font>
    <font>
      <sz val="10"/>
      <name val="ＭＳ Ｐゴシック"/>
      <family val="3"/>
      <charset val="128"/>
    </font>
    <font>
      <u/>
      <sz val="8"/>
      <name val="ＭＳ Ｐゴシック"/>
      <family val="3"/>
      <charset val="128"/>
    </font>
    <font>
      <b/>
      <sz val="8"/>
      <name val="ＭＳ Ｐゴシック"/>
      <family val="3"/>
      <charset val="128"/>
    </font>
    <font>
      <b/>
      <sz val="16"/>
      <name val="ＭＳ Ｐゴシック"/>
      <family val="3"/>
      <charset val="128"/>
    </font>
    <font>
      <b/>
      <sz val="10"/>
      <name val="ＭＳ Ｐゴシック"/>
      <family val="3"/>
      <charset val="128"/>
    </font>
    <font>
      <sz val="16"/>
      <name val="ＭＳ Ｐ明朝"/>
      <family val="1"/>
      <charset val="128"/>
    </font>
    <font>
      <b/>
      <sz val="14"/>
      <name val="ＭＳ Ｐゴシック"/>
      <family val="3"/>
      <charset val="128"/>
    </font>
  </fonts>
  <fills count="2">
    <fill>
      <patternFill patternType="none"/>
    </fill>
    <fill>
      <patternFill patternType="gray125"/>
    </fill>
  </fills>
  <borders count="48">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
    <xf numFmtId="0" fontId="0" fillId="0" borderId="0"/>
  </cellStyleXfs>
  <cellXfs count="167">
    <xf numFmtId="0" fontId="0" fillId="0" borderId="0" xfId="0"/>
    <xf numFmtId="0" fontId="2" fillId="0" borderId="0" xfId="0" applyFont="1" applyBorder="1" applyAlignment="1">
      <alignment vertical="center"/>
    </xf>
    <xf numFmtId="0" fontId="3" fillId="0" borderId="0" xfId="0" applyFont="1" applyBorder="1" applyAlignment="1">
      <alignment vertical="center"/>
    </xf>
    <xf numFmtId="0" fontId="3" fillId="0" borderId="0" xfId="0" applyFont="1" applyFill="1" applyAlignment="1">
      <alignment wrapText="1"/>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6" fillId="0" borderId="0" xfId="0" applyFont="1" applyBorder="1" applyAlignment="1">
      <alignment vertical="center"/>
    </xf>
    <xf numFmtId="0" fontId="3" fillId="0" borderId="0" xfId="0" applyFont="1" applyAlignment="1">
      <alignment vertical="center"/>
    </xf>
    <xf numFmtId="49" fontId="6" fillId="0" borderId="0" xfId="0" applyNumberFormat="1" applyFont="1" applyBorder="1" applyAlignment="1">
      <alignment horizontal="right" vertical="center"/>
    </xf>
    <xf numFmtId="0" fontId="5" fillId="0" borderId="0" xfId="0" applyFont="1" applyFill="1" applyBorder="1" applyAlignment="1">
      <alignment horizontal="right" vertical="top"/>
    </xf>
    <xf numFmtId="0" fontId="3" fillId="0" borderId="0" xfId="0" applyFont="1" applyFill="1" applyAlignment="1">
      <alignment horizontal="center" wrapText="1"/>
    </xf>
    <xf numFmtId="0" fontId="4" fillId="0" borderId="0" xfId="0" applyFont="1" applyFill="1" applyAlignment="1"/>
    <xf numFmtId="0" fontId="3" fillId="0" borderId="0" xfId="0" applyFont="1" applyAlignment="1"/>
    <xf numFmtId="0" fontId="5" fillId="0" borderId="0" xfId="0" applyFont="1" applyAlignment="1"/>
    <xf numFmtId="0" fontId="7" fillId="0" borderId="1" xfId="0" applyFont="1" applyFill="1" applyBorder="1" applyAlignment="1">
      <alignment horizontal="center" vertical="center" wrapText="1"/>
    </xf>
    <xf numFmtId="0" fontId="5" fillId="0" borderId="0" xfId="0" applyFont="1" applyFill="1" applyBorder="1" applyAlignment="1">
      <alignment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0" xfId="0" applyFont="1" applyFill="1" applyAlignment="1">
      <alignment wrapText="1"/>
    </xf>
    <xf numFmtId="0" fontId="5" fillId="0" borderId="3" xfId="0" applyFont="1" applyFill="1" applyBorder="1" applyAlignment="1">
      <alignment horizontal="center" vertical="center" wrapText="1"/>
    </xf>
    <xf numFmtId="0" fontId="5" fillId="0" borderId="4" xfId="0" applyFont="1" applyFill="1" applyBorder="1" applyAlignment="1">
      <alignment wrapText="1"/>
    </xf>
    <xf numFmtId="0" fontId="5" fillId="0" borderId="3" xfId="0" quotePrefix="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right" vertical="center" wrapText="1"/>
    </xf>
    <xf numFmtId="0" fontId="5" fillId="0" borderId="0" xfId="0" applyFont="1" applyBorder="1" applyAlignment="1">
      <alignment vertical="center"/>
    </xf>
    <xf numFmtId="0" fontId="5" fillId="0" borderId="0" xfId="0" applyFont="1" applyAlignme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5" fillId="0" borderId="3" xfId="0" applyFont="1" applyFill="1" applyBorder="1" applyAlignment="1">
      <alignment horizontal="right" vertical="center" wrapText="1"/>
    </xf>
    <xf numFmtId="0" fontId="9" fillId="0" borderId="0" xfId="0" applyFont="1" applyAlignment="1">
      <alignment vertical="center"/>
    </xf>
    <xf numFmtId="0" fontId="9" fillId="0" borderId="0" xfId="0" applyFont="1" applyAlignment="1">
      <alignment vertical="center" wrapText="1"/>
    </xf>
    <xf numFmtId="49" fontId="7" fillId="0" borderId="0" xfId="0" applyNumberFormat="1" applyFont="1" applyFill="1" applyAlignment="1">
      <alignment horizontal="left" vertical="center"/>
    </xf>
    <xf numFmtId="49" fontId="7" fillId="0" borderId="4" xfId="0" applyNumberFormat="1" applyFont="1" applyFill="1" applyBorder="1" applyAlignment="1">
      <alignment horizontal="left" vertical="center"/>
    </xf>
    <xf numFmtId="49" fontId="7" fillId="0" borderId="8" xfId="0" applyNumberFormat="1" applyFont="1" applyFill="1" applyBorder="1" applyAlignment="1">
      <alignment horizontal="left" vertical="center"/>
    </xf>
    <xf numFmtId="0" fontId="5" fillId="0" borderId="4" xfId="0" applyFont="1" applyFill="1" applyBorder="1" applyAlignment="1">
      <alignment horizontal="right" vertical="center" wrapText="1"/>
    </xf>
    <xf numFmtId="0" fontId="7" fillId="0" borderId="4"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0" xfId="0" applyFont="1" applyAlignment="1">
      <alignment horizontal="left" vertical="center"/>
    </xf>
    <xf numFmtId="0" fontId="10" fillId="0" borderId="4" xfId="0" applyFont="1" applyBorder="1" applyAlignment="1">
      <alignment horizontal="left" vertical="center"/>
    </xf>
    <xf numFmtId="0" fontId="5" fillId="0" borderId="12" xfId="0" applyFont="1" applyFill="1" applyBorder="1" applyAlignment="1">
      <alignment wrapText="1"/>
    </xf>
    <xf numFmtId="0" fontId="5" fillId="0" borderId="6" xfId="0" applyFont="1" applyFill="1" applyBorder="1" applyAlignment="1">
      <alignment wrapText="1"/>
    </xf>
    <xf numFmtId="0" fontId="5" fillId="0" borderId="13" xfId="0" applyFont="1" applyFill="1" applyBorder="1" applyAlignment="1">
      <alignment wrapText="1"/>
    </xf>
    <xf numFmtId="0" fontId="5" fillId="0" borderId="14" xfId="0" applyFont="1" applyFill="1" applyBorder="1" applyAlignment="1">
      <alignment wrapText="1"/>
    </xf>
    <xf numFmtId="0" fontId="7" fillId="0" borderId="2" xfId="0" applyFont="1" applyFill="1" applyBorder="1" applyAlignment="1">
      <alignment horizontal="center" vertical="center" wrapText="1"/>
    </xf>
    <xf numFmtId="0" fontId="7" fillId="0" borderId="13" xfId="0" applyFont="1" applyBorder="1" applyAlignment="1">
      <alignment horizontal="center"/>
    </xf>
    <xf numFmtId="49" fontId="7" fillId="0" borderId="10" xfId="0" applyNumberFormat="1" applyFont="1" applyFill="1" applyBorder="1" applyAlignment="1">
      <alignment horizontal="left" vertical="center"/>
    </xf>
    <xf numFmtId="0" fontId="5" fillId="0" borderId="14" xfId="0" applyFont="1" applyFill="1" applyBorder="1" applyAlignment="1">
      <alignment horizontal="right" vertical="center" wrapText="1"/>
    </xf>
    <xf numFmtId="0" fontId="5" fillId="0" borderId="15" xfId="0" applyFont="1" applyFill="1" applyBorder="1" applyAlignment="1">
      <alignment wrapText="1"/>
    </xf>
    <xf numFmtId="0" fontId="11" fillId="0" borderId="16"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5" fillId="0" borderId="0" xfId="0" applyFont="1" applyFill="1" applyBorder="1" applyAlignment="1">
      <alignment vertical="center"/>
    </xf>
    <xf numFmtId="0" fontId="5" fillId="0" borderId="6" xfId="0" applyFont="1" applyBorder="1" applyAlignment="1">
      <alignment horizontal="left" vertical="center" wrapText="1"/>
    </xf>
    <xf numFmtId="0" fontId="12" fillId="0" borderId="0" xfId="0" applyFont="1" applyFill="1" applyBorder="1" applyAlignment="1">
      <alignment horizontal="center" vertical="center"/>
    </xf>
    <xf numFmtId="0" fontId="13" fillId="0" borderId="0" xfId="0" applyFont="1" applyAlignment="1">
      <alignment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3" fillId="0" borderId="0" xfId="0" applyFont="1" applyFill="1" applyAlignment="1">
      <alignment horizontal="center" wrapText="1"/>
    </xf>
    <xf numFmtId="0" fontId="14" fillId="0" borderId="0" xfId="0" applyFont="1" applyFill="1" applyBorder="1" applyAlignment="1">
      <alignment vertical="center"/>
    </xf>
    <xf numFmtId="0" fontId="5" fillId="0" borderId="1" xfId="0" applyFont="1" applyBorder="1" applyAlignment="1">
      <alignment vertical="center"/>
    </xf>
    <xf numFmtId="0" fontId="11" fillId="0" borderId="30" xfId="0" applyFont="1" applyFill="1" applyBorder="1" applyAlignment="1">
      <alignment horizontal="center" vertical="center" wrapText="1"/>
    </xf>
    <xf numFmtId="0" fontId="5" fillId="0" borderId="7"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21" xfId="0" applyFont="1" applyBorder="1" applyAlignment="1">
      <alignment horizontal="left" vertical="center" wrapText="1"/>
    </xf>
    <xf numFmtId="0" fontId="5" fillId="0" borderId="1" xfId="0" applyFont="1" applyBorder="1" applyAlignment="1">
      <alignment horizontal="left" vertical="center" wrapText="1"/>
    </xf>
    <xf numFmtId="0" fontId="5" fillId="0" borderId="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6" xfId="0" applyFont="1" applyFill="1" applyBorder="1" applyAlignment="1">
      <alignment wrapText="1"/>
    </xf>
    <xf numFmtId="0" fontId="7" fillId="0" borderId="7" xfId="0" applyFont="1" applyFill="1" applyBorder="1" applyAlignment="1">
      <alignment wrapText="1"/>
    </xf>
    <xf numFmtId="0" fontId="7" fillId="0" borderId="3" xfId="0" applyFont="1" applyFill="1" applyBorder="1" applyAlignment="1">
      <alignment wrapText="1"/>
    </xf>
    <xf numFmtId="0" fontId="7" fillId="0" borderId="1" xfId="0" applyFont="1" applyFill="1" applyBorder="1" applyAlignment="1">
      <alignment horizontal="left" vertical="center" wrapText="1"/>
    </xf>
    <xf numFmtId="0" fontId="7" fillId="0" borderId="14" xfId="0" applyFont="1" applyFill="1" applyBorder="1" applyAlignment="1">
      <alignment wrapText="1"/>
    </xf>
    <xf numFmtId="0" fontId="7" fillId="0" borderId="2" xfId="0" applyFont="1" applyFill="1" applyBorder="1" applyAlignment="1">
      <alignment horizontal="left" vertical="center" wrapText="1"/>
    </xf>
    <xf numFmtId="0" fontId="7" fillId="0" borderId="13" xfId="0" applyFont="1" applyFill="1" applyBorder="1" applyAlignment="1">
      <alignment wrapText="1"/>
    </xf>
    <xf numFmtId="0" fontId="11" fillId="0" borderId="36" xfId="0" applyFont="1" applyFill="1" applyBorder="1" applyAlignment="1">
      <alignment horizontal="center" vertical="center" wrapText="1"/>
    </xf>
    <xf numFmtId="0" fontId="7" fillId="0" borderId="7" xfId="0" applyFont="1" applyFill="1" applyBorder="1" applyAlignment="1">
      <alignment horizontal="left" vertical="center" wrapText="1"/>
    </xf>
    <xf numFmtId="0" fontId="7" fillId="0" borderId="15" xfId="0" applyFont="1" applyFill="1" applyBorder="1" applyAlignment="1">
      <alignment wrapText="1"/>
    </xf>
    <xf numFmtId="0" fontId="7" fillId="0" borderId="1" xfId="0" applyFont="1" applyFill="1" applyBorder="1" applyAlignment="1">
      <alignment wrapText="1"/>
    </xf>
    <xf numFmtId="0" fontId="5" fillId="0" borderId="12" xfId="0" applyFont="1" applyBorder="1" applyAlignment="1">
      <alignment horizontal="left" vertical="center" wrapText="1"/>
    </xf>
    <xf numFmtId="0" fontId="5" fillId="0" borderId="3" xfId="0" applyFont="1" applyFill="1" applyBorder="1" applyAlignment="1">
      <alignment wrapText="1"/>
    </xf>
    <xf numFmtId="0" fontId="5" fillId="0" borderId="3" xfId="0" applyFont="1" applyBorder="1" applyAlignment="1">
      <alignment horizontal="left" vertical="center" wrapText="1"/>
    </xf>
    <xf numFmtId="0" fontId="5" fillId="0" borderId="3" xfId="0" applyFont="1" applyBorder="1" applyAlignment="1">
      <alignment vertical="center" wrapText="1"/>
    </xf>
    <xf numFmtId="0" fontId="5" fillId="0" borderId="44" xfId="0" applyFont="1" applyBorder="1" applyAlignment="1">
      <alignment horizontal="left" vertical="center" wrapText="1"/>
    </xf>
    <xf numFmtId="0" fontId="5" fillId="0" borderId="44"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44"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5" xfId="0" applyFont="1" applyFill="1" applyBorder="1" applyAlignment="1">
      <alignment wrapText="1"/>
    </xf>
    <xf numFmtId="0" fontId="7" fillId="0" borderId="46" xfId="0" applyFont="1" applyBorder="1" applyAlignment="1">
      <alignment horizontal="left" vertical="center"/>
    </xf>
    <xf numFmtId="0" fontId="7" fillId="0" borderId="23" xfId="0" applyFont="1" applyBorder="1" applyAlignment="1">
      <alignment horizontal="center" vertical="center"/>
    </xf>
    <xf numFmtId="0" fontId="7" fillId="0" borderId="22" xfId="0" applyFont="1" applyBorder="1" applyAlignment="1">
      <alignment horizontal="center" vertical="center"/>
    </xf>
    <xf numFmtId="0" fontId="7" fillId="0" borderId="34"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35" xfId="0" applyFont="1" applyBorder="1" applyAlignment="1">
      <alignment horizontal="center" vertical="center"/>
    </xf>
    <xf numFmtId="0" fontId="5" fillId="0" borderId="41" xfId="0" applyFont="1" applyFill="1" applyBorder="1" applyAlignment="1">
      <alignment vertical="center" wrapText="1"/>
    </xf>
    <xf numFmtId="0" fontId="5" fillId="0" borderId="42" xfId="0" applyFont="1" applyFill="1" applyBorder="1" applyAlignment="1">
      <alignment vertical="center" wrapText="1"/>
    </xf>
    <xf numFmtId="0" fontId="5" fillId="0" borderId="43" xfId="0" applyFont="1" applyFill="1" applyBorder="1" applyAlignment="1">
      <alignment vertical="center" wrapText="1"/>
    </xf>
    <xf numFmtId="0" fontId="5" fillId="0" borderId="15" xfId="0" applyFont="1" applyFill="1" applyBorder="1" applyAlignment="1">
      <alignment vertical="center" wrapText="1"/>
    </xf>
    <xf numFmtId="0" fontId="5" fillId="0" borderId="36" xfId="0" applyFont="1" applyFill="1" applyBorder="1" applyAlignment="1">
      <alignment vertical="center" wrapText="1"/>
    </xf>
    <xf numFmtId="0" fontId="5" fillId="0" borderId="21" xfId="0" applyFont="1" applyFill="1" applyBorder="1" applyAlignment="1">
      <alignment vertical="center" wrapText="1"/>
    </xf>
    <xf numFmtId="0" fontId="5" fillId="0" borderId="37" xfId="0" applyFont="1" applyFill="1" applyBorder="1" applyAlignment="1">
      <alignment vertical="center" wrapText="1"/>
    </xf>
    <xf numFmtId="0" fontId="5" fillId="0" borderId="13" xfId="0" applyFont="1" applyFill="1" applyBorder="1" applyAlignment="1">
      <alignment vertical="center" wrapText="1"/>
    </xf>
    <xf numFmtId="0" fontId="5" fillId="0" borderId="16" xfId="0" applyFont="1" applyFill="1" applyBorder="1" applyAlignment="1">
      <alignment vertical="center" wrapText="1"/>
    </xf>
    <xf numFmtId="0" fontId="5" fillId="0" borderId="25" xfId="0" applyFont="1" applyFill="1" applyBorder="1" applyAlignment="1">
      <alignment horizontal="center" vertical="center" textRotation="255" wrapText="1"/>
    </xf>
    <xf numFmtId="0" fontId="5" fillId="0" borderId="26" xfId="0" applyFont="1" applyFill="1" applyBorder="1" applyAlignment="1">
      <alignment horizontal="center" vertical="center" textRotation="255" wrapText="1"/>
    </xf>
    <xf numFmtId="0" fontId="5" fillId="0" borderId="27" xfId="0" applyFont="1" applyFill="1" applyBorder="1" applyAlignment="1">
      <alignment horizontal="center" vertical="center" textRotation="255" wrapText="1"/>
    </xf>
    <xf numFmtId="0" fontId="5" fillId="0" borderId="38" xfId="0" applyFont="1" applyBorder="1" applyAlignment="1">
      <alignment vertical="center" wrapText="1"/>
    </xf>
    <xf numFmtId="0" fontId="5" fillId="0" borderId="34" xfId="0" applyFont="1" applyBorder="1" applyAlignment="1">
      <alignment vertical="center" wrapText="1"/>
    </xf>
    <xf numFmtId="0" fontId="5" fillId="0" borderId="13" xfId="0" applyFont="1" applyBorder="1" applyAlignment="1">
      <alignment vertical="center" wrapText="1"/>
    </xf>
    <xf numFmtId="0" fontId="5" fillId="0" borderId="16" xfId="0" applyFont="1" applyBorder="1" applyAlignment="1">
      <alignment vertical="center" wrapText="1"/>
    </xf>
    <xf numFmtId="0" fontId="5" fillId="0" borderId="6" xfId="0" applyFont="1" applyBorder="1" applyAlignment="1">
      <alignment vertical="center" wrapText="1"/>
    </xf>
    <xf numFmtId="0" fontId="5" fillId="0" borderId="17" xfId="0" applyFont="1" applyBorder="1" applyAlignment="1">
      <alignment vertical="center" wrapText="1"/>
    </xf>
    <xf numFmtId="0" fontId="5" fillId="0" borderId="15" xfId="0" applyFont="1" applyBorder="1" applyAlignment="1">
      <alignment vertical="center" wrapText="1"/>
    </xf>
    <xf numFmtId="0" fontId="5" fillId="0" borderId="36" xfId="0" applyFont="1" applyBorder="1" applyAlignment="1">
      <alignment vertical="center" wrapText="1"/>
    </xf>
    <xf numFmtId="0" fontId="5" fillId="0" borderId="6" xfId="0" applyFont="1" applyFill="1" applyBorder="1" applyAlignment="1">
      <alignment vertical="center" wrapText="1"/>
    </xf>
    <xf numFmtId="0" fontId="5" fillId="0" borderId="17" xfId="0" applyFont="1" applyFill="1" applyBorder="1" applyAlignment="1">
      <alignment vertical="center" wrapText="1"/>
    </xf>
    <xf numFmtId="0" fontId="5" fillId="0" borderId="12" xfId="0" applyFont="1" applyFill="1" applyBorder="1" applyAlignment="1">
      <alignment vertical="center" wrapText="1"/>
    </xf>
    <xf numFmtId="0" fontId="5" fillId="0" borderId="40" xfId="0" applyFont="1" applyFill="1" applyBorder="1" applyAlignment="1">
      <alignment vertical="center" wrapText="1"/>
    </xf>
    <xf numFmtId="0" fontId="5" fillId="0" borderId="14" xfId="0" applyFont="1" applyBorder="1" applyAlignment="1">
      <alignment vertical="center" wrapText="1"/>
    </xf>
    <xf numFmtId="0" fontId="5" fillId="0" borderId="30" xfId="0" applyFont="1" applyBorder="1" applyAlignment="1">
      <alignment vertical="center" wrapText="1"/>
    </xf>
    <xf numFmtId="0" fontId="5" fillId="0" borderId="21" xfId="0" applyFont="1" applyBorder="1" applyAlignment="1">
      <alignment vertical="center" wrapText="1"/>
    </xf>
    <xf numFmtId="0" fontId="5" fillId="0" borderId="37" xfId="0" applyFont="1" applyBorder="1" applyAlignment="1">
      <alignment vertical="center" wrapText="1"/>
    </xf>
    <xf numFmtId="0" fontId="5" fillId="0" borderId="6" xfId="0" applyFont="1" applyBorder="1" applyAlignment="1">
      <alignment vertical="center"/>
    </xf>
    <xf numFmtId="0" fontId="5" fillId="0" borderId="17" xfId="0" applyFont="1" applyBorder="1" applyAlignment="1">
      <alignment vertical="center"/>
    </xf>
    <xf numFmtId="0" fontId="5" fillId="0" borderId="39" xfId="0" applyFont="1" applyBorder="1" applyAlignment="1">
      <alignment vertical="center" wrapText="1"/>
    </xf>
    <xf numFmtId="0" fontId="5" fillId="0" borderId="35" xfId="0" applyFont="1" applyBorder="1" applyAlignment="1">
      <alignment vertical="center" wrapText="1"/>
    </xf>
    <xf numFmtId="0" fontId="5" fillId="0" borderId="12" xfId="0" applyFont="1" applyBorder="1" applyAlignment="1">
      <alignment vertical="center" wrapText="1"/>
    </xf>
    <xf numFmtId="0" fontId="5" fillId="0" borderId="40" xfId="0" applyFont="1" applyBorder="1" applyAlignment="1">
      <alignment vertical="center" wrapText="1"/>
    </xf>
    <xf numFmtId="49" fontId="7" fillId="0" borderId="28"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xf>
    <xf numFmtId="0" fontId="5" fillId="0" borderId="23" xfId="0" applyFont="1" applyFill="1" applyBorder="1" applyAlignment="1">
      <alignment vertical="top" wrapText="1"/>
    </xf>
    <xf numFmtId="0" fontId="5" fillId="0" borderId="22" xfId="0" applyFont="1" applyFill="1" applyBorder="1" applyAlignment="1">
      <alignment vertical="top" wrapText="1"/>
    </xf>
    <xf numFmtId="0" fontId="5" fillId="0" borderId="24" xfId="0" applyFont="1" applyFill="1" applyBorder="1" applyAlignment="1">
      <alignment vertical="top" wrapText="1"/>
    </xf>
    <xf numFmtId="0" fontId="5" fillId="0" borderId="31" xfId="0" applyFont="1" applyFill="1" applyBorder="1" applyAlignment="1">
      <alignment vertical="top" wrapText="1"/>
    </xf>
    <xf numFmtId="0" fontId="5" fillId="0" borderId="32" xfId="0" applyFont="1" applyFill="1" applyBorder="1" applyAlignment="1">
      <alignment vertical="top" wrapText="1"/>
    </xf>
    <xf numFmtId="0" fontId="5" fillId="0" borderId="33" xfId="0" applyFont="1" applyFill="1" applyBorder="1" applyAlignment="1">
      <alignment vertical="top" wrapText="1"/>
    </xf>
    <xf numFmtId="0" fontId="7" fillId="0" borderId="5"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5" fillId="0" borderId="12" xfId="0" applyFont="1" applyBorder="1" applyAlignment="1">
      <alignment vertical="center"/>
    </xf>
    <xf numFmtId="0" fontId="5" fillId="0" borderId="40" xfId="0" applyFont="1" applyBorder="1" applyAlignment="1">
      <alignment vertical="center"/>
    </xf>
    <xf numFmtId="0" fontId="5" fillId="0" borderId="14" xfId="0" applyFont="1" applyBorder="1" applyAlignment="1">
      <alignment vertical="center"/>
    </xf>
    <xf numFmtId="0" fontId="5" fillId="0" borderId="30" xfId="0" applyFont="1" applyBorder="1" applyAlignment="1">
      <alignment vertical="center"/>
    </xf>
    <xf numFmtId="0" fontId="5" fillId="0" borderId="47" xfId="0" applyFont="1" applyFill="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3" xfId="0" applyFont="1" applyBorder="1" applyAlignment="1">
      <alignment vertical="center" wrapText="1"/>
    </xf>
    <xf numFmtId="0" fontId="5" fillId="0" borderId="14" xfId="0" applyFont="1" applyFill="1" applyBorder="1" applyAlignment="1">
      <alignment vertical="center" wrapText="1"/>
    </xf>
    <xf numFmtId="0" fontId="5" fillId="0" borderId="30" xfId="0" applyFont="1" applyFill="1" applyBorder="1" applyAlignment="1">
      <alignment vertical="center" wrapText="1"/>
    </xf>
  </cellXfs>
  <cellStyles count="1">
    <cellStyle name="標準" xfId="0" builtinId="0"/>
  </cellStyles>
  <dxfs count="6">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213"/>
  <sheetViews>
    <sheetView tabSelected="1" zoomScale="110" zoomScaleNormal="110" zoomScaleSheetLayoutView="110" workbookViewId="0">
      <selection activeCell="H17" sqref="H17"/>
    </sheetView>
  </sheetViews>
  <sheetFormatPr defaultRowHeight="12" x14ac:dyDescent="0.15"/>
  <cols>
    <col min="1" max="1" width="3.625" style="3" customWidth="1"/>
    <col min="2" max="2" width="3.625" style="19" customWidth="1"/>
    <col min="3" max="3" width="5.375" style="19" customWidth="1"/>
    <col min="4" max="4" width="28.125" style="3" customWidth="1"/>
    <col min="5" max="5" width="3.625" style="11" customWidth="1"/>
    <col min="6" max="6" width="6.625" style="3" customWidth="1"/>
    <col min="7" max="7" width="3.625" style="67" customWidth="1"/>
    <col min="8" max="9" width="14.625" style="3" customWidth="1"/>
    <col min="10" max="10" width="5.625" style="46" customWidth="1"/>
    <col min="11" max="13" width="9" style="3"/>
    <col min="14" max="17" width="0" style="3" hidden="1" customWidth="1"/>
    <col min="18" max="16384" width="9" style="3"/>
  </cols>
  <sheetData>
    <row r="1" spans="1:17" s="12" customFormat="1" ht="24" customHeight="1" x14ac:dyDescent="0.2">
      <c r="A1" s="4" t="s">
        <v>275</v>
      </c>
      <c r="B1" s="60"/>
      <c r="C1" s="60"/>
      <c r="D1" s="68"/>
      <c r="E1" s="6"/>
      <c r="F1" s="5"/>
      <c r="G1" s="62"/>
      <c r="H1" s="10"/>
    </row>
    <row r="2" spans="1:17" s="13" customFormat="1" ht="18" customHeight="1" x14ac:dyDescent="0.15">
      <c r="A2" s="1" t="s">
        <v>137</v>
      </c>
      <c r="B2" s="30"/>
      <c r="C2" s="30"/>
      <c r="D2" s="2"/>
      <c r="E2" s="32"/>
      <c r="F2" s="2"/>
      <c r="G2" s="63"/>
      <c r="H2" s="9"/>
      <c r="J2" s="37"/>
    </row>
    <row r="3" spans="1:17" s="13" customFormat="1" ht="6" customHeight="1" x14ac:dyDescent="0.15">
      <c r="A3" s="8"/>
      <c r="B3" s="31"/>
      <c r="C3" s="31"/>
      <c r="D3" s="8"/>
      <c r="E3" s="33"/>
      <c r="F3" s="8"/>
      <c r="G3" s="63"/>
      <c r="H3" s="8"/>
      <c r="J3" s="37"/>
    </row>
    <row r="4" spans="1:17" s="13" customFormat="1" ht="13.5" customHeight="1" x14ac:dyDescent="0.15">
      <c r="A4" s="7" t="s">
        <v>138</v>
      </c>
      <c r="B4" s="30"/>
      <c r="C4" s="30"/>
      <c r="D4" s="2"/>
      <c r="E4" s="32"/>
      <c r="F4" s="2"/>
      <c r="G4" s="63"/>
      <c r="I4" s="9" t="s">
        <v>14</v>
      </c>
      <c r="J4" s="9" t="s">
        <v>28</v>
      </c>
    </row>
    <row r="5" spans="1:17" s="13" customFormat="1" ht="6" customHeight="1" x14ac:dyDescent="0.15">
      <c r="A5" s="8"/>
      <c r="B5" s="31"/>
      <c r="C5" s="31"/>
      <c r="D5" s="8"/>
      <c r="E5" s="33"/>
      <c r="F5" s="8"/>
      <c r="G5" s="63"/>
      <c r="H5" s="8"/>
      <c r="J5" s="37"/>
    </row>
    <row r="6" spans="1:17" s="14" customFormat="1" ht="15.95" customHeight="1" x14ac:dyDescent="0.15">
      <c r="A6" s="102" t="s">
        <v>139</v>
      </c>
      <c r="B6" s="103"/>
      <c r="C6" s="104"/>
      <c r="D6" s="153" t="s">
        <v>0</v>
      </c>
      <c r="E6" s="155" t="s">
        <v>7</v>
      </c>
      <c r="F6" s="152" t="s">
        <v>1</v>
      </c>
      <c r="G6" s="152"/>
      <c r="H6" s="152"/>
      <c r="I6" s="144" t="s">
        <v>2</v>
      </c>
      <c r="J6" s="142" t="s">
        <v>38</v>
      </c>
    </row>
    <row r="7" spans="1:17" s="16" customFormat="1" ht="15.95" customHeight="1" x14ac:dyDescent="0.15">
      <c r="A7" s="105"/>
      <c r="B7" s="106"/>
      <c r="C7" s="107"/>
      <c r="D7" s="154"/>
      <c r="E7" s="156"/>
      <c r="F7" s="15" t="s">
        <v>3</v>
      </c>
      <c r="G7" s="15" t="s">
        <v>4</v>
      </c>
      <c r="H7" s="15" t="s">
        <v>5</v>
      </c>
      <c r="I7" s="145"/>
      <c r="J7" s="143"/>
    </row>
    <row r="8" spans="1:17" s="19" customFormat="1" ht="21.75" customHeight="1" x14ac:dyDescent="0.15">
      <c r="A8" s="117" t="s">
        <v>9</v>
      </c>
      <c r="B8" s="120" t="s">
        <v>33</v>
      </c>
      <c r="C8" s="121"/>
      <c r="D8" s="91" t="s">
        <v>50</v>
      </c>
      <c r="E8" s="18" t="str">
        <f>IF($E$6="周期A","1M",IF($E$6="周期B","3M","□"))</f>
        <v>1M</v>
      </c>
      <c r="F8" s="59" t="s">
        <v>44</v>
      </c>
      <c r="G8" s="58"/>
      <c r="H8" s="17"/>
      <c r="I8" s="50"/>
      <c r="J8" s="54"/>
      <c r="L8" s="19" t="s">
        <v>14</v>
      </c>
      <c r="N8" s="35" t="s">
        <v>18</v>
      </c>
      <c r="O8" s="36" t="s">
        <v>19</v>
      </c>
      <c r="Q8" s="31" t="s">
        <v>7</v>
      </c>
    </row>
    <row r="9" spans="1:17" s="19" customFormat="1" ht="21.75" customHeight="1" x14ac:dyDescent="0.15">
      <c r="A9" s="118"/>
      <c r="B9" s="122"/>
      <c r="C9" s="123"/>
      <c r="D9" s="75" t="s">
        <v>140</v>
      </c>
      <c r="E9" s="20" t="str">
        <f>IF($E$6="周期A","1M",IF($E$6="周期B","3M","□"))</f>
        <v>1M</v>
      </c>
      <c r="F9" s="59" t="s">
        <v>44</v>
      </c>
      <c r="G9" s="58"/>
      <c r="H9" s="73"/>
      <c r="I9" s="49"/>
      <c r="J9" s="38"/>
      <c r="L9" s="19" t="s">
        <v>17</v>
      </c>
      <c r="N9" s="35" t="s">
        <v>20</v>
      </c>
      <c r="O9" s="36" t="s">
        <v>21</v>
      </c>
      <c r="Q9" s="31" t="s">
        <v>22</v>
      </c>
    </row>
    <row r="10" spans="1:17" s="19" customFormat="1" ht="25.5" customHeight="1" x14ac:dyDescent="0.15">
      <c r="A10" s="118"/>
      <c r="B10" s="111" t="s">
        <v>10</v>
      </c>
      <c r="C10" s="112"/>
      <c r="D10" s="61" t="s">
        <v>141</v>
      </c>
      <c r="E10" s="20" t="str">
        <f>IF($E$6="周期A","1M",IF($E$6="周期B","3M","□"))</f>
        <v>1M</v>
      </c>
      <c r="F10" s="59" t="s">
        <v>44</v>
      </c>
      <c r="G10" s="58"/>
      <c r="H10" s="22"/>
      <c r="I10" s="49"/>
      <c r="J10" s="38"/>
      <c r="L10" s="19" t="s">
        <v>14</v>
      </c>
      <c r="N10" s="35" t="s">
        <v>23</v>
      </c>
      <c r="O10" s="36" t="s">
        <v>24</v>
      </c>
    </row>
    <row r="11" spans="1:17" s="19" customFormat="1" ht="21.75" customHeight="1" x14ac:dyDescent="0.15">
      <c r="A11" s="118"/>
      <c r="B11" s="113"/>
      <c r="C11" s="114"/>
      <c r="D11" s="61" t="s">
        <v>29</v>
      </c>
      <c r="E11" s="20" t="str">
        <f>IF($E$6="周期A","1M",IF($E$6="周期B","3M","□"))</f>
        <v>1M</v>
      </c>
      <c r="F11" s="59" t="s">
        <v>44</v>
      </c>
      <c r="G11" s="58"/>
      <c r="H11" s="22"/>
      <c r="I11" s="49"/>
      <c r="J11" s="38"/>
      <c r="L11" s="19" t="s">
        <v>14</v>
      </c>
      <c r="N11" s="35" t="s">
        <v>25</v>
      </c>
      <c r="O11" s="36" t="s">
        <v>26</v>
      </c>
    </row>
    <row r="12" spans="1:17" s="19" customFormat="1" ht="21.75" customHeight="1" x14ac:dyDescent="0.15">
      <c r="A12" s="118"/>
      <c r="B12" s="115"/>
      <c r="C12" s="116"/>
      <c r="D12" s="61" t="s">
        <v>142</v>
      </c>
      <c r="E12" s="20" t="str">
        <f>IF($E$6="周期A","3M",IF($E$6="周期B","3M","□"))</f>
        <v>3M</v>
      </c>
      <c r="F12" s="59" t="s">
        <v>44</v>
      </c>
      <c r="G12" s="58"/>
      <c r="H12" s="73"/>
      <c r="I12" s="49"/>
      <c r="J12" s="38"/>
      <c r="N12" s="35" t="s">
        <v>27</v>
      </c>
      <c r="O12" s="36"/>
    </row>
    <row r="13" spans="1:17" s="19" customFormat="1" ht="25.5" customHeight="1" x14ac:dyDescent="0.15">
      <c r="A13" s="118"/>
      <c r="B13" s="111" t="s">
        <v>11</v>
      </c>
      <c r="C13" s="112"/>
      <c r="D13" s="93" t="s">
        <v>51</v>
      </c>
      <c r="E13" s="20" t="str">
        <f>IF($E$6="周期A","1Y",IF($E$6="周期B","1Y","□"))</f>
        <v>1Y</v>
      </c>
      <c r="F13" s="59" t="s">
        <v>44</v>
      </c>
      <c r="G13" s="58"/>
      <c r="H13" s="73"/>
      <c r="I13" s="49"/>
      <c r="J13" s="38"/>
    </row>
    <row r="14" spans="1:17" s="19" customFormat="1" ht="21.75" customHeight="1" x14ac:dyDescent="0.15">
      <c r="A14" s="118"/>
      <c r="B14" s="115"/>
      <c r="C14" s="116"/>
      <c r="D14" s="94" t="s">
        <v>143</v>
      </c>
      <c r="E14" s="20" t="str">
        <f>IF($E$6="周期A","1Y",IF($E$6="周期B","1Y","□"))</f>
        <v>1Y</v>
      </c>
      <c r="F14" s="59" t="s">
        <v>44</v>
      </c>
      <c r="G14" s="58"/>
      <c r="H14" s="73"/>
      <c r="I14" s="49"/>
      <c r="J14" s="38"/>
    </row>
    <row r="15" spans="1:17" s="19" customFormat="1" ht="21.75" customHeight="1" x14ac:dyDescent="0.15">
      <c r="A15" s="118"/>
      <c r="B15" s="111" t="s">
        <v>34</v>
      </c>
      <c r="C15" s="112"/>
      <c r="D15" s="61" t="s">
        <v>134</v>
      </c>
      <c r="E15" s="20" t="str">
        <f>IF($E$6="周期A","1M",IF($E$6="周期B","3M","□"))</f>
        <v>1M</v>
      </c>
      <c r="F15" s="59" t="s">
        <v>44</v>
      </c>
      <c r="G15" s="58"/>
      <c r="H15" s="73"/>
      <c r="I15" s="49"/>
      <c r="J15" s="39"/>
    </row>
    <row r="16" spans="1:17" s="19" customFormat="1" ht="25.5" customHeight="1" x14ac:dyDescent="0.15">
      <c r="A16" s="118"/>
      <c r="B16" s="113"/>
      <c r="C16" s="114"/>
      <c r="D16" s="61" t="s">
        <v>52</v>
      </c>
      <c r="E16" s="20" t="str">
        <f>IF($E$6="周期A","1Y",IF($E$6="周期B","1Y","□"))</f>
        <v>1Y</v>
      </c>
      <c r="F16" s="59" t="s">
        <v>44</v>
      </c>
      <c r="G16" s="58"/>
      <c r="H16" s="73"/>
      <c r="I16" s="49"/>
      <c r="J16" s="38"/>
    </row>
    <row r="17" spans="1:10" s="16" customFormat="1" ht="21.75" customHeight="1" x14ac:dyDescent="0.15">
      <c r="A17" s="118"/>
      <c r="B17" s="113"/>
      <c r="C17" s="114"/>
      <c r="D17" s="61" t="s">
        <v>144</v>
      </c>
      <c r="E17" s="20" t="str">
        <f>IF($E$6="周期A","1Y",IF($E$6="周期B","1Y","□"))</f>
        <v>1Y</v>
      </c>
      <c r="F17" s="34" t="s">
        <v>8</v>
      </c>
      <c r="G17" s="58"/>
      <c r="H17" s="73"/>
      <c r="I17" s="49"/>
      <c r="J17" s="38"/>
    </row>
    <row r="18" spans="1:10" s="16" customFormat="1" ht="21.75" customHeight="1" x14ac:dyDescent="0.15">
      <c r="A18" s="118"/>
      <c r="B18" s="113"/>
      <c r="C18" s="114"/>
      <c r="D18" s="61" t="s">
        <v>145</v>
      </c>
      <c r="E18" s="20" t="str">
        <f>IF($E$6="周期A","1Y",IF($E$6="周期B","1Y","□"))</f>
        <v>1Y</v>
      </c>
      <c r="F18" s="34" t="s">
        <v>8</v>
      </c>
      <c r="G18" s="58"/>
      <c r="H18" s="73"/>
      <c r="I18" s="49"/>
      <c r="J18" s="38"/>
    </row>
    <row r="19" spans="1:10" s="16" customFormat="1" ht="21.75" customHeight="1" x14ac:dyDescent="0.15">
      <c r="A19" s="118"/>
      <c r="B19" s="113"/>
      <c r="C19" s="114"/>
      <c r="D19" s="61" t="s">
        <v>146</v>
      </c>
      <c r="E19" s="20" t="str">
        <f>IF($E$6="周期A","1Y",IF($E$6="周期B","1Y","□"))</f>
        <v>1Y</v>
      </c>
      <c r="F19" s="34" t="s">
        <v>8</v>
      </c>
      <c r="G19" s="58"/>
      <c r="H19" s="73"/>
      <c r="I19" s="49"/>
      <c r="J19" s="38"/>
    </row>
    <row r="20" spans="1:10" s="16" customFormat="1" ht="21.75" customHeight="1" x14ac:dyDescent="0.15">
      <c r="A20" s="118"/>
      <c r="B20" s="113"/>
      <c r="C20" s="114"/>
      <c r="D20" s="61" t="s">
        <v>147</v>
      </c>
      <c r="E20" s="20" t="str">
        <f>IF($E$6="周期A","1Y",IF($E$6="周期B","1Y","□"))</f>
        <v>1Y</v>
      </c>
      <c r="F20" s="34" t="s">
        <v>8</v>
      </c>
      <c r="G20" s="58"/>
      <c r="H20" s="73"/>
      <c r="I20" s="49"/>
      <c r="J20" s="38"/>
    </row>
    <row r="21" spans="1:10" s="16" customFormat="1" ht="21.75" customHeight="1" x14ac:dyDescent="0.15">
      <c r="A21" s="118"/>
      <c r="B21" s="113"/>
      <c r="C21" s="114"/>
      <c r="D21" s="61" t="s">
        <v>148</v>
      </c>
      <c r="E21" s="20" t="str">
        <f>IF($E$6="周期A","6M",IF($E$6="周期B","6M","□"))</f>
        <v>6M</v>
      </c>
      <c r="F21" s="59" t="s">
        <v>44</v>
      </c>
      <c r="G21" s="58"/>
      <c r="H21" s="73"/>
      <c r="I21" s="49"/>
      <c r="J21" s="39"/>
    </row>
    <row r="22" spans="1:10" s="16" customFormat="1" ht="21.75" customHeight="1" x14ac:dyDescent="0.15">
      <c r="A22" s="118"/>
      <c r="B22" s="113"/>
      <c r="C22" s="114"/>
      <c r="D22" s="61" t="s">
        <v>53</v>
      </c>
      <c r="E22" s="20" t="str">
        <f>IF($E$6="周期A","6M",IF($E$6="周期B","6M","□"))</f>
        <v>6M</v>
      </c>
      <c r="F22" s="59" t="s">
        <v>44</v>
      </c>
      <c r="G22" s="58"/>
      <c r="H22" s="73"/>
      <c r="I22" s="49"/>
      <c r="J22" s="38"/>
    </row>
    <row r="23" spans="1:10" s="16" customFormat="1" ht="21.75" customHeight="1" x14ac:dyDescent="0.15">
      <c r="A23" s="118"/>
      <c r="B23" s="113"/>
      <c r="C23" s="114"/>
      <c r="D23" s="61" t="s">
        <v>54</v>
      </c>
      <c r="E23" s="20" t="str">
        <f>IF($E$6="周期A","1Y",IF($E$6="周期B","1Y","□"))</f>
        <v>1Y</v>
      </c>
      <c r="F23" s="59" t="s">
        <v>44</v>
      </c>
      <c r="G23" s="58"/>
      <c r="H23" s="73"/>
      <c r="I23" s="49"/>
      <c r="J23" s="38"/>
    </row>
    <row r="24" spans="1:10" s="16" customFormat="1" ht="25.5" customHeight="1" x14ac:dyDescent="0.15">
      <c r="A24" s="118"/>
      <c r="B24" s="115"/>
      <c r="C24" s="116"/>
      <c r="D24" s="61" t="s">
        <v>55</v>
      </c>
      <c r="E24" s="20" t="str">
        <f>IF($E$6="周期A","6M",IF($E$6="周期B","6M","□"))</f>
        <v>6M</v>
      </c>
      <c r="F24" s="59" t="s">
        <v>44</v>
      </c>
      <c r="G24" s="58"/>
      <c r="H24" s="73"/>
      <c r="I24" s="49"/>
      <c r="J24" s="38"/>
    </row>
    <row r="25" spans="1:10" s="16" customFormat="1" ht="21.75" customHeight="1" x14ac:dyDescent="0.15">
      <c r="A25" s="118"/>
      <c r="B25" s="111" t="s">
        <v>12</v>
      </c>
      <c r="C25" s="112"/>
      <c r="D25" s="93" t="s">
        <v>134</v>
      </c>
      <c r="E25" s="20" t="str">
        <f>IF($E$6="周期A","1M",IF($E$6="周期B","3M","□"))</f>
        <v>1M</v>
      </c>
      <c r="F25" s="59" t="s">
        <v>44</v>
      </c>
      <c r="G25" s="58"/>
      <c r="H25" s="73"/>
      <c r="I25" s="49"/>
      <c r="J25" s="38"/>
    </row>
    <row r="26" spans="1:10" s="16" customFormat="1" ht="21.75" customHeight="1" x14ac:dyDescent="0.15">
      <c r="A26" s="118"/>
      <c r="B26" s="113"/>
      <c r="C26" s="114"/>
      <c r="D26" s="93" t="s">
        <v>149</v>
      </c>
      <c r="E26" s="20" t="str">
        <f>IF($E$6="周期A","1M",IF($E$6="周期B","3M","□"))</f>
        <v>1M</v>
      </c>
      <c r="F26" s="59" t="s">
        <v>44</v>
      </c>
      <c r="G26" s="58"/>
      <c r="H26" s="73"/>
      <c r="I26" s="49"/>
      <c r="J26" s="38"/>
    </row>
    <row r="27" spans="1:10" s="16" customFormat="1" ht="25.5" customHeight="1" x14ac:dyDescent="0.15">
      <c r="A27" s="118"/>
      <c r="B27" s="113"/>
      <c r="C27" s="114"/>
      <c r="D27" s="93" t="s">
        <v>150</v>
      </c>
      <c r="E27" s="20" t="str">
        <f>IF($E$6="周期A","1M",IF($E$6="周期B","3M","□"))</f>
        <v>1M</v>
      </c>
      <c r="F27" s="59" t="s">
        <v>44</v>
      </c>
      <c r="G27" s="58"/>
      <c r="H27" s="73"/>
      <c r="I27" s="49"/>
      <c r="J27" s="38"/>
    </row>
    <row r="28" spans="1:10" s="16" customFormat="1" ht="21.75" customHeight="1" x14ac:dyDescent="0.15">
      <c r="A28" s="118"/>
      <c r="B28" s="113"/>
      <c r="C28" s="114"/>
      <c r="D28" s="93" t="s">
        <v>151</v>
      </c>
      <c r="E28" s="20" t="str">
        <f>IF($E$6="周期A","1M",IF($E$6="周期B","3M","□"))</f>
        <v>1M</v>
      </c>
      <c r="F28" s="59" t="s">
        <v>44</v>
      </c>
      <c r="G28" s="58"/>
      <c r="H28" s="73"/>
      <c r="I28" s="49"/>
      <c r="J28" s="39"/>
    </row>
    <row r="29" spans="1:10" s="16" customFormat="1" ht="25.5" customHeight="1" x14ac:dyDescent="0.15">
      <c r="A29" s="118"/>
      <c r="B29" s="115"/>
      <c r="C29" s="116"/>
      <c r="D29" s="93" t="s">
        <v>56</v>
      </c>
      <c r="E29" s="20" t="str">
        <f>IF($E$6="周期A","1Y",IF($E$6="周期B","1Y","□"))</f>
        <v>1Y</v>
      </c>
      <c r="F29" s="59" t="s">
        <v>44</v>
      </c>
      <c r="G29" s="65"/>
      <c r="H29" s="73"/>
      <c r="I29" s="49"/>
      <c r="J29" s="21"/>
    </row>
    <row r="30" spans="1:10" s="16" customFormat="1" ht="27.75" customHeight="1" x14ac:dyDescent="0.15">
      <c r="A30" s="118" t="s">
        <v>126</v>
      </c>
      <c r="B30" s="111" t="s">
        <v>35</v>
      </c>
      <c r="C30" s="112"/>
      <c r="D30" s="93" t="s">
        <v>57</v>
      </c>
      <c r="E30" s="20" t="str">
        <f>IF($E$6="周期A","1M",IF($E$6="周期B","3M","□"))</f>
        <v>1M</v>
      </c>
      <c r="F30" s="59" t="s">
        <v>44</v>
      </c>
      <c r="G30" s="65"/>
      <c r="H30" s="73"/>
      <c r="I30" s="49"/>
      <c r="J30" s="21"/>
    </row>
    <row r="31" spans="1:10" s="16" customFormat="1" ht="27.75" customHeight="1" x14ac:dyDescent="0.15">
      <c r="A31" s="118"/>
      <c r="B31" s="113"/>
      <c r="C31" s="114"/>
      <c r="D31" s="93" t="s">
        <v>152</v>
      </c>
      <c r="E31" s="20" t="str">
        <f>IF($E$6="周期A","1M",IF($E$6="周期B","3M","□"))</f>
        <v>1M</v>
      </c>
      <c r="F31" s="59" t="s">
        <v>44</v>
      </c>
      <c r="G31" s="58"/>
      <c r="H31" s="73"/>
      <c r="I31" s="49"/>
      <c r="J31" s="21"/>
    </row>
    <row r="32" spans="1:10" s="16" customFormat="1" ht="21.75" customHeight="1" x14ac:dyDescent="0.15">
      <c r="A32" s="118"/>
      <c r="B32" s="113"/>
      <c r="C32" s="114"/>
      <c r="D32" s="93" t="s">
        <v>153</v>
      </c>
      <c r="E32" s="20" t="str">
        <f>IF($E$6="周期A","6M",IF($E$6="周期B","6M","□"))</f>
        <v>6M</v>
      </c>
      <c r="F32" s="59" t="s">
        <v>44</v>
      </c>
      <c r="G32" s="58"/>
      <c r="H32" s="73"/>
      <c r="I32" s="49"/>
      <c r="J32" s="40"/>
    </row>
    <row r="33" spans="1:10" s="16" customFormat="1" ht="27.75" customHeight="1" x14ac:dyDescent="0.15">
      <c r="A33" s="118"/>
      <c r="B33" s="113"/>
      <c r="C33" s="114"/>
      <c r="D33" s="93" t="s">
        <v>154</v>
      </c>
      <c r="E33" s="20" t="str">
        <f>IF($E$6="周期A","3M",IF($E$6="周期B","3M","□"))</f>
        <v>3M</v>
      </c>
      <c r="F33" s="59" t="s">
        <v>44</v>
      </c>
      <c r="G33" s="58"/>
      <c r="H33" s="73"/>
      <c r="I33" s="49"/>
      <c r="J33" s="41"/>
    </row>
    <row r="34" spans="1:10" s="16" customFormat="1" ht="27.75" customHeight="1" x14ac:dyDescent="0.15">
      <c r="A34" s="118"/>
      <c r="B34" s="113"/>
      <c r="C34" s="114"/>
      <c r="D34" s="93" t="s">
        <v>155</v>
      </c>
      <c r="E34" s="20" t="str">
        <f t="shared" ref="E34:E39" si="0">IF($E$6="周期A","1Y",IF($E$6="周期B","1Y","□"))</f>
        <v>1Y</v>
      </c>
      <c r="F34" s="59" t="s">
        <v>44</v>
      </c>
      <c r="G34" s="58"/>
      <c r="H34" s="73"/>
      <c r="I34" s="49"/>
      <c r="J34" s="42"/>
    </row>
    <row r="35" spans="1:10" s="16" customFormat="1" ht="27.75" customHeight="1" x14ac:dyDescent="0.15">
      <c r="A35" s="118"/>
      <c r="B35" s="113"/>
      <c r="C35" s="114"/>
      <c r="D35" s="93" t="s">
        <v>156</v>
      </c>
      <c r="E35" s="20" t="str">
        <f t="shared" si="0"/>
        <v>1Y</v>
      </c>
      <c r="F35" s="59" t="s">
        <v>44</v>
      </c>
      <c r="G35" s="58"/>
      <c r="H35" s="73"/>
      <c r="I35" s="49"/>
      <c r="J35" s="41"/>
    </row>
    <row r="36" spans="1:10" s="16" customFormat="1" ht="21.75" customHeight="1" x14ac:dyDescent="0.15">
      <c r="A36" s="118"/>
      <c r="B36" s="113"/>
      <c r="C36" s="114"/>
      <c r="D36" s="72" t="s">
        <v>157</v>
      </c>
      <c r="E36" s="18" t="str">
        <f t="shared" si="0"/>
        <v>1Y</v>
      </c>
      <c r="F36" s="59" t="s">
        <v>44</v>
      </c>
      <c r="G36" s="58"/>
      <c r="H36" s="17"/>
      <c r="I36" s="50"/>
      <c r="J36" s="44"/>
    </row>
    <row r="37" spans="1:10" s="16" customFormat="1" ht="21.75" customHeight="1" x14ac:dyDescent="0.15">
      <c r="A37" s="118"/>
      <c r="B37" s="113"/>
      <c r="C37" s="114"/>
      <c r="D37" s="93" t="s">
        <v>158</v>
      </c>
      <c r="E37" s="20" t="str">
        <f t="shared" si="0"/>
        <v>1Y</v>
      </c>
      <c r="F37" s="59" t="s">
        <v>44</v>
      </c>
      <c r="G37" s="58"/>
      <c r="H37" s="73"/>
      <c r="I37" s="49"/>
      <c r="J37" s="41"/>
    </row>
    <row r="38" spans="1:10" s="16" customFormat="1" ht="21.75" customHeight="1" x14ac:dyDescent="0.15">
      <c r="A38" s="118"/>
      <c r="B38" s="113"/>
      <c r="C38" s="114"/>
      <c r="D38" s="93" t="s">
        <v>159</v>
      </c>
      <c r="E38" s="20" t="str">
        <f t="shared" si="0"/>
        <v>1Y</v>
      </c>
      <c r="F38" s="59" t="s">
        <v>44</v>
      </c>
      <c r="G38" s="58"/>
      <c r="H38" s="73"/>
      <c r="I38" s="49"/>
      <c r="J38" s="41"/>
    </row>
    <row r="39" spans="1:10" s="16" customFormat="1" ht="21.75" customHeight="1" x14ac:dyDescent="0.15">
      <c r="A39" s="118"/>
      <c r="B39" s="113"/>
      <c r="C39" s="114"/>
      <c r="D39" s="93" t="s">
        <v>160</v>
      </c>
      <c r="E39" s="20" t="str">
        <f t="shared" si="0"/>
        <v>1Y</v>
      </c>
      <c r="F39" s="59" t="s">
        <v>44</v>
      </c>
      <c r="G39" s="58"/>
      <c r="H39" s="73"/>
      <c r="I39" s="49"/>
      <c r="J39" s="41"/>
    </row>
    <row r="40" spans="1:10" s="16" customFormat="1" ht="21.75" customHeight="1" x14ac:dyDescent="0.15">
      <c r="A40" s="118"/>
      <c r="B40" s="113"/>
      <c r="C40" s="114"/>
      <c r="D40" s="93" t="s">
        <v>161</v>
      </c>
      <c r="E40" s="20" t="str">
        <f>IF($E$6="周期A","1M",IF($E$6="周期B","3M","□"))</f>
        <v>1M</v>
      </c>
      <c r="F40" s="59" t="s">
        <v>44</v>
      </c>
      <c r="G40" s="58"/>
      <c r="H40" s="73"/>
      <c r="I40" s="49"/>
      <c r="J40" s="41"/>
    </row>
    <row r="41" spans="1:10" s="16" customFormat="1" ht="27.75" customHeight="1" x14ac:dyDescent="0.15">
      <c r="A41" s="118"/>
      <c r="B41" s="113"/>
      <c r="C41" s="114"/>
      <c r="D41" s="93" t="s">
        <v>162</v>
      </c>
      <c r="E41" s="20" t="str">
        <f>IF($E$6="周期A","6M",IF($E$6="周期B","6M","□"))</f>
        <v>6M</v>
      </c>
      <c r="F41" s="59" t="s">
        <v>44</v>
      </c>
      <c r="G41" s="58"/>
      <c r="H41" s="73"/>
      <c r="I41" s="49"/>
      <c r="J41" s="41"/>
    </row>
    <row r="42" spans="1:10" s="16" customFormat="1" ht="27.75" customHeight="1" x14ac:dyDescent="0.15">
      <c r="A42" s="118"/>
      <c r="B42" s="113"/>
      <c r="C42" s="114"/>
      <c r="D42" s="93" t="s">
        <v>163</v>
      </c>
      <c r="E42" s="20" t="str">
        <f>IF($E$6="周期A","1Y",IF($E$6="周期B","1Y","□"))</f>
        <v>1Y</v>
      </c>
      <c r="F42" s="59" t="s">
        <v>44</v>
      </c>
      <c r="G42" s="58"/>
      <c r="H42" s="28"/>
      <c r="I42" s="56"/>
      <c r="J42" s="41"/>
    </row>
    <row r="43" spans="1:10" s="16" customFormat="1" ht="32.85" customHeight="1" x14ac:dyDescent="0.15">
      <c r="A43" s="118"/>
      <c r="B43" s="113"/>
      <c r="C43" s="114"/>
      <c r="D43" s="72" t="s">
        <v>164</v>
      </c>
      <c r="E43" s="20" t="str">
        <f>IF($E$6="周期A","1Y",IF($E$6="周期B","1Y","□"))</f>
        <v>1Y</v>
      </c>
      <c r="F43" s="59" t="s">
        <v>44</v>
      </c>
      <c r="G43" s="58"/>
      <c r="H43" s="28"/>
      <c r="I43" s="56"/>
      <c r="J43" s="41"/>
    </row>
    <row r="44" spans="1:10" s="16" customFormat="1" ht="32.85" customHeight="1" x14ac:dyDescent="0.15">
      <c r="A44" s="118"/>
      <c r="B44" s="115"/>
      <c r="C44" s="116"/>
      <c r="D44" s="71" t="s">
        <v>165</v>
      </c>
      <c r="E44" s="20" t="str">
        <f>IF($E$6="周期A","1Y",IF($E$6="周期B","1Y","□"))</f>
        <v>1Y</v>
      </c>
      <c r="F44" s="59" t="s">
        <v>44</v>
      </c>
      <c r="G44" s="58"/>
      <c r="H44" s="28"/>
      <c r="I44" s="56"/>
      <c r="J44" s="41"/>
    </row>
    <row r="45" spans="1:10" s="19" customFormat="1" ht="21.75" customHeight="1" x14ac:dyDescent="0.15">
      <c r="A45" s="118"/>
      <c r="B45" s="126" t="s">
        <v>39</v>
      </c>
      <c r="C45" s="127"/>
      <c r="D45" s="93" t="s">
        <v>166</v>
      </c>
      <c r="E45" s="20" t="str">
        <f>IF($E$6="周期A","1Y",IF($E$6="周期B","1Y","□"))</f>
        <v>1Y</v>
      </c>
      <c r="F45" s="59" t="s">
        <v>44</v>
      </c>
      <c r="G45" s="58"/>
      <c r="H45" s="27"/>
      <c r="I45" s="49"/>
      <c r="J45" s="41"/>
    </row>
    <row r="46" spans="1:10" s="19" customFormat="1" ht="21.75" customHeight="1" x14ac:dyDescent="0.15">
      <c r="A46" s="118"/>
      <c r="B46" s="122"/>
      <c r="C46" s="123"/>
      <c r="D46" s="93" t="s">
        <v>167</v>
      </c>
      <c r="E46" s="20" t="str">
        <f>IF($E$6="周期A","1Y",IF($E$6="周期B","1Y","□"))</f>
        <v>1Y</v>
      </c>
      <c r="F46" s="59" t="s">
        <v>44</v>
      </c>
      <c r="G46" s="58"/>
      <c r="H46" s="27"/>
      <c r="I46" s="49"/>
      <c r="J46" s="41"/>
    </row>
    <row r="47" spans="1:10" s="19" customFormat="1" ht="32.85" customHeight="1" x14ac:dyDescent="0.15">
      <c r="A47" s="118"/>
      <c r="B47" s="124" t="s">
        <v>40</v>
      </c>
      <c r="C47" s="125"/>
      <c r="D47" s="93" t="s">
        <v>168</v>
      </c>
      <c r="E47" s="20" t="str">
        <f>IF($E$6="周期A","3M",IF($E$6="周期B","3M","□"))</f>
        <v>3M</v>
      </c>
      <c r="F47" s="59" t="s">
        <v>44</v>
      </c>
      <c r="G47" s="58"/>
      <c r="H47" s="27"/>
      <c r="I47" s="49"/>
      <c r="J47" s="41"/>
    </row>
    <row r="48" spans="1:10" s="19" customFormat="1" ht="32.85" customHeight="1" x14ac:dyDescent="0.15">
      <c r="A48" s="118"/>
      <c r="B48" s="124" t="s">
        <v>41</v>
      </c>
      <c r="C48" s="125"/>
      <c r="D48" s="93" t="s">
        <v>58</v>
      </c>
      <c r="E48" s="20" t="str">
        <f>IF($E$6="周期A","1Y",IF($E$6="周期B","1Y","□"))</f>
        <v>1Y</v>
      </c>
      <c r="F48" s="59" t="s">
        <v>44</v>
      </c>
      <c r="G48" s="58"/>
      <c r="H48" s="29"/>
      <c r="I48" s="49"/>
      <c r="J48" s="41"/>
    </row>
    <row r="49" spans="1:10" s="19" customFormat="1" ht="32.85" customHeight="1" x14ac:dyDescent="0.15">
      <c r="A49" s="119"/>
      <c r="B49" s="132" t="s">
        <v>42</v>
      </c>
      <c r="C49" s="133"/>
      <c r="D49" s="76" t="s">
        <v>169</v>
      </c>
      <c r="E49" s="24" t="str">
        <f>IF($E$6="周期A","1Y",IF($E$6="周期B","1Y","□"))</f>
        <v>1Y</v>
      </c>
      <c r="F49" s="64" t="s">
        <v>44</v>
      </c>
      <c r="G49" s="58"/>
      <c r="H49" s="55"/>
      <c r="I49" s="51"/>
      <c r="J49" s="43"/>
    </row>
    <row r="50" spans="1:10" s="19" customFormat="1" ht="25.5" customHeight="1" x14ac:dyDescent="0.15">
      <c r="A50" s="117" t="s">
        <v>30</v>
      </c>
      <c r="B50" s="130" t="s">
        <v>59</v>
      </c>
      <c r="C50" s="131"/>
      <c r="D50" s="74" t="s">
        <v>170</v>
      </c>
      <c r="E50" s="26" t="str">
        <f>IF($E$6="周期A","1M",IF($E$6="周期B","3M","□"))</f>
        <v>1M</v>
      </c>
      <c r="F50" s="57" t="s">
        <v>44</v>
      </c>
      <c r="G50" s="66"/>
      <c r="H50" s="25"/>
      <c r="I50" s="48"/>
      <c r="J50" s="45"/>
    </row>
    <row r="51" spans="1:10" s="19" customFormat="1" ht="36" customHeight="1" x14ac:dyDescent="0.15">
      <c r="A51" s="118"/>
      <c r="B51" s="128" t="s">
        <v>60</v>
      </c>
      <c r="C51" s="129"/>
      <c r="D51" s="93" t="s">
        <v>171</v>
      </c>
      <c r="E51" s="20" t="str">
        <f>IF($E$6="周期A","1M",IF($E$6="周期B","3M","□"))</f>
        <v>1M</v>
      </c>
      <c r="F51" s="59" t="s">
        <v>44</v>
      </c>
      <c r="G51" s="58"/>
      <c r="H51" s="73"/>
      <c r="I51" s="49"/>
      <c r="J51" s="41"/>
    </row>
    <row r="52" spans="1:10" s="19" customFormat="1" ht="21.75" customHeight="1" x14ac:dyDescent="0.15">
      <c r="A52" s="118"/>
      <c r="B52" s="128" t="s">
        <v>61</v>
      </c>
      <c r="C52" s="129"/>
      <c r="D52" s="93" t="s">
        <v>172</v>
      </c>
      <c r="E52" s="20" t="str">
        <f>IF($E$6="周期A","3M",IF($E$6="周期B","3M","□"))</f>
        <v>3M</v>
      </c>
      <c r="F52" s="59" t="s">
        <v>44</v>
      </c>
      <c r="G52" s="58"/>
      <c r="H52" s="73"/>
      <c r="I52" s="49"/>
      <c r="J52" s="41"/>
    </row>
    <row r="53" spans="1:10" s="19" customFormat="1" ht="21.75" customHeight="1" x14ac:dyDescent="0.15">
      <c r="A53" s="118"/>
      <c r="B53" s="128"/>
      <c r="C53" s="129"/>
      <c r="D53" s="93" t="s">
        <v>173</v>
      </c>
      <c r="E53" s="20" t="str">
        <f>IF($E$6="周期A","1Y",IF($E$6="周期B","1Y","□"))</f>
        <v>1Y</v>
      </c>
      <c r="F53" s="59" t="s">
        <v>44</v>
      </c>
      <c r="G53" s="58"/>
      <c r="H53" s="73"/>
      <c r="I53" s="49"/>
      <c r="J53" s="41"/>
    </row>
    <row r="54" spans="1:10" s="19" customFormat="1" ht="21.75" customHeight="1" x14ac:dyDescent="0.15">
      <c r="A54" s="118"/>
      <c r="B54" s="128"/>
      <c r="C54" s="129"/>
      <c r="D54" s="93" t="s">
        <v>174</v>
      </c>
      <c r="E54" s="20" t="str">
        <f>IF($E$6="周期A","3M",IF($E$6="周期B","3M","□"))</f>
        <v>3M</v>
      </c>
      <c r="F54" s="59" t="s">
        <v>44</v>
      </c>
      <c r="G54" s="58"/>
      <c r="H54" s="73"/>
      <c r="I54" s="49"/>
      <c r="J54" s="41"/>
    </row>
    <row r="55" spans="1:10" s="19" customFormat="1" ht="21.75" customHeight="1" x14ac:dyDescent="0.15">
      <c r="A55" s="118"/>
      <c r="B55" s="128" t="s">
        <v>62</v>
      </c>
      <c r="C55" s="129"/>
      <c r="D55" s="93" t="s">
        <v>175</v>
      </c>
      <c r="E55" s="20" t="str">
        <f>IF($E$6="周期A","6M",IF($E$6="周期B","6M","□"))</f>
        <v>6M</v>
      </c>
      <c r="F55" s="59" t="s">
        <v>44</v>
      </c>
      <c r="G55" s="58"/>
      <c r="H55" s="73"/>
      <c r="I55" s="49"/>
      <c r="J55" s="41"/>
    </row>
    <row r="56" spans="1:10" s="19" customFormat="1" ht="21.75" customHeight="1" x14ac:dyDescent="0.15">
      <c r="A56" s="118"/>
      <c r="B56" s="128"/>
      <c r="C56" s="129"/>
      <c r="D56" s="93" t="s">
        <v>176</v>
      </c>
      <c r="E56" s="20" t="str">
        <f>IF($E$6="周期A","6M",IF($E$6="周期B","6M","□"))</f>
        <v>6M</v>
      </c>
      <c r="F56" s="65" t="s">
        <v>44</v>
      </c>
      <c r="G56" s="65"/>
      <c r="H56" s="73"/>
      <c r="I56" s="92"/>
      <c r="J56" s="41"/>
    </row>
    <row r="57" spans="1:10" s="19" customFormat="1" ht="36" customHeight="1" x14ac:dyDescent="0.15">
      <c r="A57" s="118"/>
      <c r="B57" s="128" t="s">
        <v>63</v>
      </c>
      <c r="C57" s="129"/>
      <c r="D57" s="93" t="s">
        <v>177</v>
      </c>
      <c r="E57" s="20" t="str">
        <f>IF($E$6="周期A","1Y",IF($E$6="周期B","1Y","□"))</f>
        <v>1Y</v>
      </c>
      <c r="F57" s="65" t="s">
        <v>44</v>
      </c>
      <c r="G57" s="65"/>
      <c r="H57" s="73"/>
      <c r="I57" s="92"/>
      <c r="J57" s="41"/>
    </row>
    <row r="58" spans="1:10" s="19" customFormat="1" ht="21.75" customHeight="1" x14ac:dyDescent="0.15">
      <c r="A58" s="118"/>
      <c r="B58" s="128" t="s">
        <v>64</v>
      </c>
      <c r="C58" s="129"/>
      <c r="D58" s="93" t="s">
        <v>178</v>
      </c>
      <c r="E58" s="20" t="str">
        <f>IF($E$6="周期A","6M",IF($E$6="周期B","6M","□"))</f>
        <v>6M</v>
      </c>
      <c r="F58" s="59" t="s">
        <v>44</v>
      </c>
      <c r="G58" s="58"/>
      <c r="H58" s="17"/>
      <c r="I58" s="50"/>
      <c r="J58" s="44"/>
    </row>
    <row r="59" spans="1:10" s="19" customFormat="1" ht="21.75" customHeight="1" x14ac:dyDescent="0.15">
      <c r="A59" s="118"/>
      <c r="B59" s="128"/>
      <c r="C59" s="129"/>
      <c r="D59" s="93" t="s">
        <v>179</v>
      </c>
      <c r="E59" s="20" t="str">
        <f>IF($E$6="周期A","6M",IF($E$6="周期B","6M","□"))</f>
        <v>6M</v>
      </c>
      <c r="F59" s="59" t="s">
        <v>44</v>
      </c>
      <c r="G59" s="58"/>
      <c r="H59" s="73"/>
      <c r="I59" s="49"/>
      <c r="J59" s="41"/>
    </row>
    <row r="60" spans="1:10" s="19" customFormat="1" ht="21.75" customHeight="1" x14ac:dyDescent="0.15">
      <c r="A60" s="118"/>
      <c r="B60" s="128" t="s">
        <v>65</v>
      </c>
      <c r="C60" s="129"/>
      <c r="D60" s="93" t="s">
        <v>178</v>
      </c>
      <c r="E60" s="20" t="str">
        <f>IF($E$6="周期A","6M",IF($E$6="周期B","6M","□"))</f>
        <v>6M</v>
      </c>
      <c r="F60" s="59" t="s">
        <v>44</v>
      </c>
      <c r="G60" s="58"/>
      <c r="H60" s="73"/>
      <c r="I60" s="49"/>
      <c r="J60" s="41"/>
    </row>
    <row r="61" spans="1:10" s="19" customFormat="1" ht="21.75" customHeight="1" x14ac:dyDescent="0.15">
      <c r="A61" s="118"/>
      <c r="B61" s="128"/>
      <c r="C61" s="129"/>
      <c r="D61" s="93" t="s">
        <v>180</v>
      </c>
      <c r="E61" s="20" t="str">
        <f>IF($E$6="周期A","1M",IF($E$6="周期B","3M","□"))</f>
        <v>1M</v>
      </c>
      <c r="F61" s="59" t="s">
        <v>44</v>
      </c>
      <c r="G61" s="58"/>
      <c r="H61" s="73"/>
      <c r="I61" s="49"/>
      <c r="J61" s="41"/>
    </row>
    <row r="62" spans="1:10" s="19" customFormat="1" ht="21.75" customHeight="1" x14ac:dyDescent="0.15">
      <c r="A62" s="118"/>
      <c r="B62" s="128" t="s">
        <v>66</v>
      </c>
      <c r="C62" s="129"/>
      <c r="D62" s="93" t="s">
        <v>181</v>
      </c>
      <c r="E62" s="20" t="str">
        <f>IF($E$6="周期A","1M",IF($E$6="周期B","3M","□"))</f>
        <v>1M</v>
      </c>
      <c r="F62" s="59" t="s">
        <v>44</v>
      </c>
      <c r="G62" s="58"/>
      <c r="H62" s="73"/>
      <c r="I62" s="49"/>
      <c r="J62" s="41"/>
    </row>
    <row r="63" spans="1:10" s="19" customFormat="1" ht="25.5" customHeight="1" x14ac:dyDescent="0.15">
      <c r="A63" s="118"/>
      <c r="B63" s="128"/>
      <c r="C63" s="129"/>
      <c r="D63" s="93" t="s">
        <v>182</v>
      </c>
      <c r="E63" s="20" t="str">
        <f>IF($E$6="周期A","1Y",IF($E$6="周期B","1Y","□"))</f>
        <v>1Y</v>
      </c>
      <c r="F63" s="59" t="s">
        <v>44</v>
      </c>
      <c r="G63" s="65"/>
      <c r="H63" s="73"/>
      <c r="I63" s="49"/>
      <c r="J63" s="41"/>
    </row>
    <row r="64" spans="1:10" s="19" customFormat="1" ht="21.75" customHeight="1" x14ac:dyDescent="0.15">
      <c r="A64" s="118"/>
      <c r="B64" s="128" t="s">
        <v>125</v>
      </c>
      <c r="C64" s="129"/>
      <c r="D64" s="93" t="s">
        <v>183</v>
      </c>
      <c r="E64" s="20" t="str">
        <f>IF($E$6="周期A","1M",IF($E$6="周期B","3M","□"))</f>
        <v>1M</v>
      </c>
      <c r="F64" s="59" t="s">
        <v>44</v>
      </c>
      <c r="G64" s="65"/>
      <c r="H64" s="73"/>
      <c r="I64" s="49"/>
      <c r="J64" s="41"/>
    </row>
    <row r="65" spans="1:10" s="19" customFormat="1" ht="21.75" customHeight="1" x14ac:dyDescent="0.15">
      <c r="A65" s="118"/>
      <c r="B65" s="128"/>
      <c r="C65" s="129"/>
      <c r="D65" s="93" t="s">
        <v>184</v>
      </c>
      <c r="E65" s="20" t="str">
        <f>IF($E$6="周期A","1M",IF($E$6="周期B","3M","□"))</f>
        <v>1M</v>
      </c>
      <c r="F65" s="59" t="s">
        <v>44</v>
      </c>
      <c r="G65" s="65"/>
      <c r="H65" s="73"/>
      <c r="I65" s="49"/>
      <c r="J65" s="44"/>
    </row>
    <row r="66" spans="1:10" s="19" customFormat="1" ht="25.5" customHeight="1" x14ac:dyDescent="0.15">
      <c r="A66" s="118"/>
      <c r="B66" s="128" t="s">
        <v>67</v>
      </c>
      <c r="C66" s="129"/>
      <c r="D66" s="93" t="s">
        <v>185</v>
      </c>
      <c r="E66" s="20" t="str">
        <f>IF($E$6="周期A","1M",IF($E$6="周期B","3M","□"))</f>
        <v>1M</v>
      </c>
      <c r="F66" s="59" t="s">
        <v>44</v>
      </c>
      <c r="G66" s="65"/>
      <c r="H66" s="73"/>
      <c r="I66" s="49"/>
      <c r="J66" s="41"/>
    </row>
    <row r="67" spans="1:10" s="19" customFormat="1" ht="21.75" customHeight="1" x14ac:dyDescent="0.15">
      <c r="A67" s="118"/>
      <c r="B67" s="128" t="s">
        <v>68</v>
      </c>
      <c r="C67" s="129"/>
      <c r="D67" s="93" t="s">
        <v>186</v>
      </c>
      <c r="E67" s="20" t="str">
        <f>IF($E$6="周期A","1M",IF($E$6="周期B","3M","□"))</f>
        <v>1M</v>
      </c>
      <c r="F67" s="59" t="s">
        <v>44</v>
      </c>
      <c r="G67" s="65"/>
      <c r="H67" s="73"/>
      <c r="I67" s="49"/>
      <c r="J67" s="41"/>
    </row>
    <row r="68" spans="1:10" s="19" customFormat="1" ht="21.75" customHeight="1" x14ac:dyDescent="0.15">
      <c r="A68" s="118"/>
      <c r="B68" s="128"/>
      <c r="C68" s="129"/>
      <c r="D68" s="93" t="s">
        <v>187</v>
      </c>
      <c r="E68" s="20" t="str">
        <f>IF($E$6="周期A","1M",IF($E$6="周期B","3M","□"))</f>
        <v>1M</v>
      </c>
      <c r="F68" s="59" t="s">
        <v>44</v>
      </c>
      <c r="G68" s="65"/>
      <c r="H68" s="73"/>
      <c r="I68" s="49"/>
      <c r="J68" s="41"/>
    </row>
    <row r="69" spans="1:10" s="19" customFormat="1" ht="25.5" customHeight="1" x14ac:dyDescent="0.15">
      <c r="A69" s="118"/>
      <c r="B69" s="128"/>
      <c r="C69" s="129"/>
      <c r="D69" s="93" t="s">
        <v>188</v>
      </c>
      <c r="E69" s="20" t="str">
        <f>IF($E$6="周期A","-",IF($E$6="周期B","3M","□"))</f>
        <v>-</v>
      </c>
      <c r="F69" s="59" t="s">
        <v>44</v>
      </c>
      <c r="G69" s="65"/>
      <c r="H69" s="73"/>
      <c r="I69" s="49"/>
      <c r="J69" s="41"/>
    </row>
    <row r="70" spans="1:10" s="19" customFormat="1" ht="21.75" customHeight="1" x14ac:dyDescent="0.15">
      <c r="A70" s="118"/>
      <c r="B70" s="128" t="s">
        <v>69</v>
      </c>
      <c r="C70" s="129"/>
      <c r="D70" s="93" t="s">
        <v>189</v>
      </c>
      <c r="E70" s="20" t="str">
        <f t="shared" ref="E70:E76" si="1">IF($E$6="周期A","1M",IF($E$6="周期B","3M","□"))</f>
        <v>1M</v>
      </c>
      <c r="F70" s="59" t="s">
        <v>44</v>
      </c>
      <c r="G70" s="65"/>
      <c r="H70" s="73"/>
      <c r="I70" s="49"/>
      <c r="J70" s="41"/>
    </row>
    <row r="71" spans="1:10" s="19" customFormat="1" ht="25.5" customHeight="1" x14ac:dyDescent="0.15">
      <c r="A71" s="118"/>
      <c r="B71" s="128"/>
      <c r="C71" s="129"/>
      <c r="D71" s="93" t="s">
        <v>190</v>
      </c>
      <c r="E71" s="20" t="str">
        <f t="shared" si="1"/>
        <v>1M</v>
      </c>
      <c r="F71" s="59" t="s">
        <v>44</v>
      </c>
      <c r="G71" s="65"/>
      <c r="H71" s="73"/>
      <c r="I71" s="49"/>
      <c r="J71" s="41"/>
    </row>
    <row r="72" spans="1:10" s="19" customFormat="1" ht="21.75" customHeight="1" x14ac:dyDescent="0.15">
      <c r="A72" s="118"/>
      <c r="B72" s="128" t="s">
        <v>70</v>
      </c>
      <c r="C72" s="129"/>
      <c r="D72" s="93" t="s">
        <v>191</v>
      </c>
      <c r="E72" s="20" t="str">
        <f t="shared" si="1"/>
        <v>1M</v>
      </c>
      <c r="F72" s="59" t="s">
        <v>44</v>
      </c>
      <c r="G72" s="65"/>
      <c r="H72" s="73"/>
      <c r="I72" s="49"/>
      <c r="J72" s="41"/>
    </row>
    <row r="73" spans="1:10" s="19" customFormat="1" ht="21.75" customHeight="1" x14ac:dyDescent="0.15">
      <c r="A73" s="118"/>
      <c r="B73" s="128"/>
      <c r="C73" s="129"/>
      <c r="D73" s="93" t="s">
        <v>192</v>
      </c>
      <c r="E73" s="20" t="str">
        <f t="shared" si="1"/>
        <v>1M</v>
      </c>
      <c r="F73" s="59" t="s">
        <v>44</v>
      </c>
      <c r="G73" s="65"/>
      <c r="H73" s="22"/>
      <c r="I73" s="49"/>
      <c r="J73" s="41"/>
    </row>
    <row r="74" spans="1:10" s="19" customFormat="1" ht="25.5" customHeight="1" x14ac:dyDescent="0.15">
      <c r="A74" s="118"/>
      <c r="B74" s="128" t="s">
        <v>71</v>
      </c>
      <c r="C74" s="129"/>
      <c r="D74" s="93" t="s">
        <v>136</v>
      </c>
      <c r="E74" s="20" t="str">
        <f t="shared" si="1"/>
        <v>1M</v>
      </c>
      <c r="F74" s="59" t="s">
        <v>44</v>
      </c>
      <c r="G74" s="65"/>
      <c r="H74" s="73"/>
      <c r="I74" s="49"/>
      <c r="J74" s="41"/>
    </row>
    <row r="75" spans="1:10" s="19" customFormat="1" ht="25.5" customHeight="1" x14ac:dyDescent="0.15">
      <c r="A75" s="118"/>
      <c r="B75" s="124" t="s">
        <v>72</v>
      </c>
      <c r="C75" s="125"/>
      <c r="D75" s="93" t="s">
        <v>193</v>
      </c>
      <c r="E75" s="20" t="str">
        <f t="shared" si="1"/>
        <v>1M</v>
      </c>
      <c r="F75" s="59" t="s">
        <v>44</v>
      </c>
      <c r="G75" s="65"/>
      <c r="H75" s="73"/>
      <c r="I75" s="49"/>
      <c r="J75" s="41"/>
    </row>
    <row r="76" spans="1:10" s="19" customFormat="1" ht="21.75" customHeight="1" x14ac:dyDescent="0.15">
      <c r="A76" s="118"/>
      <c r="B76" s="124" t="s">
        <v>73</v>
      </c>
      <c r="C76" s="125"/>
      <c r="D76" s="93" t="s">
        <v>194</v>
      </c>
      <c r="E76" s="20" t="str">
        <f t="shared" si="1"/>
        <v>1M</v>
      </c>
      <c r="F76" s="59" t="s">
        <v>44</v>
      </c>
      <c r="G76" s="65"/>
      <c r="H76" s="73"/>
      <c r="I76" s="49"/>
      <c r="J76" s="41"/>
    </row>
    <row r="77" spans="1:10" s="19" customFormat="1" ht="25.5" customHeight="1" x14ac:dyDescent="0.15">
      <c r="A77" s="118"/>
      <c r="B77" s="124"/>
      <c r="C77" s="125"/>
      <c r="D77" s="93" t="s">
        <v>74</v>
      </c>
      <c r="E77" s="20" t="str">
        <f>IF($E$6="周期A","1Y",IF($E$6="周期B","1Y","□"))</f>
        <v>1Y</v>
      </c>
      <c r="F77" s="59" t="s">
        <v>44</v>
      </c>
      <c r="G77" s="58"/>
      <c r="H77" s="73"/>
      <c r="I77" s="49"/>
      <c r="J77" s="41"/>
    </row>
    <row r="78" spans="1:10" s="19" customFormat="1" ht="25.5" customHeight="1" x14ac:dyDescent="0.15">
      <c r="A78" s="118"/>
      <c r="B78" s="124" t="s">
        <v>75</v>
      </c>
      <c r="C78" s="125"/>
      <c r="D78" s="93" t="s">
        <v>136</v>
      </c>
      <c r="E78" s="20" t="str">
        <f>IF($E$6="周期A","6M",IF($E$6="周期B","6M","□"))</f>
        <v>6M</v>
      </c>
      <c r="F78" s="59" t="s">
        <v>44</v>
      </c>
      <c r="G78" s="58"/>
      <c r="H78" s="73"/>
      <c r="I78" s="49"/>
      <c r="J78" s="41"/>
    </row>
    <row r="79" spans="1:10" s="19" customFormat="1" ht="36" customHeight="1" x14ac:dyDescent="0.15">
      <c r="A79" s="118"/>
      <c r="B79" s="124" t="s">
        <v>76</v>
      </c>
      <c r="C79" s="125"/>
      <c r="D79" s="93" t="s">
        <v>77</v>
      </c>
      <c r="E79" s="20" t="str">
        <f>IF($E$6="周期A","1Y",IF($E$6="周期B","1Y","□"))</f>
        <v>1Y</v>
      </c>
      <c r="F79" s="59" t="s">
        <v>44</v>
      </c>
      <c r="G79" s="58"/>
      <c r="H79" s="73"/>
      <c r="I79" s="49"/>
      <c r="J79" s="41"/>
    </row>
    <row r="80" spans="1:10" s="19" customFormat="1" ht="21.75" customHeight="1" x14ac:dyDescent="0.15">
      <c r="A80" s="118"/>
      <c r="B80" s="124" t="s">
        <v>78</v>
      </c>
      <c r="C80" s="125"/>
      <c r="D80" s="93" t="s">
        <v>136</v>
      </c>
      <c r="E80" s="20" t="str">
        <f>IF($E$6="周期A","1M",IF($E$6="周期B","3M","□"))</f>
        <v>1M</v>
      </c>
      <c r="F80" s="59" t="s">
        <v>44</v>
      </c>
      <c r="G80" s="58"/>
      <c r="H80" s="73"/>
      <c r="I80" s="49"/>
      <c r="J80" s="41"/>
    </row>
    <row r="81" spans="1:10" s="19" customFormat="1" ht="21.75" customHeight="1" x14ac:dyDescent="0.15">
      <c r="A81" s="118"/>
      <c r="B81" s="124" t="s">
        <v>258</v>
      </c>
      <c r="C81" s="125"/>
      <c r="D81" s="93" t="s">
        <v>178</v>
      </c>
      <c r="E81" s="20" t="str">
        <f>IF($E$6="周期A","1M",IF($E$6="周期B","3M","□"))</f>
        <v>1M</v>
      </c>
      <c r="F81" s="59" t="s">
        <v>44</v>
      </c>
      <c r="G81" s="58"/>
      <c r="H81" s="73"/>
      <c r="I81" s="49"/>
      <c r="J81" s="41"/>
    </row>
    <row r="82" spans="1:10" s="19" customFormat="1" ht="21.75" customHeight="1" x14ac:dyDescent="0.15">
      <c r="A82" s="118"/>
      <c r="B82" s="124"/>
      <c r="C82" s="125"/>
      <c r="D82" s="94" t="s">
        <v>180</v>
      </c>
      <c r="E82" s="20" t="str">
        <f>IF($E$6="周期A","1M",IF($E$6="周期B","3M","□"))</f>
        <v>1M</v>
      </c>
      <c r="F82" s="59" t="s">
        <v>44</v>
      </c>
      <c r="G82" s="58"/>
      <c r="H82" s="73"/>
      <c r="I82" s="49"/>
      <c r="J82" s="41"/>
    </row>
    <row r="83" spans="1:10" s="19" customFormat="1" ht="45" customHeight="1" x14ac:dyDescent="0.15">
      <c r="A83" s="118"/>
      <c r="B83" s="124" t="s">
        <v>259</v>
      </c>
      <c r="C83" s="125"/>
      <c r="D83" s="94" t="s">
        <v>195</v>
      </c>
      <c r="E83" s="20" t="str">
        <f>IF($E$6="周期A","1M",IF($E$6="周期B","3M","□"))</f>
        <v>1M</v>
      </c>
      <c r="F83" s="59" t="s">
        <v>44</v>
      </c>
      <c r="G83" s="58"/>
      <c r="H83" s="73"/>
      <c r="I83" s="49"/>
      <c r="J83" s="41"/>
    </row>
    <row r="84" spans="1:10" s="19" customFormat="1" ht="30" customHeight="1" x14ac:dyDescent="0.15">
      <c r="A84" s="118"/>
      <c r="B84" s="124" t="s">
        <v>36</v>
      </c>
      <c r="C84" s="125"/>
      <c r="D84" s="71" t="s">
        <v>79</v>
      </c>
      <c r="E84" s="20" t="str">
        <f>IF($E$6="周期A","1M",IF($E$6="周期B","3M","□"))</f>
        <v>1M</v>
      </c>
      <c r="F84" s="59" t="s">
        <v>44</v>
      </c>
      <c r="G84" s="58"/>
      <c r="H84" s="28"/>
      <c r="I84" s="56"/>
      <c r="J84" s="41"/>
    </row>
    <row r="85" spans="1:10" s="19" customFormat="1" ht="38.25" customHeight="1" x14ac:dyDescent="0.15">
      <c r="A85" s="119"/>
      <c r="B85" s="132" t="s">
        <v>43</v>
      </c>
      <c r="C85" s="133"/>
      <c r="D85" s="69" t="s">
        <v>136</v>
      </c>
      <c r="E85" s="24" t="str">
        <f>IF($E$6="周期A","1Y",IF($E$6="周期B","1Y","□"))</f>
        <v>1Y</v>
      </c>
      <c r="F85" s="64" t="s">
        <v>44</v>
      </c>
      <c r="G85" s="64"/>
      <c r="H85" s="23"/>
      <c r="I85" s="51"/>
      <c r="J85" s="43"/>
    </row>
    <row r="86" spans="1:10" s="19" customFormat="1" ht="25.5" customHeight="1" x14ac:dyDescent="0.15">
      <c r="A86" s="117" t="s">
        <v>46</v>
      </c>
      <c r="B86" s="140" t="s">
        <v>80</v>
      </c>
      <c r="C86" s="141"/>
      <c r="D86" s="74" t="s">
        <v>196</v>
      </c>
      <c r="E86" s="18" t="str">
        <f>IF($E$6="周期A","1M",IF($E$6="周期B","3M","□"))</f>
        <v>1M</v>
      </c>
      <c r="F86" s="57" t="s">
        <v>44</v>
      </c>
      <c r="G86" s="58"/>
      <c r="H86" s="17"/>
      <c r="I86" s="50"/>
      <c r="J86" s="44"/>
    </row>
    <row r="87" spans="1:10" s="19" customFormat="1" ht="21.75" customHeight="1" x14ac:dyDescent="0.15">
      <c r="A87" s="118"/>
      <c r="B87" s="124" t="s">
        <v>81</v>
      </c>
      <c r="C87" s="125"/>
      <c r="D87" s="93" t="s">
        <v>197</v>
      </c>
      <c r="E87" s="20" t="str">
        <f>IF($E$6="周期A","6M",IF($E$6="周期B","6M","□"))</f>
        <v>6M</v>
      </c>
      <c r="F87" s="59" t="s">
        <v>44</v>
      </c>
      <c r="G87" s="58"/>
      <c r="H87" s="73"/>
      <c r="I87" s="49"/>
      <c r="J87" s="41"/>
    </row>
    <row r="88" spans="1:10" s="19" customFormat="1" ht="25.5" customHeight="1" x14ac:dyDescent="0.15">
      <c r="A88" s="118"/>
      <c r="B88" s="124"/>
      <c r="C88" s="125"/>
      <c r="D88" s="93" t="s">
        <v>82</v>
      </c>
      <c r="E88" s="20" t="str">
        <f>IF($E$6="周期A","6M",IF($E$6="周期B","6M","□"))</f>
        <v>6M</v>
      </c>
      <c r="F88" s="59" t="s">
        <v>44</v>
      </c>
      <c r="G88" s="58"/>
      <c r="H88" s="73"/>
      <c r="I88" s="49"/>
      <c r="J88" s="41"/>
    </row>
    <row r="89" spans="1:10" s="19" customFormat="1" ht="21.75" customHeight="1" x14ac:dyDescent="0.15">
      <c r="A89" s="118"/>
      <c r="B89" s="124" t="s">
        <v>83</v>
      </c>
      <c r="C89" s="125"/>
      <c r="D89" s="93" t="s">
        <v>198</v>
      </c>
      <c r="E89" s="20" t="str">
        <f>IF($E$6="周期A","1M",IF($E$6="周期B","3M","□"))</f>
        <v>1M</v>
      </c>
      <c r="F89" s="59" t="s">
        <v>44</v>
      </c>
      <c r="G89" s="58"/>
      <c r="H89" s="73"/>
      <c r="I89" s="49"/>
      <c r="J89" s="41"/>
    </row>
    <row r="90" spans="1:10" s="19" customFormat="1" ht="21.75" customHeight="1" x14ac:dyDescent="0.15">
      <c r="A90" s="118"/>
      <c r="B90" s="124"/>
      <c r="C90" s="125"/>
      <c r="D90" s="93" t="s">
        <v>199</v>
      </c>
      <c r="E90" s="20" t="str">
        <f t="shared" ref="E90:E97" si="2">IF($E$6="周期A","1Y",IF($E$6="周期B","1Y","□"))</f>
        <v>1Y</v>
      </c>
      <c r="F90" s="59" t="s">
        <v>44</v>
      </c>
      <c r="G90" s="58"/>
      <c r="H90" s="73"/>
      <c r="I90" s="49"/>
      <c r="J90" s="41"/>
    </row>
    <row r="91" spans="1:10" s="19" customFormat="1" ht="21.75" customHeight="1" x14ac:dyDescent="0.15">
      <c r="A91" s="118"/>
      <c r="B91" s="124"/>
      <c r="C91" s="125"/>
      <c r="D91" s="93" t="s">
        <v>200</v>
      </c>
      <c r="E91" s="20" t="str">
        <f t="shared" si="2"/>
        <v>1Y</v>
      </c>
      <c r="F91" s="59" t="s">
        <v>44</v>
      </c>
      <c r="G91" s="58"/>
      <c r="H91" s="73"/>
      <c r="I91" s="49"/>
      <c r="J91" s="41"/>
    </row>
    <row r="92" spans="1:10" s="19" customFormat="1" ht="25.5" customHeight="1" x14ac:dyDescent="0.15">
      <c r="A92" s="118"/>
      <c r="B92" s="124"/>
      <c r="C92" s="125"/>
      <c r="D92" s="93" t="s">
        <v>201</v>
      </c>
      <c r="E92" s="20" t="str">
        <f t="shared" si="2"/>
        <v>1Y</v>
      </c>
      <c r="F92" s="59" t="s">
        <v>44</v>
      </c>
      <c r="G92" s="58"/>
      <c r="H92" s="73"/>
      <c r="I92" s="49"/>
      <c r="J92" s="41"/>
    </row>
    <row r="93" spans="1:10" s="19" customFormat="1" ht="25.5" customHeight="1" x14ac:dyDescent="0.15">
      <c r="A93" s="118"/>
      <c r="B93" s="124"/>
      <c r="C93" s="125"/>
      <c r="D93" s="93" t="s">
        <v>202</v>
      </c>
      <c r="E93" s="20" t="str">
        <f t="shared" si="2"/>
        <v>1Y</v>
      </c>
      <c r="F93" s="59" t="s">
        <v>44</v>
      </c>
      <c r="G93" s="58"/>
      <c r="H93" s="73"/>
      <c r="I93" s="49"/>
      <c r="J93" s="41"/>
    </row>
    <row r="94" spans="1:10" s="19" customFormat="1" ht="25.5" customHeight="1" x14ac:dyDescent="0.15">
      <c r="A94" s="118"/>
      <c r="B94" s="124"/>
      <c r="C94" s="125"/>
      <c r="D94" s="93" t="s">
        <v>84</v>
      </c>
      <c r="E94" s="20" t="str">
        <f t="shared" si="2"/>
        <v>1Y</v>
      </c>
      <c r="F94" s="59" t="s">
        <v>44</v>
      </c>
      <c r="G94" s="58"/>
      <c r="H94" s="73"/>
      <c r="I94" s="49"/>
      <c r="J94" s="44"/>
    </row>
    <row r="95" spans="1:10" s="19" customFormat="1" ht="25.5" customHeight="1" x14ac:dyDescent="0.15">
      <c r="A95" s="118"/>
      <c r="B95" s="124"/>
      <c r="C95" s="125"/>
      <c r="D95" s="93" t="s">
        <v>203</v>
      </c>
      <c r="E95" s="20" t="str">
        <f t="shared" si="2"/>
        <v>1Y</v>
      </c>
      <c r="F95" s="59" t="s">
        <v>44</v>
      </c>
      <c r="G95" s="58"/>
      <c r="H95" s="73"/>
      <c r="I95" s="49"/>
      <c r="J95" s="41"/>
    </row>
    <row r="96" spans="1:10" s="19" customFormat="1" ht="21.75" customHeight="1" x14ac:dyDescent="0.15">
      <c r="A96" s="118"/>
      <c r="B96" s="124"/>
      <c r="C96" s="125"/>
      <c r="D96" s="93" t="s">
        <v>204</v>
      </c>
      <c r="E96" s="20" t="str">
        <f t="shared" si="2"/>
        <v>1Y</v>
      </c>
      <c r="F96" s="59" t="s">
        <v>44</v>
      </c>
      <c r="G96" s="58"/>
      <c r="H96" s="73"/>
      <c r="I96" s="49"/>
      <c r="J96" s="41"/>
    </row>
    <row r="97" spans="1:10" s="19" customFormat="1" ht="21.75" customHeight="1" x14ac:dyDescent="0.15">
      <c r="A97" s="118"/>
      <c r="B97" s="124"/>
      <c r="C97" s="125"/>
      <c r="D97" s="93" t="s">
        <v>205</v>
      </c>
      <c r="E97" s="20" t="str">
        <f t="shared" si="2"/>
        <v>1Y</v>
      </c>
      <c r="F97" s="59" t="s">
        <v>44</v>
      </c>
      <c r="G97" s="58"/>
      <c r="H97" s="73"/>
      <c r="I97" s="49"/>
      <c r="J97" s="41"/>
    </row>
    <row r="98" spans="1:10" s="19" customFormat="1" ht="25.5" customHeight="1" x14ac:dyDescent="0.15">
      <c r="A98" s="118"/>
      <c r="B98" s="124" t="s">
        <v>85</v>
      </c>
      <c r="C98" s="125"/>
      <c r="D98" s="93" t="s">
        <v>206</v>
      </c>
      <c r="E98" s="20" t="str">
        <f>IF($E$6="周期A","6M",IF($E$6="周期B","6M","□"))</f>
        <v>6M</v>
      </c>
      <c r="F98" s="59" t="s">
        <v>44</v>
      </c>
      <c r="G98" s="58"/>
      <c r="H98" s="73"/>
      <c r="I98" s="49"/>
      <c r="J98" s="41"/>
    </row>
    <row r="99" spans="1:10" s="19" customFormat="1" ht="36" customHeight="1" x14ac:dyDescent="0.15">
      <c r="A99" s="118"/>
      <c r="B99" s="124" t="s">
        <v>86</v>
      </c>
      <c r="C99" s="125"/>
      <c r="D99" s="93" t="s">
        <v>136</v>
      </c>
      <c r="E99" s="20" t="str">
        <f>IF($E$6="周期A","6M",IF($E$6="周期B","6M","□"))</f>
        <v>6M</v>
      </c>
      <c r="F99" s="59" t="s">
        <v>44</v>
      </c>
      <c r="G99" s="58"/>
      <c r="H99" s="73"/>
      <c r="I99" s="49"/>
      <c r="J99" s="41"/>
    </row>
    <row r="100" spans="1:10" s="19" customFormat="1" ht="45" customHeight="1" x14ac:dyDescent="0.15">
      <c r="A100" s="118"/>
      <c r="B100" s="124" t="s">
        <v>87</v>
      </c>
      <c r="C100" s="125"/>
      <c r="D100" s="93" t="s">
        <v>45</v>
      </c>
      <c r="E100" s="20" t="str">
        <f>IF($E$6="周期A","1Y",IF($E$6="周期B","1Y","□"))</f>
        <v>1Y</v>
      </c>
      <c r="F100" s="59" t="s">
        <v>44</v>
      </c>
      <c r="G100" s="58"/>
      <c r="H100" s="73"/>
      <c r="I100" s="49"/>
      <c r="J100" s="41"/>
    </row>
    <row r="101" spans="1:10" s="19" customFormat="1" ht="21.75" customHeight="1" x14ac:dyDescent="0.15">
      <c r="A101" s="118"/>
      <c r="B101" s="126" t="s">
        <v>37</v>
      </c>
      <c r="C101" s="127"/>
      <c r="D101" s="93" t="s">
        <v>207</v>
      </c>
      <c r="E101" s="20" t="str">
        <f>IF($E$6="周期A","1Y",IF($E$6="周期B","1Y","□"))</f>
        <v>1Y</v>
      </c>
      <c r="F101" s="59" t="s">
        <v>44</v>
      </c>
      <c r="G101" s="58"/>
      <c r="H101" s="73"/>
      <c r="I101" s="49"/>
      <c r="J101" s="41"/>
    </row>
    <row r="102" spans="1:10" s="19" customFormat="1" ht="21.75" customHeight="1" x14ac:dyDescent="0.15">
      <c r="A102" s="118"/>
      <c r="B102" s="134"/>
      <c r="C102" s="135"/>
      <c r="D102" s="93" t="s">
        <v>208</v>
      </c>
      <c r="E102" s="20" t="str">
        <f>IF($E$6="周期A","1Y",IF($E$6="周期B","1Y","□"))</f>
        <v>1Y</v>
      </c>
      <c r="F102" s="59" t="s">
        <v>44</v>
      </c>
      <c r="G102" s="58"/>
      <c r="H102" s="73"/>
      <c r="I102" s="49"/>
      <c r="J102" s="41"/>
    </row>
    <row r="103" spans="1:10" s="19" customFormat="1" ht="25.5" customHeight="1" x14ac:dyDescent="0.15">
      <c r="A103" s="118"/>
      <c r="B103" s="134"/>
      <c r="C103" s="135"/>
      <c r="D103" s="93" t="s">
        <v>209</v>
      </c>
      <c r="E103" s="20" t="str">
        <f>IF($E$6="周期A","1Y",IF($E$6="周期B","1Y","□"))</f>
        <v>1Y</v>
      </c>
      <c r="F103" s="59" t="s">
        <v>44</v>
      </c>
      <c r="G103" s="58"/>
      <c r="H103" s="73"/>
      <c r="I103" s="49"/>
      <c r="J103" s="41"/>
    </row>
    <row r="104" spans="1:10" s="19" customFormat="1" ht="21.75" customHeight="1" x14ac:dyDescent="0.15">
      <c r="A104" s="118"/>
      <c r="B104" s="122"/>
      <c r="C104" s="123"/>
      <c r="D104" s="93" t="s">
        <v>88</v>
      </c>
      <c r="E104" s="20" t="str">
        <f>IF($E$6="周期A","6M",IF($E$6="周期B","6M","□"))</f>
        <v>6M</v>
      </c>
      <c r="F104" s="59" t="s">
        <v>44</v>
      </c>
      <c r="G104" s="58"/>
      <c r="H104" s="73"/>
      <c r="I104" s="49"/>
      <c r="J104" s="41"/>
    </row>
    <row r="105" spans="1:10" s="19" customFormat="1" ht="21.75" customHeight="1" x14ac:dyDescent="0.15">
      <c r="A105" s="118"/>
      <c r="B105" s="124" t="s">
        <v>89</v>
      </c>
      <c r="C105" s="125"/>
      <c r="D105" s="93" t="s">
        <v>136</v>
      </c>
      <c r="E105" s="20" t="str">
        <f>IF($E$6="周期A","1Y",IF($E$6="周期B","1Y","□"))</f>
        <v>1Y</v>
      </c>
      <c r="F105" s="59" t="s">
        <v>44</v>
      </c>
      <c r="G105" s="58"/>
      <c r="H105" s="73"/>
      <c r="I105" s="49"/>
      <c r="J105" s="41"/>
    </row>
    <row r="106" spans="1:10" s="19" customFormat="1" ht="21.75" customHeight="1" x14ac:dyDescent="0.15">
      <c r="A106" s="118"/>
      <c r="B106" s="124" t="s">
        <v>90</v>
      </c>
      <c r="C106" s="125"/>
      <c r="D106" s="93" t="s">
        <v>178</v>
      </c>
      <c r="E106" s="20" t="str">
        <f>IF($E$6="周期A","1M",IF($E$6="周期B","6M","□"))</f>
        <v>1M</v>
      </c>
      <c r="F106" s="59" t="s">
        <v>44</v>
      </c>
      <c r="G106" s="58"/>
      <c r="H106" s="73"/>
      <c r="I106" s="49"/>
      <c r="J106" s="41"/>
    </row>
    <row r="107" spans="1:10" s="19" customFormat="1" ht="21.75" customHeight="1" x14ac:dyDescent="0.15">
      <c r="A107" s="118"/>
      <c r="B107" s="124"/>
      <c r="C107" s="125"/>
      <c r="D107" s="93" t="s">
        <v>210</v>
      </c>
      <c r="E107" s="20" t="str">
        <f>IF($E$6="周期A","1Y",IF($E$6="周期B","1Y","□"))</f>
        <v>1Y</v>
      </c>
      <c r="F107" s="59" t="s">
        <v>44</v>
      </c>
      <c r="G107" s="58"/>
      <c r="H107" s="73"/>
      <c r="I107" s="49"/>
      <c r="J107" s="41"/>
    </row>
    <row r="108" spans="1:10" s="19" customFormat="1" ht="25.5" customHeight="1" x14ac:dyDescent="0.15">
      <c r="A108" s="118"/>
      <c r="B108" s="124" t="s">
        <v>91</v>
      </c>
      <c r="C108" s="125"/>
      <c r="D108" s="93" t="s">
        <v>92</v>
      </c>
      <c r="E108" s="20" t="str">
        <f>IF($E$6="周期A","1Y",IF($E$6="周期B","1Y","□"))</f>
        <v>1Y</v>
      </c>
      <c r="F108" s="59" t="s">
        <v>44</v>
      </c>
      <c r="G108" s="58"/>
      <c r="H108" s="73"/>
      <c r="I108" s="49"/>
      <c r="J108" s="41"/>
    </row>
    <row r="109" spans="1:10" s="19" customFormat="1" ht="21.75" customHeight="1" x14ac:dyDescent="0.15">
      <c r="A109" s="118"/>
      <c r="B109" s="126" t="s">
        <v>93</v>
      </c>
      <c r="C109" s="127"/>
      <c r="D109" s="93" t="s">
        <v>178</v>
      </c>
      <c r="E109" s="20" t="str">
        <f>IF($E$6="周期A","6M",IF($E$6="周期B","6M","□"))</f>
        <v>6M</v>
      </c>
      <c r="F109" s="59" t="s">
        <v>44</v>
      </c>
      <c r="G109" s="58"/>
      <c r="H109" s="28"/>
      <c r="I109" s="56"/>
      <c r="J109" s="41"/>
    </row>
    <row r="110" spans="1:10" s="19" customFormat="1" ht="21.75" customHeight="1" x14ac:dyDescent="0.15">
      <c r="A110" s="118"/>
      <c r="B110" s="122"/>
      <c r="C110" s="123"/>
      <c r="D110" s="71" t="s">
        <v>180</v>
      </c>
      <c r="E110" s="20" t="str">
        <f>IF($E$6="周期A","6M",IF($E$6="周期B","6M","□"))</f>
        <v>6M</v>
      </c>
      <c r="F110" s="59" t="s">
        <v>44</v>
      </c>
      <c r="G110" s="58"/>
      <c r="H110" s="28"/>
      <c r="I110" s="56"/>
      <c r="J110" s="41"/>
    </row>
    <row r="111" spans="1:10" s="19" customFormat="1" ht="21.75" customHeight="1" x14ac:dyDescent="0.15">
      <c r="A111" s="118"/>
      <c r="B111" s="126" t="s">
        <v>94</v>
      </c>
      <c r="C111" s="127"/>
      <c r="D111" s="93" t="s">
        <v>178</v>
      </c>
      <c r="E111" s="20" t="str">
        <f>IF($E$6="周期A","6M",IF($E$6="周期B","6M","□"))</f>
        <v>6M</v>
      </c>
      <c r="F111" s="59" t="s">
        <v>44</v>
      </c>
      <c r="G111" s="58"/>
      <c r="H111" s="73"/>
      <c r="I111" s="49"/>
      <c r="J111" s="41"/>
    </row>
    <row r="112" spans="1:10" s="19" customFormat="1" ht="25.5" customHeight="1" x14ac:dyDescent="0.15">
      <c r="A112" s="118"/>
      <c r="B112" s="122"/>
      <c r="C112" s="123"/>
      <c r="D112" s="93" t="s">
        <v>123</v>
      </c>
      <c r="E112" s="20" t="str">
        <f>IF($E$6="周期A","6M",IF($E$6="周期B","6M","□"))</f>
        <v>6M</v>
      </c>
      <c r="F112" s="59" t="s">
        <v>44</v>
      </c>
      <c r="G112" s="58"/>
      <c r="H112" s="73"/>
      <c r="I112" s="49"/>
      <c r="J112" s="41"/>
    </row>
    <row r="113" spans="1:10" s="19" customFormat="1" ht="25.5" customHeight="1" x14ac:dyDescent="0.15">
      <c r="A113" s="118"/>
      <c r="B113" s="126" t="s">
        <v>13</v>
      </c>
      <c r="C113" s="127"/>
      <c r="D113" s="93" t="s">
        <v>211</v>
      </c>
      <c r="E113" s="20" t="str">
        <f t="shared" ref="E113:E119" si="3">IF($E$6="周期A","1Y",IF($E$6="周期B","1Y","□"))</f>
        <v>1Y</v>
      </c>
      <c r="F113" s="59" t="s">
        <v>44</v>
      </c>
      <c r="G113" s="58"/>
      <c r="H113" s="73"/>
      <c r="I113" s="49"/>
      <c r="J113" s="41"/>
    </row>
    <row r="114" spans="1:10" s="19" customFormat="1" ht="21.75" customHeight="1" x14ac:dyDescent="0.15">
      <c r="A114" s="118"/>
      <c r="B114" s="134"/>
      <c r="C114" s="135"/>
      <c r="D114" s="93" t="s">
        <v>212</v>
      </c>
      <c r="E114" s="20" t="str">
        <f t="shared" si="3"/>
        <v>1Y</v>
      </c>
      <c r="F114" s="59" t="s">
        <v>44</v>
      </c>
      <c r="G114" s="58"/>
      <c r="H114" s="73"/>
      <c r="I114" s="49"/>
      <c r="J114" s="41"/>
    </row>
    <row r="115" spans="1:10" s="19" customFormat="1" ht="21.75" customHeight="1" x14ac:dyDescent="0.15">
      <c r="A115" s="118"/>
      <c r="B115" s="134"/>
      <c r="C115" s="135"/>
      <c r="D115" s="93" t="s">
        <v>213</v>
      </c>
      <c r="E115" s="20" t="str">
        <f t="shared" si="3"/>
        <v>1Y</v>
      </c>
      <c r="F115" s="59" t="s">
        <v>44</v>
      </c>
      <c r="G115" s="58"/>
      <c r="H115" s="73"/>
      <c r="I115" s="49"/>
      <c r="J115" s="41"/>
    </row>
    <row r="116" spans="1:10" s="19" customFormat="1" ht="25.5" customHeight="1" x14ac:dyDescent="0.15">
      <c r="A116" s="118"/>
      <c r="B116" s="122"/>
      <c r="C116" s="123"/>
      <c r="D116" s="93" t="s">
        <v>95</v>
      </c>
      <c r="E116" s="20" t="str">
        <f t="shared" si="3"/>
        <v>1Y</v>
      </c>
      <c r="F116" s="59" t="s">
        <v>44</v>
      </c>
      <c r="G116" s="65"/>
      <c r="H116" s="73"/>
      <c r="I116" s="92"/>
      <c r="J116" s="41"/>
    </row>
    <row r="117" spans="1:10" s="19" customFormat="1" ht="36" customHeight="1" x14ac:dyDescent="0.15">
      <c r="A117" s="118"/>
      <c r="B117" s="124" t="s">
        <v>96</v>
      </c>
      <c r="C117" s="125"/>
      <c r="D117" s="93" t="s">
        <v>195</v>
      </c>
      <c r="E117" s="20" t="str">
        <f t="shared" si="3"/>
        <v>1Y</v>
      </c>
      <c r="F117" s="59" t="s">
        <v>44</v>
      </c>
      <c r="G117" s="65"/>
      <c r="H117" s="73"/>
      <c r="I117" s="92"/>
      <c r="J117" s="41"/>
    </row>
    <row r="118" spans="1:10" s="19" customFormat="1" ht="21.75" customHeight="1" x14ac:dyDescent="0.15">
      <c r="A118" s="118"/>
      <c r="B118" s="124" t="s">
        <v>97</v>
      </c>
      <c r="C118" s="125"/>
      <c r="D118" s="93" t="s">
        <v>214</v>
      </c>
      <c r="E118" s="20" t="str">
        <f t="shared" si="3"/>
        <v>1Y</v>
      </c>
      <c r="F118" s="59" t="s">
        <v>44</v>
      </c>
      <c r="G118" s="58"/>
      <c r="H118" s="73"/>
      <c r="I118" s="49"/>
      <c r="J118" s="41"/>
    </row>
    <row r="119" spans="1:10" s="19" customFormat="1" ht="21.75" customHeight="1" x14ac:dyDescent="0.15">
      <c r="A119" s="118"/>
      <c r="B119" s="124"/>
      <c r="C119" s="125"/>
      <c r="D119" s="93" t="s">
        <v>98</v>
      </c>
      <c r="E119" s="20" t="str">
        <f t="shared" si="3"/>
        <v>1Y</v>
      </c>
      <c r="F119" s="59" t="s">
        <v>44</v>
      </c>
      <c r="G119" s="58"/>
      <c r="H119" s="73"/>
      <c r="I119" s="49"/>
      <c r="J119" s="41"/>
    </row>
    <row r="120" spans="1:10" s="19" customFormat="1" ht="21.75" customHeight="1" x14ac:dyDescent="0.15">
      <c r="A120" s="118"/>
      <c r="B120" s="136" t="s">
        <v>99</v>
      </c>
      <c r="C120" s="137"/>
      <c r="D120" s="93" t="s">
        <v>136</v>
      </c>
      <c r="E120" s="20" t="str">
        <f>IF($E$6="周期A","1M",IF($E$6="周期B","3M","□"))</f>
        <v>1M</v>
      </c>
      <c r="F120" s="59" t="s">
        <v>44</v>
      </c>
      <c r="G120" s="58"/>
      <c r="H120" s="73"/>
      <c r="I120" s="49"/>
      <c r="J120" s="41"/>
    </row>
    <row r="121" spans="1:10" s="19" customFormat="1" ht="21.75" customHeight="1" x14ac:dyDescent="0.15">
      <c r="A121" s="118"/>
      <c r="B121" s="136" t="s">
        <v>100</v>
      </c>
      <c r="C121" s="137"/>
      <c r="D121" s="93" t="s">
        <v>215</v>
      </c>
      <c r="E121" s="20" t="str">
        <f>IF($E$6="周期A","6M",IF($E$6="周期B","6M","□"))</f>
        <v>6M</v>
      </c>
      <c r="F121" s="59" t="s">
        <v>44</v>
      </c>
      <c r="G121" s="58"/>
      <c r="H121" s="73"/>
      <c r="I121" s="49"/>
      <c r="J121" s="41"/>
    </row>
    <row r="122" spans="1:10" s="19" customFormat="1" ht="21.75" customHeight="1" x14ac:dyDescent="0.15">
      <c r="A122" s="118"/>
      <c r="B122" s="136"/>
      <c r="C122" s="137"/>
      <c r="D122" s="93" t="s">
        <v>216</v>
      </c>
      <c r="E122" s="20" t="str">
        <f>IF($E$6="周期A","6M",IF($E$6="周期B","6M","□"))</f>
        <v>6M</v>
      </c>
      <c r="F122" s="59" t="s">
        <v>44</v>
      </c>
      <c r="G122" s="58"/>
      <c r="H122" s="73"/>
      <c r="I122" s="49"/>
      <c r="J122" s="41"/>
    </row>
    <row r="123" spans="1:10" s="19" customFormat="1" ht="28.5" customHeight="1" x14ac:dyDescent="0.15">
      <c r="A123" s="118"/>
      <c r="B123" s="126" t="s">
        <v>272</v>
      </c>
      <c r="C123" s="127"/>
      <c r="D123" s="93" t="s">
        <v>217</v>
      </c>
      <c r="E123" s="20" t="str">
        <f t="shared" ref="E123:E132" si="4">IF($E$6="周期A","1Y",IF($E$6="周期B","1Y","□"))</f>
        <v>1Y</v>
      </c>
      <c r="F123" s="59" t="s">
        <v>44</v>
      </c>
      <c r="G123" s="58"/>
      <c r="H123" s="73"/>
      <c r="I123" s="49"/>
      <c r="J123" s="41"/>
    </row>
    <row r="124" spans="1:10" s="19" customFormat="1" ht="28.5" customHeight="1" x14ac:dyDescent="0.15">
      <c r="A124" s="118"/>
      <c r="B124" s="122"/>
      <c r="C124" s="123"/>
      <c r="D124" s="93" t="s">
        <v>218</v>
      </c>
      <c r="E124" s="20" t="str">
        <f t="shared" si="4"/>
        <v>1Y</v>
      </c>
      <c r="F124" s="59" t="s">
        <v>44</v>
      </c>
      <c r="G124" s="58"/>
      <c r="H124" s="73"/>
      <c r="I124" s="49"/>
      <c r="J124" s="42"/>
    </row>
    <row r="125" spans="1:10" s="19" customFormat="1" ht="21.75" customHeight="1" x14ac:dyDescent="0.15">
      <c r="A125" s="118"/>
      <c r="B125" s="126" t="s">
        <v>273</v>
      </c>
      <c r="C125" s="127"/>
      <c r="D125" s="93" t="s">
        <v>183</v>
      </c>
      <c r="E125" s="20" t="str">
        <f t="shared" si="4"/>
        <v>1Y</v>
      </c>
      <c r="F125" s="59" t="s">
        <v>44</v>
      </c>
      <c r="G125" s="58"/>
      <c r="H125" s="73"/>
      <c r="I125" s="49"/>
      <c r="J125" s="41"/>
    </row>
    <row r="126" spans="1:10" s="19" customFormat="1" ht="36" customHeight="1" x14ac:dyDescent="0.15">
      <c r="A126" s="118"/>
      <c r="B126" s="134"/>
      <c r="C126" s="135"/>
      <c r="D126" s="93" t="s">
        <v>219</v>
      </c>
      <c r="E126" s="20" t="str">
        <f t="shared" si="4"/>
        <v>1Y</v>
      </c>
      <c r="F126" s="59" t="s">
        <v>44</v>
      </c>
      <c r="G126" s="58"/>
      <c r="H126" s="73"/>
      <c r="I126" s="49"/>
      <c r="J126" s="41"/>
    </row>
    <row r="127" spans="1:10" s="19" customFormat="1" ht="25.5" customHeight="1" x14ac:dyDescent="0.15">
      <c r="A127" s="118"/>
      <c r="B127" s="122"/>
      <c r="C127" s="123"/>
      <c r="D127" s="93" t="s">
        <v>220</v>
      </c>
      <c r="E127" s="20" t="str">
        <f t="shared" si="4"/>
        <v>1Y</v>
      </c>
      <c r="F127" s="59" t="s">
        <v>44</v>
      </c>
      <c r="G127" s="58"/>
      <c r="H127" s="73"/>
      <c r="I127" s="49"/>
      <c r="J127" s="41"/>
    </row>
    <row r="128" spans="1:10" s="19" customFormat="1" ht="25.5" customHeight="1" x14ac:dyDescent="0.15">
      <c r="A128" s="118"/>
      <c r="B128" s="126" t="s">
        <v>274</v>
      </c>
      <c r="C128" s="127"/>
      <c r="D128" s="93" t="s">
        <v>211</v>
      </c>
      <c r="E128" s="20" t="str">
        <f t="shared" si="4"/>
        <v>1Y</v>
      </c>
      <c r="F128" s="59" t="s">
        <v>44</v>
      </c>
      <c r="G128" s="58"/>
      <c r="H128" s="73"/>
      <c r="I128" s="49"/>
      <c r="J128" s="41"/>
    </row>
    <row r="129" spans="1:10" s="19" customFormat="1" ht="21.75" customHeight="1" x14ac:dyDescent="0.15">
      <c r="A129" s="118"/>
      <c r="B129" s="134"/>
      <c r="C129" s="135"/>
      <c r="D129" s="93" t="s">
        <v>212</v>
      </c>
      <c r="E129" s="20" t="str">
        <f t="shared" si="4"/>
        <v>1Y</v>
      </c>
      <c r="F129" s="59" t="s">
        <v>44</v>
      </c>
      <c r="G129" s="58"/>
      <c r="H129" s="73"/>
      <c r="I129" s="49"/>
      <c r="J129" s="41"/>
    </row>
    <row r="130" spans="1:10" s="19" customFormat="1" ht="21.75" customHeight="1" x14ac:dyDescent="0.15">
      <c r="A130" s="118"/>
      <c r="B130" s="134"/>
      <c r="C130" s="135"/>
      <c r="D130" s="93" t="s">
        <v>213</v>
      </c>
      <c r="E130" s="20" t="str">
        <f t="shared" si="4"/>
        <v>1Y</v>
      </c>
      <c r="F130" s="59" t="s">
        <v>44</v>
      </c>
      <c r="G130" s="58"/>
      <c r="H130" s="73"/>
      <c r="I130" s="49"/>
      <c r="J130" s="41"/>
    </row>
    <row r="131" spans="1:10" s="19" customFormat="1" ht="25.5" customHeight="1" x14ac:dyDescent="0.15">
      <c r="A131" s="118"/>
      <c r="B131" s="122"/>
      <c r="C131" s="123"/>
      <c r="D131" s="93" t="s">
        <v>95</v>
      </c>
      <c r="E131" s="20" t="str">
        <f t="shared" si="4"/>
        <v>1Y</v>
      </c>
      <c r="F131" s="59" t="s">
        <v>44</v>
      </c>
      <c r="G131" s="58"/>
      <c r="H131" s="73"/>
      <c r="I131" s="49"/>
      <c r="J131" s="41"/>
    </row>
    <row r="132" spans="1:10" s="19" customFormat="1" ht="25.5" customHeight="1" x14ac:dyDescent="0.15">
      <c r="A132" s="118"/>
      <c r="B132" s="126" t="s">
        <v>15</v>
      </c>
      <c r="C132" s="127"/>
      <c r="D132" s="93" t="s">
        <v>221</v>
      </c>
      <c r="E132" s="20" t="str">
        <f t="shared" si="4"/>
        <v>1Y</v>
      </c>
      <c r="F132" s="59" t="s">
        <v>44</v>
      </c>
      <c r="G132" s="58"/>
      <c r="H132" s="73"/>
      <c r="I132" s="49"/>
      <c r="J132" s="41"/>
    </row>
    <row r="133" spans="1:10" s="19" customFormat="1" ht="21.75" customHeight="1" x14ac:dyDescent="0.15">
      <c r="A133" s="118"/>
      <c r="B133" s="134"/>
      <c r="C133" s="135"/>
      <c r="D133" s="93" t="s">
        <v>222</v>
      </c>
      <c r="E133" s="20" t="str">
        <f>IF($E$6="周期A","6M",IF($E$6="周期B","6M","□"))</f>
        <v>6M</v>
      </c>
      <c r="F133" s="59" t="s">
        <v>44</v>
      </c>
      <c r="G133" s="58"/>
      <c r="H133" s="73"/>
      <c r="I133" s="49"/>
      <c r="J133" s="41"/>
    </row>
    <row r="134" spans="1:10" s="19" customFormat="1" ht="21.75" customHeight="1" x14ac:dyDescent="0.15">
      <c r="A134" s="118"/>
      <c r="B134" s="134"/>
      <c r="C134" s="135"/>
      <c r="D134" s="93" t="s">
        <v>223</v>
      </c>
      <c r="E134" s="20" t="str">
        <f>IF($E$6="周期A","1Y",IF($E$6="周期B","1Y","□"))</f>
        <v>1Y</v>
      </c>
      <c r="F134" s="59" t="s">
        <v>44</v>
      </c>
      <c r="G134" s="58"/>
      <c r="H134" s="73"/>
      <c r="I134" s="49"/>
      <c r="J134" s="41"/>
    </row>
    <row r="135" spans="1:10" s="19" customFormat="1" ht="36" customHeight="1" x14ac:dyDescent="0.15">
      <c r="A135" s="119"/>
      <c r="B135" s="138"/>
      <c r="C135" s="139"/>
      <c r="D135" s="71" t="s">
        <v>101</v>
      </c>
      <c r="E135" s="24" t="str">
        <f>IF($E$6="周期A","1Y",IF($E$6="周期B","1Y","□"))</f>
        <v>1Y</v>
      </c>
      <c r="F135" s="64" t="s">
        <v>44</v>
      </c>
      <c r="G135" s="58"/>
      <c r="H135" s="28"/>
      <c r="I135" s="56"/>
      <c r="J135" s="42"/>
    </row>
    <row r="136" spans="1:10" s="19" customFormat="1" ht="21.75" customHeight="1" x14ac:dyDescent="0.15">
      <c r="A136" s="117" t="s">
        <v>31</v>
      </c>
      <c r="B136" s="120" t="s">
        <v>102</v>
      </c>
      <c r="C136" s="121"/>
      <c r="D136" s="74" t="s">
        <v>224</v>
      </c>
      <c r="E136" s="26" t="str">
        <f>IF($E$6="周期A","1M",IF($E$6="周期B","3M","□"))</f>
        <v>1M</v>
      </c>
      <c r="F136" s="57" t="s">
        <v>44</v>
      </c>
      <c r="G136" s="66"/>
      <c r="H136" s="25"/>
      <c r="I136" s="48"/>
      <c r="J136" s="45"/>
    </row>
    <row r="137" spans="1:10" s="19" customFormat="1" ht="21.75" customHeight="1" x14ac:dyDescent="0.15">
      <c r="A137" s="118"/>
      <c r="B137" s="122"/>
      <c r="C137" s="123"/>
      <c r="D137" s="93" t="s">
        <v>184</v>
      </c>
      <c r="E137" s="20" t="str">
        <f>IF($E$6="周期A","1M",IF($E$6="周期B","3M","□"))</f>
        <v>1M</v>
      </c>
      <c r="F137" s="59" t="s">
        <v>44</v>
      </c>
      <c r="G137" s="58"/>
      <c r="H137" s="73"/>
      <c r="I137" s="49"/>
      <c r="J137" s="41"/>
    </row>
    <row r="138" spans="1:10" s="19" customFormat="1" ht="21.75" customHeight="1" x14ac:dyDescent="0.15">
      <c r="A138" s="118"/>
      <c r="B138" s="124" t="s">
        <v>103</v>
      </c>
      <c r="C138" s="125"/>
      <c r="D138" s="93" t="s">
        <v>225</v>
      </c>
      <c r="E138" s="20" t="str">
        <f>IF($E$6="周期A","1M",IF($E$6="周期B","3M","□"))</f>
        <v>1M</v>
      </c>
      <c r="F138" s="59" t="s">
        <v>44</v>
      </c>
      <c r="G138" s="58"/>
      <c r="H138" s="73"/>
      <c r="I138" s="49"/>
      <c r="J138" s="41"/>
    </row>
    <row r="139" spans="1:10" s="19" customFormat="1" ht="25.5" customHeight="1" x14ac:dyDescent="0.15">
      <c r="A139" s="118"/>
      <c r="B139" s="124" t="s">
        <v>104</v>
      </c>
      <c r="C139" s="125"/>
      <c r="D139" s="93" t="s">
        <v>105</v>
      </c>
      <c r="E139" s="20" t="str">
        <f>IF($E$6="周期A","1Y",IF($E$6="周期B","1Y","□"))</f>
        <v>1Y</v>
      </c>
      <c r="F139" s="59" t="s">
        <v>44</v>
      </c>
      <c r="G139" s="58"/>
      <c r="H139" s="73"/>
      <c r="I139" s="49"/>
      <c r="J139" s="41"/>
    </row>
    <row r="140" spans="1:10" s="19" customFormat="1" ht="21.75" customHeight="1" x14ac:dyDescent="0.15">
      <c r="A140" s="118"/>
      <c r="B140" s="126" t="s">
        <v>106</v>
      </c>
      <c r="C140" s="127"/>
      <c r="D140" s="93" t="s">
        <v>172</v>
      </c>
      <c r="E140" s="20" t="str">
        <f>IF($E$6="周期A","6M",IF($E$6="周期B","6M","□"))</f>
        <v>6M</v>
      </c>
      <c r="F140" s="59" t="s">
        <v>44</v>
      </c>
      <c r="G140" s="58"/>
      <c r="H140" s="73"/>
      <c r="I140" s="49"/>
      <c r="J140" s="41"/>
    </row>
    <row r="141" spans="1:10" s="19" customFormat="1" ht="21.75" customHeight="1" x14ac:dyDescent="0.15">
      <c r="A141" s="118"/>
      <c r="B141" s="134"/>
      <c r="C141" s="135"/>
      <c r="D141" s="93" t="s">
        <v>173</v>
      </c>
      <c r="E141" s="20" t="str">
        <f>IF($E$6="周期A","1Y",IF($E$6="周期B","1Y","□"))</f>
        <v>1Y</v>
      </c>
      <c r="F141" s="59" t="s">
        <v>44</v>
      </c>
      <c r="G141" s="58"/>
      <c r="H141" s="22"/>
      <c r="I141" s="49"/>
      <c r="J141" s="41"/>
    </row>
    <row r="142" spans="1:10" s="19" customFormat="1" ht="21.75" customHeight="1" x14ac:dyDescent="0.15">
      <c r="A142" s="118"/>
      <c r="B142" s="122"/>
      <c r="C142" s="123"/>
      <c r="D142" s="93" t="s">
        <v>174</v>
      </c>
      <c r="E142" s="20" t="str">
        <f>IF($E$6="周期A","3M",IF($E$6="周期B","3M","□"))</f>
        <v>3M</v>
      </c>
      <c r="F142" s="59" t="s">
        <v>44</v>
      </c>
      <c r="G142" s="58"/>
      <c r="H142" s="73"/>
      <c r="I142" s="49"/>
      <c r="J142" s="41"/>
    </row>
    <row r="143" spans="1:10" s="19" customFormat="1" ht="21.75" customHeight="1" x14ac:dyDescent="0.15">
      <c r="A143" s="118"/>
      <c r="B143" s="124" t="s">
        <v>107</v>
      </c>
      <c r="C143" s="125"/>
      <c r="D143" s="93" t="s">
        <v>183</v>
      </c>
      <c r="E143" s="18" t="str">
        <f>IF($E$6="周期A","1M",IF($E$6="周期B","3M","□"))</f>
        <v>1M</v>
      </c>
      <c r="F143" s="59" t="s">
        <v>44</v>
      </c>
      <c r="G143" s="58"/>
      <c r="H143" s="17"/>
      <c r="I143" s="50"/>
      <c r="J143" s="44"/>
    </row>
    <row r="144" spans="1:10" s="19" customFormat="1" ht="21.75" customHeight="1" x14ac:dyDescent="0.15">
      <c r="A144" s="118"/>
      <c r="B144" s="124"/>
      <c r="C144" s="125"/>
      <c r="D144" s="93" t="s">
        <v>184</v>
      </c>
      <c r="E144" s="20" t="str">
        <f>IF($E$6="周期A","6M",IF($E$6="周期B","6M","□"))</f>
        <v>6M</v>
      </c>
      <c r="F144" s="59" t="s">
        <v>44</v>
      </c>
      <c r="G144" s="58"/>
      <c r="H144" s="73"/>
      <c r="I144" s="49"/>
      <c r="J144" s="41"/>
    </row>
    <row r="145" spans="1:10" s="19" customFormat="1" ht="21.75" customHeight="1" x14ac:dyDescent="0.15">
      <c r="A145" s="118"/>
      <c r="B145" s="124" t="s">
        <v>108</v>
      </c>
      <c r="C145" s="125"/>
      <c r="D145" s="93" t="s">
        <v>109</v>
      </c>
      <c r="E145" s="20" t="str">
        <f>IF($E$6="周期A","6M",IF($E$6="周期B","6M","□"))</f>
        <v>6M</v>
      </c>
      <c r="F145" s="59" t="s">
        <v>44</v>
      </c>
      <c r="G145" s="58"/>
      <c r="H145" s="73"/>
      <c r="I145" s="49"/>
      <c r="J145" s="41"/>
    </row>
    <row r="146" spans="1:10" s="19" customFormat="1" ht="21.75" customHeight="1" x14ac:dyDescent="0.15">
      <c r="A146" s="118"/>
      <c r="B146" s="124" t="s">
        <v>110</v>
      </c>
      <c r="C146" s="125"/>
      <c r="D146" s="93" t="s">
        <v>175</v>
      </c>
      <c r="E146" s="20" t="str">
        <f>IF($E$6="周期A","1Y",IF($E$6="周期B","1Y","□"))</f>
        <v>1Y</v>
      </c>
      <c r="F146" s="59" t="s">
        <v>44</v>
      </c>
      <c r="G146" s="58"/>
      <c r="H146" s="73"/>
      <c r="I146" s="49"/>
      <c r="J146" s="41"/>
    </row>
    <row r="147" spans="1:10" s="19" customFormat="1" ht="21.75" customHeight="1" x14ac:dyDescent="0.15">
      <c r="A147" s="118"/>
      <c r="B147" s="124"/>
      <c r="C147" s="125"/>
      <c r="D147" s="93" t="s">
        <v>176</v>
      </c>
      <c r="E147" s="20" t="str">
        <f>IF($E$6="周期A","1Y",IF($E$6="周期B","1Y","□"))</f>
        <v>1Y</v>
      </c>
      <c r="F147" s="59" t="s">
        <v>44</v>
      </c>
      <c r="G147" s="65"/>
      <c r="H147" s="73"/>
      <c r="I147" s="49"/>
      <c r="J147" s="41"/>
    </row>
    <row r="148" spans="1:10" s="19" customFormat="1" ht="36" customHeight="1" x14ac:dyDescent="0.15">
      <c r="A148" s="118"/>
      <c r="B148" s="124" t="s">
        <v>111</v>
      </c>
      <c r="C148" s="125"/>
      <c r="D148" s="93" t="s">
        <v>226</v>
      </c>
      <c r="E148" s="20" t="str">
        <f>IF($E$6="周期A","1Y",IF($E$6="周期B","1Y","□"))</f>
        <v>1Y</v>
      </c>
      <c r="F148" s="59" t="s">
        <v>44</v>
      </c>
      <c r="G148" s="65"/>
      <c r="H148" s="73"/>
      <c r="I148" s="49"/>
      <c r="J148" s="41"/>
    </row>
    <row r="149" spans="1:10" s="19" customFormat="1" ht="21.75" customHeight="1" x14ac:dyDescent="0.15">
      <c r="A149" s="118"/>
      <c r="B149" s="124" t="s">
        <v>112</v>
      </c>
      <c r="C149" s="125"/>
      <c r="D149" s="93" t="s">
        <v>178</v>
      </c>
      <c r="E149" s="20" t="str">
        <f>IF($E$6="周期A","6M",IF($E$6="周期B","6M","□"))</f>
        <v>6M</v>
      </c>
      <c r="F149" s="59" t="s">
        <v>44</v>
      </c>
      <c r="G149" s="58"/>
      <c r="H149" s="73"/>
      <c r="I149" s="49"/>
      <c r="J149" s="41"/>
    </row>
    <row r="150" spans="1:10" s="19" customFormat="1" ht="21.75" customHeight="1" x14ac:dyDescent="0.15">
      <c r="A150" s="118"/>
      <c r="B150" s="124"/>
      <c r="C150" s="125"/>
      <c r="D150" s="94" t="s">
        <v>179</v>
      </c>
      <c r="E150" s="20" t="str">
        <f>IF($E$6="周期A","6M",IF($E$6="周期B","6M","□"))</f>
        <v>6M</v>
      </c>
      <c r="F150" s="59" t="s">
        <v>44</v>
      </c>
      <c r="G150" s="58"/>
      <c r="H150" s="73"/>
      <c r="I150" s="49"/>
      <c r="J150" s="41"/>
    </row>
    <row r="151" spans="1:10" s="19" customFormat="1" ht="21.75" customHeight="1" x14ac:dyDescent="0.15">
      <c r="A151" s="119"/>
      <c r="B151" s="159" t="s">
        <v>113</v>
      </c>
      <c r="C151" s="160"/>
      <c r="D151" s="76" t="s">
        <v>136</v>
      </c>
      <c r="E151" s="24" t="str">
        <f>IF($E$6="周期A","1M",IF($E$6="周期B","3M","□"))</f>
        <v>1M</v>
      </c>
      <c r="F151" s="64" t="s">
        <v>44</v>
      </c>
      <c r="G151" s="64"/>
      <c r="H151" s="23"/>
      <c r="I151" s="51"/>
      <c r="J151" s="43"/>
    </row>
    <row r="152" spans="1:10" s="19" customFormat="1" ht="21.75" customHeight="1" x14ac:dyDescent="0.15">
      <c r="A152" s="117" t="s">
        <v>32</v>
      </c>
      <c r="B152" s="157" t="s">
        <v>114</v>
      </c>
      <c r="C152" s="158"/>
      <c r="D152" s="74" t="s">
        <v>227</v>
      </c>
      <c r="E152" s="26" t="str">
        <f>IF($E$6="周期A","1M",IF($E$6="周期B","3M","□"))</f>
        <v>1M</v>
      </c>
      <c r="F152" s="57" t="s">
        <v>44</v>
      </c>
      <c r="G152" s="66"/>
      <c r="H152" s="25"/>
      <c r="I152" s="48"/>
      <c r="J152" s="45"/>
    </row>
    <row r="153" spans="1:10" s="19" customFormat="1" ht="25.5" customHeight="1" x14ac:dyDescent="0.15">
      <c r="A153" s="118"/>
      <c r="B153" s="136"/>
      <c r="C153" s="137"/>
      <c r="D153" s="93" t="s">
        <v>228</v>
      </c>
      <c r="E153" s="20" t="str">
        <f>IF($E$6="周期A","6M",IF($E$6="周期B","6M","□"))</f>
        <v>6M</v>
      </c>
      <c r="F153" s="59" t="s">
        <v>44</v>
      </c>
      <c r="G153" s="58"/>
      <c r="H153" s="73"/>
      <c r="I153" s="49"/>
      <c r="J153" s="41"/>
    </row>
    <row r="154" spans="1:10" s="19" customFormat="1" ht="25.5" customHeight="1" x14ac:dyDescent="0.15">
      <c r="A154" s="118"/>
      <c r="B154" s="124" t="s">
        <v>115</v>
      </c>
      <c r="C154" s="125"/>
      <c r="D154" s="93" t="s">
        <v>136</v>
      </c>
      <c r="E154" s="20" t="str">
        <f t="shared" ref="E154:E160" si="5">IF($E$6="周期A","1Y",IF($E$6="周期B","1Y","□"))</f>
        <v>1Y</v>
      </c>
      <c r="F154" s="59" t="s">
        <v>44</v>
      </c>
      <c r="G154" s="58"/>
      <c r="H154" s="73"/>
      <c r="I154" s="49"/>
      <c r="J154" s="41"/>
    </row>
    <row r="155" spans="1:10" s="19" customFormat="1" ht="21.75" customHeight="1" x14ac:dyDescent="0.15">
      <c r="A155" s="118"/>
      <c r="B155" s="124" t="s">
        <v>116</v>
      </c>
      <c r="C155" s="125"/>
      <c r="D155" s="72" t="s">
        <v>178</v>
      </c>
      <c r="E155" s="20" t="str">
        <f t="shared" si="5"/>
        <v>1Y</v>
      </c>
      <c r="F155" s="59" t="s">
        <v>44</v>
      </c>
      <c r="G155" s="58"/>
      <c r="H155" s="17"/>
      <c r="I155" s="50"/>
      <c r="J155" s="44"/>
    </row>
    <row r="156" spans="1:10" s="19" customFormat="1" ht="21.75" customHeight="1" x14ac:dyDescent="0.15">
      <c r="A156" s="118"/>
      <c r="B156" s="124"/>
      <c r="C156" s="125"/>
      <c r="D156" s="93" t="s">
        <v>229</v>
      </c>
      <c r="E156" s="20" t="str">
        <f t="shared" si="5"/>
        <v>1Y</v>
      </c>
      <c r="F156" s="59" t="s">
        <v>44</v>
      </c>
      <c r="G156" s="58"/>
      <c r="H156" s="73"/>
      <c r="I156" s="49"/>
      <c r="J156" s="41"/>
    </row>
    <row r="157" spans="1:10" s="19" customFormat="1" ht="25.5" customHeight="1" x14ac:dyDescent="0.15">
      <c r="A157" s="118"/>
      <c r="B157" s="126" t="s">
        <v>117</v>
      </c>
      <c r="C157" s="127"/>
      <c r="D157" s="93" t="s">
        <v>230</v>
      </c>
      <c r="E157" s="20" t="str">
        <f t="shared" si="5"/>
        <v>1Y</v>
      </c>
      <c r="F157" s="59" t="s">
        <v>44</v>
      </c>
      <c r="G157" s="58"/>
      <c r="H157" s="73"/>
      <c r="I157" s="49"/>
      <c r="J157" s="41"/>
    </row>
    <row r="158" spans="1:10" s="19" customFormat="1" ht="21.75" customHeight="1" x14ac:dyDescent="0.15">
      <c r="A158" s="118"/>
      <c r="B158" s="134"/>
      <c r="C158" s="135"/>
      <c r="D158" s="93" t="s">
        <v>231</v>
      </c>
      <c r="E158" s="20" t="str">
        <f t="shared" si="5"/>
        <v>1Y</v>
      </c>
      <c r="F158" s="59" t="s">
        <v>44</v>
      </c>
      <c r="G158" s="58"/>
      <c r="H158" s="73"/>
      <c r="I158" s="49"/>
      <c r="J158" s="41"/>
    </row>
    <row r="159" spans="1:10" s="19" customFormat="1" ht="21.75" customHeight="1" x14ac:dyDescent="0.15">
      <c r="A159" s="118"/>
      <c r="B159" s="134"/>
      <c r="C159" s="135"/>
      <c r="D159" s="93" t="s">
        <v>213</v>
      </c>
      <c r="E159" s="20" t="str">
        <f t="shared" si="5"/>
        <v>1Y</v>
      </c>
      <c r="F159" s="59" t="s">
        <v>44</v>
      </c>
      <c r="G159" s="58"/>
      <c r="H159" s="73"/>
      <c r="I159" s="49"/>
      <c r="J159" s="41"/>
    </row>
    <row r="160" spans="1:10" s="19" customFormat="1" ht="25.5" customHeight="1" x14ac:dyDescent="0.15">
      <c r="A160" s="118"/>
      <c r="B160" s="122"/>
      <c r="C160" s="123"/>
      <c r="D160" s="93" t="s">
        <v>118</v>
      </c>
      <c r="E160" s="20" t="str">
        <f t="shared" si="5"/>
        <v>1Y</v>
      </c>
      <c r="F160" s="59" t="s">
        <v>44</v>
      </c>
      <c r="G160" s="58"/>
      <c r="H160" s="73"/>
      <c r="I160" s="49"/>
      <c r="J160" s="41"/>
    </row>
    <row r="161" spans="1:10" s="19" customFormat="1" ht="21.75" customHeight="1" x14ac:dyDescent="0.15">
      <c r="A161" s="118"/>
      <c r="B161" s="126" t="s">
        <v>16</v>
      </c>
      <c r="C161" s="127"/>
      <c r="D161" s="93" t="s">
        <v>178</v>
      </c>
      <c r="E161" s="20" t="str">
        <f>IF($E$6="周期A","6M",IF($E$6="周期B","6M","□"))</f>
        <v>6M</v>
      </c>
      <c r="F161" s="59" t="s">
        <v>44</v>
      </c>
      <c r="G161" s="58"/>
      <c r="H161" s="73"/>
      <c r="I161" s="49"/>
      <c r="J161" s="41"/>
    </row>
    <row r="162" spans="1:10" s="19" customFormat="1" ht="21.75" customHeight="1" x14ac:dyDescent="0.15">
      <c r="A162" s="118"/>
      <c r="B162" s="122"/>
      <c r="C162" s="123"/>
      <c r="D162" s="93" t="s">
        <v>232</v>
      </c>
      <c r="E162" s="20" t="str">
        <f>IF($E$6="周期A","6M",IF($E$6="周期B","6M","□"))</f>
        <v>6M</v>
      </c>
      <c r="F162" s="59" t="s">
        <v>44</v>
      </c>
      <c r="G162" s="58"/>
      <c r="H162" s="73"/>
      <c r="I162" s="49"/>
      <c r="J162" s="41"/>
    </row>
    <row r="163" spans="1:10" s="19" customFormat="1" ht="36" customHeight="1" x14ac:dyDescent="0.15">
      <c r="A163" s="118"/>
      <c r="B163" s="124" t="s">
        <v>119</v>
      </c>
      <c r="C163" s="125"/>
      <c r="D163" s="94" t="s">
        <v>120</v>
      </c>
      <c r="E163" s="20" t="str">
        <f t="shared" ref="E163:E167" si="6">IF($E$6="周期A","1Y",IF($E$6="周期B","1Y","□"))</f>
        <v>1Y</v>
      </c>
      <c r="F163" s="59" t="s">
        <v>44</v>
      </c>
      <c r="G163" s="58"/>
      <c r="H163" s="73"/>
      <c r="I163" s="49"/>
      <c r="J163" s="41"/>
    </row>
    <row r="164" spans="1:10" s="19" customFormat="1" ht="25.5" customHeight="1" x14ac:dyDescent="0.15">
      <c r="A164" s="118"/>
      <c r="B164" s="126" t="s">
        <v>260</v>
      </c>
      <c r="C164" s="127"/>
      <c r="D164" s="93" t="s">
        <v>211</v>
      </c>
      <c r="E164" s="20" t="str">
        <f t="shared" si="6"/>
        <v>1Y</v>
      </c>
      <c r="F164" s="59" t="s">
        <v>44</v>
      </c>
      <c r="G164" s="58"/>
      <c r="H164" s="73"/>
      <c r="I164" s="49"/>
      <c r="J164" s="41"/>
    </row>
    <row r="165" spans="1:10" s="19" customFormat="1" ht="21.75" customHeight="1" x14ac:dyDescent="0.15">
      <c r="A165" s="118"/>
      <c r="B165" s="134"/>
      <c r="C165" s="135"/>
      <c r="D165" s="93" t="s">
        <v>212</v>
      </c>
      <c r="E165" s="20" t="str">
        <f t="shared" si="6"/>
        <v>1Y</v>
      </c>
      <c r="F165" s="59" t="s">
        <v>44</v>
      </c>
      <c r="G165" s="58"/>
      <c r="H165" s="73"/>
      <c r="I165" s="49"/>
      <c r="J165" s="41"/>
    </row>
    <row r="166" spans="1:10" s="19" customFormat="1" ht="21.75" customHeight="1" x14ac:dyDescent="0.15">
      <c r="A166" s="118"/>
      <c r="B166" s="134"/>
      <c r="C166" s="135"/>
      <c r="D166" s="93" t="s">
        <v>213</v>
      </c>
      <c r="E166" s="20" t="str">
        <f t="shared" si="6"/>
        <v>1Y</v>
      </c>
      <c r="F166" s="59" t="s">
        <v>44</v>
      </c>
      <c r="G166" s="58"/>
      <c r="H166" s="73"/>
      <c r="I166" s="49"/>
      <c r="J166" s="41"/>
    </row>
    <row r="167" spans="1:10" s="19" customFormat="1" ht="25.5" customHeight="1" x14ac:dyDescent="0.15">
      <c r="A167" s="118"/>
      <c r="B167" s="122"/>
      <c r="C167" s="123"/>
      <c r="D167" s="93" t="s">
        <v>95</v>
      </c>
      <c r="E167" s="20" t="str">
        <f t="shared" si="6"/>
        <v>1Y</v>
      </c>
      <c r="F167" s="59" t="s">
        <v>44</v>
      </c>
      <c r="G167" s="58"/>
      <c r="H167" s="73"/>
      <c r="I167" s="49"/>
      <c r="J167" s="41"/>
    </row>
    <row r="168" spans="1:10" s="19" customFormat="1" ht="21.75" customHeight="1" x14ac:dyDescent="0.15">
      <c r="A168" s="118"/>
      <c r="B168" s="126" t="s">
        <v>261</v>
      </c>
      <c r="C168" s="127"/>
      <c r="D168" s="93" t="s">
        <v>233</v>
      </c>
      <c r="E168" s="20" t="str">
        <f>IF($E$6="周期A","6M",IF($E$6="周期B","6M","□"))</f>
        <v>6M</v>
      </c>
      <c r="F168" s="59" t="s">
        <v>44</v>
      </c>
      <c r="G168" s="58"/>
      <c r="H168" s="73"/>
      <c r="I168" s="49"/>
      <c r="J168" s="41"/>
    </row>
    <row r="169" spans="1:10" s="19" customFormat="1" ht="21.75" customHeight="1" x14ac:dyDescent="0.15">
      <c r="A169" s="118"/>
      <c r="B169" s="122"/>
      <c r="C169" s="123"/>
      <c r="D169" s="93" t="s">
        <v>234</v>
      </c>
      <c r="E169" s="20" t="str">
        <f>IF($E$6="周期A","1Y",IF($E$6="周期B","1Y","□"))</f>
        <v>1Y</v>
      </c>
      <c r="F169" s="59" t="s">
        <v>44</v>
      </c>
      <c r="G169" s="58"/>
      <c r="H169" s="73"/>
      <c r="I169" s="49"/>
      <c r="J169" s="41"/>
    </row>
    <row r="170" spans="1:10" s="19" customFormat="1" ht="21.75" customHeight="1" x14ac:dyDescent="0.15">
      <c r="A170" s="118"/>
      <c r="B170" s="126" t="s">
        <v>262</v>
      </c>
      <c r="C170" s="127"/>
      <c r="D170" s="93" t="s">
        <v>235</v>
      </c>
      <c r="E170" s="18" t="str">
        <f>IF($E$6="周期A","1M",IF($E$6="周期B","3M","□"))</f>
        <v>1M</v>
      </c>
      <c r="F170" s="59" t="s">
        <v>44</v>
      </c>
      <c r="G170" s="58"/>
      <c r="H170" s="17"/>
      <c r="I170" s="50"/>
      <c r="J170" s="41"/>
    </row>
    <row r="171" spans="1:10" s="19" customFormat="1" ht="21.75" customHeight="1" x14ac:dyDescent="0.15">
      <c r="A171" s="118"/>
      <c r="B171" s="134"/>
      <c r="C171" s="135"/>
      <c r="D171" s="93" t="s">
        <v>231</v>
      </c>
      <c r="E171" s="20" t="str">
        <f>IF($E$6="周期A","1Y",IF($E$6="周期B","1Y","□"))</f>
        <v>1Y</v>
      </c>
      <c r="F171" s="59" t="s">
        <v>44</v>
      </c>
      <c r="G171" s="58"/>
      <c r="H171" s="73"/>
      <c r="I171" s="49"/>
      <c r="J171" s="44"/>
    </row>
    <row r="172" spans="1:10" s="19" customFormat="1" ht="21.75" customHeight="1" x14ac:dyDescent="0.15">
      <c r="A172" s="118"/>
      <c r="B172" s="134"/>
      <c r="C172" s="135"/>
      <c r="D172" s="93" t="s">
        <v>236</v>
      </c>
      <c r="E172" s="20" t="str">
        <f>IF($E$6="周期A","1Y",IF($E$6="周期B","1Y","□"))</f>
        <v>1Y</v>
      </c>
      <c r="F172" s="59" t="s">
        <v>44</v>
      </c>
      <c r="G172" s="58"/>
      <c r="H172" s="73"/>
      <c r="I172" s="49"/>
      <c r="J172" s="41"/>
    </row>
    <row r="173" spans="1:10" s="19" customFormat="1" ht="25.5" customHeight="1" x14ac:dyDescent="0.15">
      <c r="A173" s="118"/>
      <c r="B173" s="122"/>
      <c r="C173" s="123"/>
      <c r="D173" s="93" t="s">
        <v>95</v>
      </c>
      <c r="E173" s="20" t="str">
        <f>IF($E$6="周期A","1Y",IF($E$6="周期B","1Y","□"))</f>
        <v>1Y</v>
      </c>
      <c r="F173" s="59" t="s">
        <v>44</v>
      </c>
      <c r="G173" s="65"/>
      <c r="H173" s="73"/>
      <c r="I173" s="49"/>
      <c r="J173" s="41"/>
    </row>
    <row r="174" spans="1:10" s="19" customFormat="1" ht="21.75" customHeight="1" x14ac:dyDescent="0.15">
      <c r="A174" s="118"/>
      <c r="B174" s="126" t="s">
        <v>263</v>
      </c>
      <c r="C174" s="127"/>
      <c r="D174" s="93" t="s">
        <v>237</v>
      </c>
      <c r="E174" s="20" t="str">
        <f>IF($E$6="周期A","1M",IF($E$6="周期B","3M","□"))</f>
        <v>1M</v>
      </c>
      <c r="F174" s="59" t="s">
        <v>44</v>
      </c>
      <c r="G174" s="65"/>
      <c r="H174" s="73"/>
      <c r="I174" s="49"/>
      <c r="J174" s="41"/>
    </row>
    <row r="175" spans="1:10" s="19" customFormat="1" ht="21.75" customHeight="1" x14ac:dyDescent="0.15">
      <c r="A175" s="118"/>
      <c r="B175" s="134"/>
      <c r="C175" s="135"/>
      <c r="D175" s="93" t="s">
        <v>212</v>
      </c>
      <c r="E175" s="20" t="str">
        <f>IF($E$6="周期A","1Y",IF($E$6="周期B","1Y","□"))</f>
        <v>1Y</v>
      </c>
      <c r="F175" s="59" t="s">
        <v>44</v>
      </c>
      <c r="G175" s="58"/>
      <c r="H175" s="73"/>
      <c r="I175" s="49"/>
      <c r="J175" s="41"/>
    </row>
    <row r="176" spans="1:10" s="19" customFormat="1" ht="25.5" customHeight="1" x14ac:dyDescent="0.15">
      <c r="A176" s="118"/>
      <c r="B176" s="134"/>
      <c r="C176" s="135"/>
      <c r="D176" s="93" t="s">
        <v>121</v>
      </c>
      <c r="E176" s="20" t="str">
        <f>IF($E$6="周期A","1Y",IF($E$6="周期B","1Y","□"))</f>
        <v>1Y</v>
      </c>
      <c r="F176" s="59" t="s">
        <v>44</v>
      </c>
      <c r="G176" s="58"/>
      <c r="H176" s="73"/>
      <c r="I176" s="49"/>
      <c r="J176" s="41"/>
    </row>
    <row r="177" spans="1:10" s="19" customFormat="1" ht="25.5" customHeight="1" x14ac:dyDescent="0.15">
      <c r="A177" s="118"/>
      <c r="B177" s="134"/>
      <c r="C177" s="135"/>
      <c r="D177" s="93" t="s">
        <v>276</v>
      </c>
      <c r="E177" s="20" t="str">
        <f>IF($E$6="周期A","1Y",IF($E$6="周期B","1Y","□"))</f>
        <v>1Y</v>
      </c>
      <c r="F177" s="59" t="s">
        <v>44</v>
      </c>
      <c r="G177" s="58"/>
      <c r="H177" s="73"/>
      <c r="I177" s="49"/>
      <c r="J177" s="41"/>
    </row>
    <row r="178" spans="1:10" s="19" customFormat="1" ht="25.5" customHeight="1" x14ac:dyDescent="0.15">
      <c r="A178" s="118"/>
      <c r="B178" s="122"/>
      <c r="C178" s="123"/>
      <c r="D178" s="93" t="s">
        <v>277</v>
      </c>
      <c r="E178" s="20" t="str">
        <f>IF($E$6="周期A","1Y",IF($E$6="周期B","1Y","□"))</f>
        <v>1Y</v>
      </c>
      <c r="F178" s="59" t="s">
        <v>44</v>
      </c>
      <c r="G178" s="58"/>
      <c r="H178" s="73"/>
      <c r="I178" s="49"/>
      <c r="J178" s="41"/>
    </row>
    <row r="179" spans="1:10" s="19" customFormat="1" ht="21.75" customHeight="1" x14ac:dyDescent="0.15">
      <c r="A179" s="118"/>
      <c r="B179" s="126" t="s">
        <v>264</v>
      </c>
      <c r="C179" s="127"/>
      <c r="D179" s="93" t="s">
        <v>178</v>
      </c>
      <c r="E179" s="20" t="str">
        <f>IF($E$6="周期A","6M",IF($E$6="周期B","6M","□"))</f>
        <v>6M</v>
      </c>
      <c r="F179" s="59" t="s">
        <v>44</v>
      </c>
      <c r="G179" s="58"/>
      <c r="H179" s="73"/>
      <c r="I179" s="49"/>
      <c r="J179" s="41"/>
    </row>
    <row r="180" spans="1:10" s="19" customFormat="1" ht="21.75" customHeight="1" x14ac:dyDescent="0.15">
      <c r="A180" s="118"/>
      <c r="B180" s="122"/>
      <c r="C180" s="123"/>
      <c r="D180" s="93" t="s">
        <v>122</v>
      </c>
      <c r="E180" s="20" t="str">
        <f>IF($E$6="周期A","6M",IF($E$6="周期B","6M","□"))</f>
        <v>6M</v>
      </c>
      <c r="F180" s="59" t="s">
        <v>44</v>
      </c>
      <c r="G180" s="58"/>
      <c r="H180" s="73"/>
      <c r="I180" s="49"/>
      <c r="J180" s="41"/>
    </row>
    <row r="181" spans="1:10" s="19" customFormat="1" ht="25.5" customHeight="1" x14ac:dyDescent="0.15">
      <c r="A181" s="118"/>
      <c r="B181" s="126" t="s">
        <v>265</v>
      </c>
      <c r="C181" s="127"/>
      <c r="D181" s="93" t="s">
        <v>238</v>
      </c>
      <c r="E181" s="20" t="str">
        <f>IF($E$6="周期A","1Y",IF($E$6="周期B","1Y","□"))</f>
        <v>1Y</v>
      </c>
      <c r="F181" s="59" t="s">
        <v>44</v>
      </c>
      <c r="G181" s="58"/>
      <c r="H181" s="73"/>
      <c r="I181" s="49"/>
      <c r="J181" s="47"/>
    </row>
    <row r="182" spans="1:10" s="19" customFormat="1" ht="25.5" customHeight="1" x14ac:dyDescent="0.15">
      <c r="A182" s="118"/>
      <c r="B182" s="122"/>
      <c r="C182" s="123"/>
      <c r="D182" s="93" t="s">
        <v>239</v>
      </c>
      <c r="E182" s="20" t="str">
        <f>IF($E$6="周期A","1Y",IF($E$6="周期B","1Y","□"))</f>
        <v>1Y</v>
      </c>
      <c r="F182" s="59" t="s">
        <v>44</v>
      </c>
      <c r="G182" s="58"/>
      <c r="H182" s="73"/>
      <c r="I182" s="49"/>
      <c r="J182" s="41"/>
    </row>
    <row r="183" spans="1:10" s="19" customFormat="1" ht="21.75" customHeight="1" x14ac:dyDescent="0.15">
      <c r="A183" s="118"/>
      <c r="B183" s="126" t="s">
        <v>266</v>
      </c>
      <c r="C183" s="127"/>
      <c r="D183" s="93" t="s">
        <v>178</v>
      </c>
      <c r="E183" s="20" t="str">
        <f>IF($E$6="周期A","6M",IF($E$6="周期B","6M","□"))</f>
        <v>6M</v>
      </c>
      <c r="F183" s="59" t="s">
        <v>44</v>
      </c>
      <c r="G183" s="58"/>
      <c r="H183" s="73"/>
      <c r="I183" s="49"/>
      <c r="J183" s="41"/>
    </row>
    <row r="184" spans="1:10" s="19" customFormat="1" ht="21.75" customHeight="1" x14ac:dyDescent="0.15">
      <c r="A184" s="118"/>
      <c r="B184" s="122"/>
      <c r="C184" s="123"/>
      <c r="D184" s="71" t="s">
        <v>180</v>
      </c>
      <c r="E184" s="20" t="str">
        <f>IF($E$6="周期A","6M",IF($E$6="周期B","6M","□"))</f>
        <v>6M</v>
      </c>
      <c r="F184" s="59" t="s">
        <v>44</v>
      </c>
      <c r="G184" s="58"/>
      <c r="H184" s="73"/>
      <c r="I184" s="49"/>
      <c r="J184" s="41"/>
    </row>
    <row r="185" spans="1:10" s="19" customFormat="1" ht="21.75" customHeight="1" x14ac:dyDescent="0.15">
      <c r="A185" s="118"/>
      <c r="B185" s="126" t="s">
        <v>267</v>
      </c>
      <c r="C185" s="127"/>
      <c r="D185" s="93" t="s">
        <v>178</v>
      </c>
      <c r="E185" s="20" t="str">
        <f>IF($E$6="周期A","6M",IF($E$6="周期B","6M","□"))</f>
        <v>6M</v>
      </c>
      <c r="F185" s="59" t="s">
        <v>44</v>
      </c>
      <c r="G185" s="58"/>
      <c r="H185" s="73"/>
      <c r="I185" s="49"/>
      <c r="J185" s="41"/>
    </row>
    <row r="186" spans="1:10" s="19" customFormat="1" ht="25.5" customHeight="1" x14ac:dyDescent="0.15">
      <c r="A186" s="118"/>
      <c r="B186" s="122"/>
      <c r="C186" s="123"/>
      <c r="D186" s="93" t="s">
        <v>240</v>
      </c>
      <c r="E186" s="20" t="str">
        <f>IF($E$6="周期A","6M",IF($E$6="周期B","6M","□"))</f>
        <v>6M</v>
      </c>
      <c r="F186" s="59" t="s">
        <v>44</v>
      </c>
      <c r="G186" s="58"/>
      <c r="H186" s="22"/>
      <c r="I186" s="49"/>
      <c r="J186" s="41"/>
    </row>
    <row r="187" spans="1:10" s="19" customFormat="1" ht="25.5" customHeight="1" x14ac:dyDescent="0.15">
      <c r="A187" s="119"/>
      <c r="B187" s="132" t="s">
        <v>268</v>
      </c>
      <c r="C187" s="133"/>
      <c r="D187" s="76" t="s">
        <v>124</v>
      </c>
      <c r="E187" s="24" t="str">
        <f>IF($E$6="周期A","1Y",IF($E$6="周期B","1Y","□"))</f>
        <v>1Y</v>
      </c>
      <c r="F187" s="70" t="s">
        <v>44</v>
      </c>
      <c r="G187" s="64"/>
      <c r="H187" s="23"/>
      <c r="I187" s="51"/>
      <c r="J187" s="43"/>
    </row>
    <row r="188" spans="1:10" s="19" customFormat="1" ht="25.5" customHeight="1" x14ac:dyDescent="0.15">
      <c r="A188" s="108" t="s">
        <v>47</v>
      </c>
      <c r="B188" s="109"/>
      <c r="C188" s="110"/>
      <c r="D188" s="95" t="s">
        <v>131</v>
      </c>
      <c r="E188" s="96" t="str">
        <f>IF($E$6="周期A","1Y",IF($E$6="周期B","1Y","□"))</f>
        <v>1Y</v>
      </c>
      <c r="F188" s="97" t="s">
        <v>48</v>
      </c>
      <c r="G188" s="98"/>
      <c r="H188" s="99"/>
      <c r="I188" s="100"/>
      <c r="J188" s="101"/>
    </row>
    <row r="189" spans="1:10" s="19" customFormat="1" ht="25.5" customHeight="1" x14ac:dyDescent="0.15">
      <c r="A189" s="161" t="s">
        <v>49</v>
      </c>
      <c r="B189" s="140" t="s">
        <v>241</v>
      </c>
      <c r="C189" s="141"/>
      <c r="D189" s="74" t="s">
        <v>131</v>
      </c>
      <c r="E189" s="20" t="str">
        <f t="shared" ref="E189:E205" si="7">IF($E$6="周期A","1Y",IF($E$6="周期B","1Y","□"))</f>
        <v>1Y</v>
      </c>
      <c r="F189" s="59" t="s">
        <v>127</v>
      </c>
      <c r="G189" s="65"/>
      <c r="H189" s="79"/>
      <c r="I189" s="80"/>
      <c r="J189" s="41"/>
    </row>
    <row r="190" spans="1:10" s="19" customFormat="1" ht="25.5" customHeight="1" x14ac:dyDescent="0.15">
      <c r="A190" s="161"/>
      <c r="B190" s="124" t="s">
        <v>242</v>
      </c>
      <c r="C190" s="125"/>
      <c r="D190" s="93" t="s">
        <v>131</v>
      </c>
      <c r="E190" s="20" t="str">
        <f t="shared" si="7"/>
        <v>1Y</v>
      </c>
      <c r="F190" s="59" t="s">
        <v>127</v>
      </c>
      <c r="G190" s="65"/>
      <c r="H190" s="79"/>
      <c r="I190" s="80"/>
      <c r="J190" s="41"/>
    </row>
    <row r="191" spans="1:10" s="19" customFormat="1" ht="36" customHeight="1" x14ac:dyDescent="0.15">
      <c r="A191" s="161"/>
      <c r="B191" s="124" t="s">
        <v>243</v>
      </c>
      <c r="C191" s="125"/>
      <c r="D191" s="93" t="s">
        <v>131</v>
      </c>
      <c r="E191" s="20" t="str">
        <f t="shared" si="7"/>
        <v>1Y</v>
      </c>
      <c r="F191" s="59" t="s">
        <v>127</v>
      </c>
      <c r="G191" s="65"/>
      <c r="H191" s="79"/>
      <c r="I191" s="81"/>
      <c r="J191" s="41"/>
    </row>
    <row r="192" spans="1:10" s="19" customFormat="1" ht="21.75" customHeight="1" x14ac:dyDescent="0.15">
      <c r="A192" s="161"/>
      <c r="B192" s="124" t="s">
        <v>244</v>
      </c>
      <c r="C192" s="125"/>
      <c r="D192" s="72" t="s">
        <v>134</v>
      </c>
      <c r="E192" s="20" t="str">
        <f t="shared" si="7"/>
        <v>1Y</v>
      </c>
      <c r="F192" s="59" t="s">
        <v>127</v>
      </c>
      <c r="G192" s="65"/>
      <c r="H192" s="79"/>
      <c r="I192" s="82"/>
      <c r="J192" s="41"/>
    </row>
    <row r="193" spans="1:10" s="19" customFormat="1" ht="21.75" customHeight="1" x14ac:dyDescent="0.15">
      <c r="A193" s="161"/>
      <c r="B193" s="124"/>
      <c r="C193" s="125"/>
      <c r="D193" s="93" t="s">
        <v>245</v>
      </c>
      <c r="E193" s="20" t="str">
        <f>IF($E$6="周期A","3M",IF($E$6="周期B","3M","□"))</f>
        <v>3M</v>
      </c>
      <c r="F193" s="59" t="s">
        <v>127</v>
      </c>
      <c r="G193" s="65"/>
      <c r="H193" s="79"/>
      <c r="I193" s="80"/>
      <c r="J193" s="41"/>
    </row>
    <row r="194" spans="1:10" s="19" customFormat="1" ht="25.5" customHeight="1" x14ac:dyDescent="0.15">
      <c r="A194" s="161"/>
      <c r="B194" s="124" t="s">
        <v>246</v>
      </c>
      <c r="C194" s="125"/>
      <c r="D194" s="93" t="s">
        <v>131</v>
      </c>
      <c r="E194" s="20" t="str">
        <f>IF($E$6="周期A","1M",IF($E$6="周期B","3M","□"))</f>
        <v>1M</v>
      </c>
      <c r="F194" s="59" t="s">
        <v>127</v>
      </c>
      <c r="G194" s="65"/>
      <c r="H194" s="79"/>
      <c r="I194" s="80"/>
      <c r="J194" s="41"/>
    </row>
    <row r="195" spans="1:10" s="19" customFormat="1" ht="21.75" customHeight="1" x14ac:dyDescent="0.15">
      <c r="A195" s="161"/>
      <c r="B195" s="126" t="s">
        <v>128</v>
      </c>
      <c r="C195" s="127"/>
      <c r="D195" s="93" t="s">
        <v>247</v>
      </c>
      <c r="E195" s="20" t="str">
        <f>IF($E$6="周期A","1M",IF($E$6="周期B","3M","□"))</f>
        <v>1M</v>
      </c>
      <c r="F195" s="59" t="s">
        <v>127</v>
      </c>
      <c r="G195" s="65"/>
      <c r="H195" s="79"/>
      <c r="I195" s="80"/>
      <c r="J195" s="41"/>
    </row>
    <row r="196" spans="1:10" s="19" customFormat="1" ht="21.75" customHeight="1" x14ac:dyDescent="0.15">
      <c r="A196" s="161"/>
      <c r="B196" s="134"/>
      <c r="C196" s="135"/>
      <c r="D196" s="93" t="s">
        <v>248</v>
      </c>
      <c r="E196" s="20" t="str">
        <f t="shared" si="7"/>
        <v>1Y</v>
      </c>
      <c r="F196" s="59" t="s">
        <v>127</v>
      </c>
      <c r="G196" s="65"/>
      <c r="H196" s="79"/>
      <c r="I196" s="80"/>
      <c r="J196" s="41"/>
    </row>
    <row r="197" spans="1:10" s="19" customFormat="1" ht="25.5" customHeight="1" x14ac:dyDescent="0.15">
      <c r="A197" s="161"/>
      <c r="B197" s="122"/>
      <c r="C197" s="123"/>
      <c r="D197" s="93" t="s">
        <v>249</v>
      </c>
      <c r="E197" s="20" t="str">
        <f>IF($E$6="周期A","1M",IF($E$6="周期B","3M","□"))</f>
        <v>1M</v>
      </c>
      <c r="F197" s="59" t="s">
        <v>127</v>
      </c>
      <c r="G197" s="65"/>
      <c r="H197" s="79"/>
      <c r="I197" s="80"/>
      <c r="J197" s="41"/>
    </row>
    <row r="198" spans="1:10" s="19" customFormat="1" ht="25.5" customHeight="1" x14ac:dyDescent="0.15">
      <c r="A198" s="161"/>
      <c r="B198" s="162" t="s">
        <v>129</v>
      </c>
      <c r="C198" s="94" t="s">
        <v>130</v>
      </c>
      <c r="D198" s="93" t="s">
        <v>131</v>
      </c>
      <c r="E198" s="20" t="str">
        <f>IF($E$6="周期A","1M",IF($E$6="周期B","1Y","□"))</f>
        <v>1M</v>
      </c>
      <c r="F198" s="59" t="s">
        <v>127</v>
      </c>
      <c r="G198" s="65"/>
      <c r="H198" s="88"/>
      <c r="I198" s="89"/>
      <c r="J198" s="42"/>
    </row>
    <row r="199" spans="1:10" s="19" customFormat="1" ht="36.75" customHeight="1" x14ac:dyDescent="0.15">
      <c r="A199" s="161"/>
      <c r="B199" s="163"/>
      <c r="C199" s="94" t="s">
        <v>132</v>
      </c>
      <c r="D199" s="93" t="s">
        <v>131</v>
      </c>
      <c r="E199" s="20" t="str">
        <f>IF($E$6="周期A","1M",IF($E$6="周期B","3M","□"))</f>
        <v>1M</v>
      </c>
      <c r="F199" s="59" t="s">
        <v>127</v>
      </c>
      <c r="G199" s="65"/>
      <c r="H199" s="88"/>
      <c r="I199" s="89"/>
      <c r="J199" s="42"/>
    </row>
    <row r="200" spans="1:10" s="19" customFormat="1" ht="45" customHeight="1" x14ac:dyDescent="0.15">
      <c r="A200" s="161"/>
      <c r="B200" s="132" t="s">
        <v>250</v>
      </c>
      <c r="C200" s="133"/>
      <c r="D200" s="76" t="s">
        <v>131</v>
      </c>
      <c r="E200" s="24" t="str">
        <f t="shared" si="7"/>
        <v>1Y</v>
      </c>
      <c r="F200" s="70" t="s">
        <v>127</v>
      </c>
      <c r="G200" s="64"/>
      <c r="H200" s="83"/>
      <c r="I200" s="84"/>
      <c r="J200" s="43"/>
    </row>
    <row r="201" spans="1:10" s="19" customFormat="1" ht="36.75" customHeight="1" x14ac:dyDescent="0.15">
      <c r="A201" s="161" t="s">
        <v>133</v>
      </c>
      <c r="B201" s="164" t="s">
        <v>251</v>
      </c>
      <c r="C201" s="164"/>
      <c r="D201" s="93" t="s">
        <v>131</v>
      </c>
      <c r="E201" s="20" t="str">
        <f t="shared" si="7"/>
        <v>1Y</v>
      </c>
      <c r="F201" s="59" t="s">
        <v>127</v>
      </c>
      <c r="G201" s="65"/>
      <c r="H201" s="79"/>
      <c r="I201" s="80"/>
      <c r="J201" s="41"/>
    </row>
    <row r="202" spans="1:10" s="19" customFormat="1" ht="36.75" customHeight="1" x14ac:dyDescent="0.15">
      <c r="A202" s="161"/>
      <c r="B202" s="164" t="s">
        <v>252</v>
      </c>
      <c r="C202" s="164"/>
      <c r="D202" s="93" t="s">
        <v>131</v>
      </c>
      <c r="E202" s="20" t="str">
        <f t="shared" si="7"/>
        <v>1Y</v>
      </c>
      <c r="F202" s="59" t="s">
        <v>127</v>
      </c>
      <c r="G202" s="65"/>
      <c r="H202" s="79"/>
      <c r="I202" s="80"/>
      <c r="J202" s="41"/>
    </row>
    <row r="203" spans="1:10" s="19" customFormat="1" ht="36" customHeight="1" x14ac:dyDescent="0.15">
      <c r="A203" s="161"/>
      <c r="B203" s="164" t="s">
        <v>253</v>
      </c>
      <c r="C203" s="164"/>
      <c r="D203" s="93" t="s">
        <v>131</v>
      </c>
      <c r="E203" s="20" t="str">
        <f t="shared" si="7"/>
        <v>1Y</v>
      </c>
      <c r="F203" s="59" t="s">
        <v>127</v>
      </c>
      <c r="G203" s="65"/>
      <c r="H203" s="79"/>
      <c r="I203" s="80"/>
      <c r="J203" s="47"/>
    </row>
    <row r="204" spans="1:10" s="19" customFormat="1" ht="36" customHeight="1" x14ac:dyDescent="0.15">
      <c r="A204" s="161"/>
      <c r="B204" s="164" t="s">
        <v>254</v>
      </c>
      <c r="C204" s="164"/>
      <c r="D204" s="93" t="s">
        <v>131</v>
      </c>
      <c r="E204" s="20" t="str">
        <f t="shared" si="7"/>
        <v>1Y</v>
      </c>
      <c r="F204" s="59" t="s">
        <v>127</v>
      </c>
      <c r="G204" s="58"/>
      <c r="H204" s="52"/>
      <c r="I204" s="53"/>
      <c r="J204" s="44"/>
    </row>
    <row r="205" spans="1:10" s="19" customFormat="1" ht="36" customHeight="1" x14ac:dyDescent="0.15">
      <c r="A205" s="161"/>
      <c r="B205" s="164" t="s">
        <v>255</v>
      </c>
      <c r="C205" s="164"/>
      <c r="D205" s="93" t="s">
        <v>131</v>
      </c>
      <c r="E205" s="20" t="str">
        <f t="shared" si="7"/>
        <v>1Y</v>
      </c>
      <c r="F205" s="59" t="s">
        <v>127</v>
      </c>
      <c r="G205" s="65"/>
      <c r="H205" s="85"/>
      <c r="I205" s="86"/>
      <c r="J205" s="41"/>
    </row>
    <row r="206" spans="1:10" s="19" customFormat="1" ht="29.25" customHeight="1" x14ac:dyDescent="0.15">
      <c r="A206" s="161"/>
      <c r="B206" s="164" t="s">
        <v>271</v>
      </c>
      <c r="C206" s="164"/>
      <c r="D206" s="93" t="s">
        <v>131</v>
      </c>
      <c r="E206" s="20" t="str">
        <f>IF($E$6="周期A","1M",IF($E$6="周期B","3M","□"))</f>
        <v>1M</v>
      </c>
      <c r="F206" s="59" t="s">
        <v>127</v>
      </c>
      <c r="G206" s="58"/>
      <c r="H206" s="79"/>
      <c r="I206" s="80"/>
      <c r="J206" s="41"/>
    </row>
    <row r="207" spans="1:10" s="19" customFormat="1" ht="36" customHeight="1" x14ac:dyDescent="0.15">
      <c r="A207" s="161"/>
      <c r="B207" s="164" t="s">
        <v>270</v>
      </c>
      <c r="C207" s="164"/>
      <c r="D207" s="93" t="s">
        <v>131</v>
      </c>
      <c r="E207" s="77" t="str">
        <f>IF($E$6="周期A","1M",IF($E$6="周期B","3M","□"))</f>
        <v>1M</v>
      </c>
      <c r="F207" s="87" t="s">
        <v>127</v>
      </c>
      <c r="G207" s="78"/>
      <c r="H207" s="88"/>
      <c r="I207" s="89"/>
      <c r="J207" s="42"/>
    </row>
    <row r="208" spans="1:10" s="19" customFormat="1" ht="21.75" customHeight="1" x14ac:dyDescent="0.15">
      <c r="A208" s="161"/>
      <c r="B208" s="126" t="s">
        <v>256</v>
      </c>
      <c r="C208" s="127"/>
      <c r="D208" s="93" t="s">
        <v>134</v>
      </c>
      <c r="E208" s="20" t="str">
        <f>IF($E$6="周期A","1Y",IF($E$6="周期B","1Y","□"))</f>
        <v>1Y</v>
      </c>
      <c r="F208" s="65" t="s">
        <v>127</v>
      </c>
      <c r="G208" s="65"/>
      <c r="H208" s="79"/>
      <c r="I208" s="82"/>
      <c r="J208" s="41"/>
    </row>
    <row r="209" spans="1:10" s="19" customFormat="1" ht="21.75" customHeight="1" x14ac:dyDescent="0.15">
      <c r="A209" s="161"/>
      <c r="B209" s="134"/>
      <c r="C209" s="135"/>
      <c r="D209" s="93" t="s">
        <v>257</v>
      </c>
      <c r="E209" s="20" t="str">
        <f>IF($E$6="周期A","1Y",IF($E$6="周期B","1Y","□"))</f>
        <v>1Y</v>
      </c>
      <c r="F209" s="65" t="s">
        <v>127</v>
      </c>
      <c r="G209" s="65"/>
      <c r="H209" s="79"/>
      <c r="I209" s="82"/>
      <c r="J209" s="41"/>
    </row>
    <row r="210" spans="1:10" s="19" customFormat="1" ht="25.5" customHeight="1" x14ac:dyDescent="0.15">
      <c r="A210" s="161"/>
      <c r="B210" s="128" t="s">
        <v>135</v>
      </c>
      <c r="C210" s="129"/>
      <c r="D210" s="93" t="s">
        <v>136</v>
      </c>
      <c r="E210" s="20" t="str">
        <f>IF($E$6="周期A","1Y",IF($E$6="周期B","1Y","□"))</f>
        <v>1Y</v>
      </c>
      <c r="F210" s="65" t="s">
        <v>127</v>
      </c>
      <c r="G210" s="65"/>
      <c r="H210" s="79"/>
      <c r="I210" s="82"/>
      <c r="J210" s="41"/>
    </row>
    <row r="211" spans="1:10" s="19" customFormat="1" ht="25.5" customHeight="1" x14ac:dyDescent="0.15">
      <c r="A211" s="161"/>
      <c r="B211" s="165" t="s">
        <v>269</v>
      </c>
      <c r="C211" s="166"/>
      <c r="D211" s="76" t="s">
        <v>136</v>
      </c>
      <c r="E211" s="24" t="str">
        <f t="shared" ref="E211" si="8">IF($E$6="周期A","1Y",IF($E$6="周期B","1Y","□"))</f>
        <v>1Y</v>
      </c>
      <c r="F211" s="64" t="s">
        <v>127</v>
      </c>
      <c r="G211" s="64"/>
      <c r="H211" s="83"/>
      <c r="I211" s="90"/>
      <c r="J211" s="43"/>
    </row>
    <row r="212" spans="1:10" s="19" customFormat="1" ht="13.5" customHeight="1" x14ac:dyDescent="0.15">
      <c r="A212" s="146" t="s">
        <v>6</v>
      </c>
      <c r="B212" s="147"/>
      <c r="C212" s="147"/>
      <c r="D212" s="147"/>
      <c r="E212" s="147"/>
      <c r="F212" s="147"/>
      <c r="G212" s="147"/>
      <c r="H212" s="147"/>
      <c r="I212" s="147"/>
      <c r="J212" s="148"/>
    </row>
    <row r="213" spans="1:10" s="19" customFormat="1" ht="120" customHeight="1" x14ac:dyDescent="0.15">
      <c r="A213" s="149"/>
      <c r="B213" s="150"/>
      <c r="C213" s="150"/>
      <c r="D213" s="150"/>
      <c r="E213" s="150"/>
      <c r="F213" s="150"/>
      <c r="G213" s="150"/>
      <c r="H213" s="150"/>
      <c r="I213" s="150"/>
      <c r="J213" s="151"/>
    </row>
  </sheetData>
  <mergeCells count="114">
    <mergeCell ref="A201:A211"/>
    <mergeCell ref="B201:C201"/>
    <mergeCell ref="B202:C202"/>
    <mergeCell ref="B203:C203"/>
    <mergeCell ref="B204:C204"/>
    <mergeCell ref="B205:C205"/>
    <mergeCell ref="B206:C206"/>
    <mergeCell ref="B207:C207"/>
    <mergeCell ref="B208:C209"/>
    <mergeCell ref="B210:C210"/>
    <mergeCell ref="B211:C211"/>
    <mergeCell ref="A189:A200"/>
    <mergeCell ref="B189:C189"/>
    <mergeCell ref="B190:C190"/>
    <mergeCell ref="B191:C191"/>
    <mergeCell ref="B192:C193"/>
    <mergeCell ref="B194:C194"/>
    <mergeCell ref="B195:C197"/>
    <mergeCell ref="B198:B199"/>
    <mergeCell ref="B200:C200"/>
    <mergeCell ref="J6:J7"/>
    <mergeCell ref="A152:A187"/>
    <mergeCell ref="I6:I7"/>
    <mergeCell ref="A212:J212"/>
    <mergeCell ref="A213:J213"/>
    <mergeCell ref="A86:A135"/>
    <mergeCell ref="A136:A151"/>
    <mergeCell ref="F6:H6"/>
    <mergeCell ref="D6:D7"/>
    <mergeCell ref="E6:E7"/>
    <mergeCell ref="B155:C156"/>
    <mergeCell ref="B154:C154"/>
    <mergeCell ref="B152:C153"/>
    <mergeCell ref="B151:C151"/>
    <mergeCell ref="B149:C150"/>
    <mergeCell ref="B148:C148"/>
    <mergeCell ref="B146:C147"/>
    <mergeCell ref="B145:C145"/>
    <mergeCell ref="B143:C144"/>
    <mergeCell ref="B140:C142"/>
    <mergeCell ref="A50:A85"/>
    <mergeCell ref="B84:C84"/>
    <mergeCell ref="B83:C83"/>
    <mergeCell ref="B81:C82"/>
    <mergeCell ref="B136:C137"/>
    <mergeCell ref="B132:C135"/>
    <mergeCell ref="B128:C131"/>
    <mergeCell ref="B98:C98"/>
    <mergeCell ref="B89:C97"/>
    <mergeCell ref="B87:C88"/>
    <mergeCell ref="B86:C86"/>
    <mergeCell ref="B85:C85"/>
    <mergeCell ref="B106:C107"/>
    <mergeCell ref="B105:C105"/>
    <mergeCell ref="B101:C104"/>
    <mergeCell ref="B100:C100"/>
    <mergeCell ref="B99:C99"/>
    <mergeCell ref="B187:C187"/>
    <mergeCell ref="B185:C186"/>
    <mergeCell ref="B183:C184"/>
    <mergeCell ref="B181:C182"/>
    <mergeCell ref="B179:C180"/>
    <mergeCell ref="B174:C178"/>
    <mergeCell ref="B170:C173"/>
    <mergeCell ref="B168:C169"/>
    <mergeCell ref="B164:C167"/>
    <mergeCell ref="B72:C73"/>
    <mergeCell ref="B70:C71"/>
    <mergeCell ref="B67:C69"/>
    <mergeCell ref="B66:C66"/>
    <mergeCell ref="B163:C163"/>
    <mergeCell ref="B161:C162"/>
    <mergeCell ref="B157:C160"/>
    <mergeCell ref="B117:C117"/>
    <mergeCell ref="B113:C116"/>
    <mergeCell ref="B111:C112"/>
    <mergeCell ref="B109:C110"/>
    <mergeCell ref="B108:C108"/>
    <mergeCell ref="B125:C127"/>
    <mergeCell ref="B123:C124"/>
    <mergeCell ref="B121:C122"/>
    <mergeCell ref="B120:C120"/>
    <mergeCell ref="B118:C119"/>
    <mergeCell ref="B80:C80"/>
    <mergeCell ref="B79:C79"/>
    <mergeCell ref="B78:C78"/>
    <mergeCell ref="B76:C77"/>
    <mergeCell ref="B75:C75"/>
    <mergeCell ref="B139:C139"/>
    <mergeCell ref="B138:C138"/>
    <mergeCell ref="A6:C7"/>
    <mergeCell ref="A188:C188"/>
    <mergeCell ref="B30:C44"/>
    <mergeCell ref="A8:A29"/>
    <mergeCell ref="A30:A49"/>
    <mergeCell ref="B25:C29"/>
    <mergeCell ref="B15:C24"/>
    <mergeCell ref="B13:C14"/>
    <mergeCell ref="B10:C12"/>
    <mergeCell ref="B8:C9"/>
    <mergeCell ref="B48:C48"/>
    <mergeCell ref="B47:C47"/>
    <mergeCell ref="B45:C46"/>
    <mergeCell ref="B55:C56"/>
    <mergeCell ref="B52:C54"/>
    <mergeCell ref="B51:C51"/>
    <mergeCell ref="B50:C50"/>
    <mergeCell ref="B49:C49"/>
    <mergeCell ref="B64:C65"/>
    <mergeCell ref="B62:C63"/>
    <mergeCell ref="B60:C61"/>
    <mergeCell ref="B58:C59"/>
    <mergeCell ref="B57:C57"/>
    <mergeCell ref="B74:C74"/>
  </mergeCells>
  <phoneticPr fontId="1"/>
  <conditionalFormatting sqref="N8">
    <cfRule type="containsText" priority="16" stopIfTrue="1" operator="containsText" text="□">
      <formula>NOT(ISERROR(SEARCH("□",N8)))</formula>
    </cfRule>
  </conditionalFormatting>
  <conditionalFormatting sqref="G8:G187">
    <cfRule type="containsText" dxfId="5" priority="15" stopIfTrue="1" operator="containsText" text="□">
      <formula>NOT(ISERROR(SEARCH("□",G8)))</formula>
    </cfRule>
  </conditionalFormatting>
  <conditionalFormatting sqref="G188">
    <cfRule type="containsText" dxfId="4" priority="5" stopIfTrue="1" operator="containsText" text="□">
      <formula>NOT(ISERROR(SEARCH("□",G188)))</formula>
    </cfRule>
  </conditionalFormatting>
  <conditionalFormatting sqref="G189:G194 G200:G211">
    <cfRule type="containsText" dxfId="3" priority="4" stopIfTrue="1" operator="containsText" text="□">
      <formula>NOT(ISERROR(SEARCH("□",G189)))</formula>
    </cfRule>
  </conditionalFormatting>
  <conditionalFormatting sqref="G195:G197">
    <cfRule type="containsText" dxfId="2" priority="3" stopIfTrue="1" operator="containsText" text="□">
      <formula>NOT(ISERROR(SEARCH("□",G195)))</formula>
    </cfRule>
  </conditionalFormatting>
  <conditionalFormatting sqref="G198">
    <cfRule type="containsText" dxfId="1" priority="2" stopIfTrue="1" operator="containsText" text="□">
      <formula>NOT(ISERROR(SEARCH("□",G198)))</formula>
    </cfRule>
  </conditionalFormatting>
  <conditionalFormatting sqref="G199">
    <cfRule type="containsText" dxfId="0" priority="1" stopIfTrue="1" operator="containsText" text="□">
      <formula>NOT(ISERROR(SEARCH("□",G199)))</formula>
    </cfRule>
  </conditionalFormatting>
  <dataValidations count="2">
    <dataValidation type="list" allowBlank="1" showInputMessage="1" showErrorMessage="1" sqref="E6:E7">
      <formula1>$Q$8:$Q$9</formula1>
    </dataValidation>
    <dataValidation type="list" allowBlank="1" showInputMessage="1" showErrorMessage="1" sqref="G8:G211">
      <formula1>$N$7:$N$12</formula1>
    </dataValidation>
  </dataValidations>
  <pageMargins left="0.55118110236220474" right="0.55118110236220474" top="0.74803149606299213" bottom="0.74803149606299213" header="0.31496062992125984" footer="0.31496062992125984"/>
  <pageSetup paperSize="9" orientation="portrait" r:id="rId1"/>
  <headerFooter alignWithMargins="0">
    <oddHeader>&amp;R&amp;P/&amp;N</oddHeader>
    <oddFooter xml:space="preserve">&amp;R&amp;"ＭＳ Ｐ明朝,標準"&amp;8判定欄　□：初期設定でありプルダウンで「○、△、×、－」選択をする　○：異常なし、△：要注意、×：異常あり、－：該当なし（又は未実施）
　周期A欄：初期設定は周期Aとしている。必要応じてプルダウンで周期Bを選択する。
&amp;"ＭＳ Ｐ明朝,斜体"Copyright (c)2013 Building Maintenance Management Center(BMMC)All Rights Reserved.&amp;"ＭＳ Ｐ明朝,標準" </oddFooter>
  </headerFooter>
  <rowBreaks count="7" manualBreakCount="7">
    <brk id="29" max="9" man="1"/>
    <brk id="56" max="9" man="1"/>
    <brk id="85" max="9" man="1"/>
    <brk id="116" max="9" man="1"/>
    <brk id="147" max="9" man="1"/>
    <brk id="173" max="9" man="1"/>
    <brk id="2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7.2.8</vt:lpstr>
      <vt:lpstr>'7.2.8'!Print_Area</vt:lpstr>
      <vt:lpstr>'7.2.8'!Print_Titles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c:creator>
  <cp:lastModifiedBy>経営管理課</cp:lastModifiedBy>
  <cp:lastPrinted>2023-04-03T06:37:29Z</cp:lastPrinted>
  <dcterms:created xsi:type="dcterms:W3CDTF">2002-12-07T09:46:44Z</dcterms:created>
  <dcterms:modified xsi:type="dcterms:W3CDTF">2023-04-03T07:31:02Z</dcterms:modified>
</cp:coreProperties>
</file>