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45\disk1\【◇◇健→平→髙橋→今→平野◇◇（H26～Ｒ2)】\■■R2教育\電力調達ワーキング\01_施行伺\"/>
    </mc:Choice>
  </mc:AlternateContent>
  <bookViews>
    <workbookView xWindow="0" yWindow="0" windowWidth="28800" windowHeight="12210" tabRatio="805"/>
  </bookViews>
  <sheets>
    <sheet name="花巻農業ほか40施設　計" sheetId="1" r:id="rId1"/>
    <sheet name="花巻農業" sheetId="52" r:id="rId2"/>
    <sheet name="花巻農業（花農実習場）" sheetId="53" r:id="rId3"/>
    <sheet name="盛岡農業" sheetId="20" r:id="rId4"/>
    <sheet name="紫波総合（産振施設）" sheetId="26" r:id="rId5"/>
    <sheet name="宮古水産" sheetId="32" r:id="rId6"/>
    <sheet name="一戸（農場）" sheetId="47" r:id="rId7"/>
    <sheet name="大船渡東（農場）" sheetId="86" r:id="rId8"/>
    <sheet name="久慈東" sheetId="38" r:id="rId9"/>
    <sheet name="盛岡南" sheetId="6" r:id="rId10"/>
    <sheet name="高田" sheetId="88" r:id="rId11"/>
    <sheet name="盛岡第三" sheetId="4" r:id="rId12"/>
    <sheet name="水沢農業" sheetId="75" r:id="rId13"/>
    <sheet name="盛岡工業" sheetId="8" r:id="rId14"/>
    <sheet name="花巻北" sheetId="50" r:id="rId15"/>
    <sheet name="遠野緑峰" sheetId="63" r:id="rId16"/>
    <sheet name="盛岡第一" sheetId="2" r:id="rId17"/>
    <sheet name="千厩" sheetId="70" r:id="rId18"/>
    <sheet name="種市" sheetId="95" r:id="rId19"/>
    <sheet name="不来方" sheetId="27" r:id="rId20"/>
    <sheet name="北上翔南" sheetId="60" r:id="rId21"/>
    <sheet name="黒沢尻工業" sheetId="61" r:id="rId22"/>
    <sheet name="岩谷堂" sheetId="80" r:id="rId23"/>
    <sheet name="山田" sheetId="34" r:id="rId24"/>
    <sheet name="盛岡商業" sheetId="9" r:id="rId25"/>
    <sheet name="雫石" sheetId="22" r:id="rId26"/>
    <sheet name="一関第二" sheetId="66" r:id="rId27"/>
    <sheet name="宮古" sheetId="28" r:id="rId28"/>
    <sheet name="盛岡第四" sheetId="5" r:id="rId29"/>
    <sheet name="沼宮内" sheetId="24" r:id="rId30"/>
    <sheet name="花北青雲" sheetId="54" r:id="rId31"/>
    <sheet name="一関工業" sheetId="67" r:id="rId32"/>
    <sheet name="宮古商工（商業校舎）" sheetId="30" r:id="rId33"/>
    <sheet name="杜陵" sheetId="7" r:id="rId34"/>
    <sheet name="一関清明" sheetId="71" r:id="rId35"/>
    <sheet name="盛岡ひがし" sheetId="16" r:id="rId36"/>
    <sheet name="久慈拓陽" sheetId="39" r:id="rId37"/>
    <sheet name="盛岡峰南" sheetId="14" r:id="rId38"/>
    <sheet name="前沢明峰" sheetId="81" r:id="rId39"/>
    <sheet name="気仙光陵" sheetId="87" r:id="rId40"/>
    <sheet name="盛岡聴覚" sheetId="12" r:id="rId41"/>
    <sheet name="花巻清風" sheetId="56" r:id="rId42"/>
  </sheets>
  <definedNames>
    <definedName name="_xlnm.Print_Area" localSheetId="31">一関工業!$A$1:$G$39</definedName>
    <definedName name="_xlnm.Print_Area" localSheetId="34">一関清明!$A$1:$G$39</definedName>
    <definedName name="_xlnm.Print_Area" localSheetId="26">一関第二!$A$1:$G$39</definedName>
    <definedName name="_xlnm.Print_Area" localSheetId="6">'一戸（農場）'!$A$1:$G$39</definedName>
    <definedName name="_xlnm.Print_Area" localSheetId="15">遠野緑峰!$A$1:$G$39</definedName>
    <definedName name="_xlnm.Print_Area" localSheetId="41">花巻清風!$A$1:$G$39</definedName>
    <definedName name="_xlnm.Print_Area" localSheetId="1">花巻農業!$A$1:$G$39</definedName>
    <definedName name="_xlnm.Print_Area" localSheetId="2">'花巻農業（花農実習場）'!$A$1:$G$39</definedName>
    <definedName name="_xlnm.Print_Area" localSheetId="0">'花巻農業ほか40施設　計'!$A$1:$G$49</definedName>
    <definedName name="_xlnm.Print_Area" localSheetId="14">花巻北!$A$1:$G$39</definedName>
    <definedName name="_xlnm.Print_Area" localSheetId="30">花北青雲!$A$1:$G$39</definedName>
    <definedName name="_xlnm.Print_Area" localSheetId="22">岩谷堂!$A$1:$G$39</definedName>
    <definedName name="_xlnm.Print_Area" localSheetId="39">気仙光陵!$A$1:$G$39</definedName>
    <definedName name="_xlnm.Print_Area" localSheetId="36">久慈拓陽!$A$1:$G$39</definedName>
    <definedName name="_xlnm.Print_Area" localSheetId="8">久慈東!$A$1:$G$39</definedName>
    <definedName name="_xlnm.Print_Area" localSheetId="27">宮古!$A$1:$G$39</definedName>
    <definedName name="_xlnm.Print_Area" localSheetId="32">'宮古商工（商業校舎）'!$A$1:$G$39</definedName>
    <definedName name="_xlnm.Print_Area" localSheetId="5">宮古水産!$A$1:$G$39</definedName>
    <definedName name="_xlnm.Print_Area" localSheetId="10">高田!$A$1:$G$39</definedName>
    <definedName name="_xlnm.Print_Area" localSheetId="21">黒沢尻工業!$A$1:$G$39</definedName>
    <definedName name="_xlnm.Print_Area" localSheetId="23">山田!$A$1:$G$39</definedName>
    <definedName name="_xlnm.Print_Area" localSheetId="4">'紫波総合（産振施設）'!$A$1:$G$39</definedName>
    <definedName name="_xlnm.Print_Area" localSheetId="25">雫石!$A$1:$G$39</definedName>
    <definedName name="_xlnm.Print_Area" localSheetId="18">種市!$A$1:$G$39</definedName>
    <definedName name="_xlnm.Print_Area" localSheetId="29">沼宮内!$A$1:$G$39</definedName>
    <definedName name="_xlnm.Print_Area" localSheetId="12">水沢農業!$A$1:$G$39</definedName>
    <definedName name="_xlnm.Print_Area" localSheetId="35">盛岡ひがし!$A$1:$G$39</definedName>
    <definedName name="_xlnm.Print_Area" localSheetId="13">盛岡工業!$A$1:$G$39</definedName>
    <definedName name="_xlnm.Print_Area" localSheetId="24">盛岡商業!$A$1:$G$39</definedName>
    <definedName name="_xlnm.Print_Area" localSheetId="16">盛岡第一!$A$1:$G$39</definedName>
    <definedName name="_xlnm.Print_Area" localSheetId="11">盛岡第三!$A$1:$G$39</definedName>
    <definedName name="_xlnm.Print_Area" localSheetId="28">盛岡第四!$A$1:$G$39</definedName>
    <definedName name="_xlnm.Print_Area" localSheetId="40">盛岡聴覚!$A$1:$G$39</definedName>
    <definedName name="_xlnm.Print_Area" localSheetId="9">盛岡南!$A$1:$G$39</definedName>
    <definedName name="_xlnm.Print_Area" localSheetId="3">盛岡農業!$A$1:$G$39</definedName>
    <definedName name="_xlnm.Print_Area" localSheetId="37">盛岡峰南!$A$1:$G$39</definedName>
    <definedName name="_xlnm.Print_Area" localSheetId="17">千厩!$A$1:$G$39</definedName>
    <definedName name="_xlnm.Print_Area" localSheetId="38">前沢明峰!$A$1:$G$39</definedName>
    <definedName name="_xlnm.Print_Area" localSheetId="7">'大船渡東（農場）'!$A$1:$G$39</definedName>
    <definedName name="_xlnm.Print_Area" localSheetId="33">杜陵!$A$1:$G$39</definedName>
    <definedName name="_xlnm.Print_Area" localSheetId="19">不来方!$A$1:$G$39</definedName>
    <definedName name="_xlnm.Print_Area" localSheetId="20">北上翔南!$A$1:$G$39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53" l="1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38" i="86"/>
  <c r="E37" i="86"/>
  <c r="E36" i="86"/>
  <c r="E35" i="86"/>
  <c r="E34" i="86"/>
  <c r="E33" i="86"/>
  <c r="E32" i="86"/>
  <c r="E31" i="86"/>
  <c r="E30" i="86"/>
  <c r="E29" i="86"/>
  <c r="E28" i="86"/>
  <c r="E27" i="86"/>
  <c r="E26" i="86"/>
  <c r="E25" i="86"/>
  <c r="E24" i="86"/>
  <c r="E23" i="86"/>
  <c r="E22" i="86"/>
  <c r="E21" i="86"/>
  <c r="E20" i="86"/>
  <c r="E19" i="86"/>
  <c r="E18" i="86"/>
  <c r="E17" i="86"/>
  <c r="E16" i="86"/>
  <c r="E15" i="86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38" i="88"/>
  <c r="E37" i="88"/>
  <c r="E36" i="88"/>
  <c r="E35" i="88"/>
  <c r="E34" i="88"/>
  <c r="E33" i="88"/>
  <c r="E32" i="88"/>
  <c r="E31" i="88"/>
  <c r="E30" i="88"/>
  <c r="E29" i="88"/>
  <c r="E28" i="88"/>
  <c r="E27" i="88"/>
  <c r="E26" i="88"/>
  <c r="E25" i="88"/>
  <c r="E24" i="88"/>
  <c r="E23" i="88"/>
  <c r="E22" i="88"/>
  <c r="E21" i="88"/>
  <c r="E20" i="88"/>
  <c r="E19" i="88"/>
  <c r="E18" i="88"/>
  <c r="E17" i="88"/>
  <c r="E16" i="88"/>
  <c r="E15" i="88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3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E15" i="75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38" i="95"/>
  <c r="E37" i="95"/>
  <c r="E36" i="95"/>
  <c r="E35" i="95"/>
  <c r="E34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1" i="95"/>
  <c r="E20" i="95"/>
  <c r="E19" i="95"/>
  <c r="E18" i="95"/>
  <c r="E17" i="95"/>
  <c r="E16" i="95"/>
  <c r="E15" i="95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38" i="61"/>
  <c r="E37" i="61"/>
  <c r="E36" i="61"/>
  <c r="E35" i="61"/>
  <c r="E34" i="61"/>
  <c r="E33" i="61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38" i="80"/>
  <c r="E37" i="80"/>
  <c r="E36" i="80"/>
  <c r="E35" i="80"/>
  <c r="E34" i="80"/>
  <c r="E33" i="80"/>
  <c r="E32" i="80"/>
  <c r="E31" i="80"/>
  <c r="E30" i="80"/>
  <c r="E29" i="80"/>
  <c r="E28" i="80"/>
  <c r="E27" i="80"/>
  <c r="E26" i="80"/>
  <c r="E25" i="80"/>
  <c r="E24" i="80"/>
  <c r="E23" i="80"/>
  <c r="E22" i="80"/>
  <c r="E21" i="80"/>
  <c r="E20" i="80"/>
  <c r="E19" i="80"/>
  <c r="E18" i="80"/>
  <c r="E17" i="80"/>
  <c r="E16" i="80"/>
  <c r="E15" i="80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38" i="66"/>
  <c r="E37" i="66"/>
  <c r="E36" i="66"/>
  <c r="E35" i="66"/>
  <c r="E34" i="66"/>
  <c r="E33" i="66"/>
  <c r="E32" i="66"/>
  <c r="E31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38" i="81"/>
  <c r="E37" i="81"/>
  <c r="E36" i="81"/>
  <c r="E35" i="81"/>
  <c r="E34" i="81"/>
  <c r="E33" i="81"/>
  <c r="E32" i="81"/>
  <c r="E31" i="81"/>
  <c r="E30" i="81"/>
  <c r="E29" i="81"/>
  <c r="E28" i="81"/>
  <c r="E27" i="81"/>
  <c r="E26" i="81"/>
  <c r="E25" i="81"/>
  <c r="E24" i="81"/>
  <c r="E23" i="81"/>
  <c r="E22" i="81"/>
  <c r="E21" i="81"/>
  <c r="E20" i="81"/>
  <c r="E19" i="81"/>
  <c r="E18" i="81"/>
  <c r="E17" i="81"/>
  <c r="E16" i="81"/>
  <c r="E15" i="81"/>
  <c r="E38" i="87"/>
  <c r="E37" i="87"/>
  <c r="E36" i="87"/>
  <c r="E35" i="87"/>
  <c r="E34" i="87"/>
  <c r="E33" i="87"/>
  <c r="E32" i="87"/>
  <c r="E31" i="87"/>
  <c r="E30" i="87"/>
  <c r="E29" i="87"/>
  <c r="E28" i="87"/>
  <c r="E27" i="87"/>
  <c r="E26" i="87"/>
  <c r="E25" i="87"/>
  <c r="E24" i="87"/>
  <c r="E23" i="87"/>
  <c r="E22" i="87"/>
  <c r="E21" i="87"/>
  <c r="E20" i="87"/>
  <c r="E19" i="87"/>
  <c r="E18" i="87"/>
  <c r="E17" i="87"/>
  <c r="E16" i="87"/>
  <c r="E15" i="87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38" i="56"/>
  <c r="E37" i="56"/>
  <c r="E36" i="56"/>
  <c r="E35" i="56"/>
  <c r="E34" i="56"/>
  <c r="E33" i="56"/>
  <c r="E32" i="56"/>
  <c r="E31" i="56"/>
  <c r="E30" i="56"/>
  <c r="E29" i="56"/>
  <c r="E28" i="56"/>
  <c r="E27" i="56"/>
  <c r="E26" i="56"/>
  <c r="E25" i="56"/>
  <c r="E24" i="56"/>
  <c r="E23" i="56"/>
  <c r="E22" i="56"/>
  <c r="E21" i="56"/>
  <c r="E20" i="56"/>
  <c r="E19" i="56"/>
  <c r="E18" i="56"/>
  <c r="E17" i="56"/>
  <c r="E16" i="56"/>
  <c r="E15" i="56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F10" i="53"/>
  <c r="F10" i="20"/>
  <c r="F10" i="26"/>
  <c r="F10" i="32"/>
  <c r="F10" i="47"/>
  <c r="F10" i="86"/>
  <c r="F10" i="38"/>
  <c r="F10" i="6"/>
  <c r="F10" i="88"/>
  <c r="F10" i="4"/>
  <c r="F10" i="75"/>
  <c r="F10" i="8"/>
  <c r="F10" i="50"/>
  <c r="F10" i="63"/>
  <c r="F10" i="2"/>
  <c r="F10" i="70"/>
  <c r="F10" i="95"/>
  <c r="F10" i="27"/>
  <c r="F10" i="60"/>
  <c r="F10" i="61"/>
  <c r="F10" i="80"/>
  <c r="F10" i="34"/>
  <c r="F10" i="9"/>
  <c r="F10" i="22"/>
  <c r="F10" i="66"/>
  <c r="F10" i="28"/>
  <c r="F10" i="5"/>
  <c r="F10" i="24"/>
  <c r="F10" i="54"/>
  <c r="F10" i="67"/>
  <c r="F10" i="30"/>
  <c r="F10" i="7"/>
  <c r="F10" i="71"/>
  <c r="F10" i="16"/>
  <c r="F10" i="39"/>
  <c r="F10" i="14"/>
  <c r="F10" i="81"/>
  <c r="F10" i="87"/>
  <c r="F10" i="12"/>
  <c r="F10" i="56"/>
  <c r="F10" i="52"/>
  <c r="E36" i="1" l="1"/>
  <c r="E32" i="1"/>
  <c r="E28" i="1"/>
  <c r="E24" i="1"/>
  <c r="E20" i="1"/>
  <c r="E16" i="1"/>
  <c r="C38" i="1"/>
  <c r="E38" i="1" s="1"/>
  <c r="C37" i="1"/>
  <c r="E37" i="1" s="1"/>
  <c r="C36" i="1"/>
  <c r="C35" i="1"/>
  <c r="E35" i="1" s="1"/>
  <c r="C34" i="1"/>
  <c r="E34" i="1" s="1"/>
  <c r="C33" i="1"/>
  <c r="E33" i="1" s="1"/>
  <c r="C32" i="1"/>
  <c r="C31" i="1"/>
  <c r="E31" i="1" s="1"/>
  <c r="C30" i="1"/>
  <c r="E30" i="1" s="1"/>
  <c r="C29" i="1"/>
  <c r="E29" i="1" s="1"/>
  <c r="C28" i="1"/>
  <c r="C27" i="1"/>
  <c r="E27" i="1" s="1"/>
  <c r="C26" i="1"/>
  <c r="E26" i="1" s="1"/>
  <c r="C25" i="1"/>
  <c r="E25" i="1" s="1"/>
  <c r="C24" i="1"/>
  <c r="C23" i="1"/>
  <c r="E23" i="1" s="1"/>
  <c r="C22" i="1"/>
  <c r="E22" i="1" s="1"/>
  <c r="C21" i="1"/>
  <c r="E21" i="1" s="1"/>
  <c r="C20" i="1"/>
  <c r="C19" i="1"/>
  <c r="E19" i="1" s="1"/>
  <c r="C18" i="1"/>
  <c r="E18" i="1" s="1"/>
  <c r="C17" i="1"/>
  <c r="E17" i="1" s="1"/>
  <c r="C16" i="1"/>
  <c r="C15" i="1"/>
  <c r="E15" i="1" s="1"/>
  <c r="F15" i="1" s="1"/>
  <c r="B10" i="1"/>
  <c r="F10" i="1" s="1"/>
  <c r="F15" i="56" l="1"/>
  <c r="F33" i="12"/>
  <c r="F15" i="12"/>
  <c r="F17" i="87"/>
  <c r="F15" i="87"/>
  <c r="F15" i="81"/>
  <c r="F25" i="14"/>
  <c r="F17" i="14"/>
  <c r="F15" i="14"/>
  <c r="F33" i="39"/>
  <c r="F15" i="39"/>
  <c r="F35" i="16"/>
  <c r="F31" i="16"/>
  <c r="F27" i="16"/>
  <c r="F23" i="16"/>
  <c r="F15" i="16"/>
  <c r="F25" i="71"/>
  <c r="F21" i="71"/>
  <c r="F17" i="71"/>
  <c r="F15" i="71"/>
  <c r="F15" i="7"/>
  <c r="F33" i="30"/>
  <c r="F21" i="30"/>
  <c r="F17" i="30"/>
  <c r="F15" i="30"/>
  <c r="F15" i="67"/>
  <c r="F37" i="54"/>
  <c r="F25" i="54"/>
  <c r="F21" i="54"/>
  <c r="F17" i="54"/>
  <c r="F15" i="54"/>
  <c r="F15" i="24"/>
  <c r="F31" i="5"/>
  <c r="F23" i="5"/>
  <c r="F15" i="5"/>
  <c r="F15" i="28"/>
  <c r="F21" i="66"/>
  <c r="F17" i="66"/>
  <c r="F15" i="66"/>
  <c r="F15" i="22"/>
  <c r="F25" i="9"/>
  <c r="F17" i="9"/>
  <c r="F15" i="9"/>
  <c r="F15" i="34"/>
  <c r="F35" i="80"/>
  <c r="F31" i="80"/>
  <c r="F19" i="80"/>
  <c r="F15" i="80"/>
  <c r="F15" i="61"/>
  <c r="F33" i="60"/>
  <c r="F25" i="60"/>
  <c r="F23" i="60"/>
  <c r="F19" i="60"/>
  <c r="F15" i="60"/>
  <c r="F15" i="27"/>
  <c r="F33" i="95"/>
  <c r="F25" i="95"/>
  <c r="F23" i="95"/>
  <c r="F19" i="95"/>
  <c r="F15" i="95"/>
  <c r="F15" i="70"/>
  <c r="F33" i="2"/>
  <c r="F25" i="2"/>
  <c r="F23" i="2"/>
  <c r="F19" i="2"/>
  <c r="F15" i="2"/>
  <c r="F15" i="63"/>
  <c r="F33" i="50"/>
  <c r="F25" i="50"/>
  <c r="F23" i="50"/>
  <c r="F19" i="50"/>
  <c r="F15" i="50"/>
  <c r="F29" i="8"/>
  <c r="F15" i="8"/>
  <c r="F33" i="75"/>
  <c r="F25" i="75"/>
  <c r="F15" i="75"/>
  <c r="F15" i="4"/>
  <c r="F35" i="88"/>
  <c r="F31" i="88"/>
  <c r="F27" i="88"/>
  <c r="F23" i="88"/>
  <c r="F15" i="88"/>
  <c r="F15" i="6"/>
  <c r="F15" i="38"/>
  <c r="F15" i="86"/>
  <c r="F23" i="47"/>
  <c r="F15" i="47"/>
  <c r="F15" i="32"/>
  <c r="F37" i="26"/>
  <c r="F33" i="26"/>
  <c r="F29" i="26"/>
  <c r="F21" i="26"/>
  <c r="F17" i="26"/>
  <c r="F15" i="26"/>
  <c r="F15" i="20"/>
  <c r="F37" i="52"/>
  <c r="F35" i="52"/>
  <c r="F31" i="52"/>
  <c r="F19" i="52"/>
  <c r="F15" i="52"/>
  <c r="F15" i="53"/>
  <c r="F19" i="20" l="1"/>
  <c r="F23" i="20"/>
  <c r="F31" i="20"/>
  <c r="F35" i="20"/>
  <c r="F19" i="14"/>
  <c r="F27" i="14"/>
  <c r="F35" i="14"/>
  <c r="F31" i="12"/>
  <c r="F19" i="56"/>
  <c r="F27" i="56"/>
  <c r="F35" i="56"/>
  <c r="F17" i="86"/>
  <c r="F21" i="86"/>
  <c r="F25" i="86"/>
  <c r="F29" i="86"/>
  <c r="F33" i="86"/>
  <c r="F37" i="86"/>
  <c r="F35" i="6"/>
  <c r="F17" i="4"/>
  <c r="F21" i="4"/>
  <c r="F25" i="4"/>
  <c r="F29" i="4"/>
  <c r="F33" i="4"/>
  <c r="F37" i="4"/>
  <c r="F31" i="8"/>
  <c r="F35" i="8"/>
  <c r="F31" i="70"/>
  <c r="F35" i="70"/>
  <c r="F17" i="27"/>
  <c r="F25" i="27"/>
  <c r="F29" i="27"/>
  <c r="F21" i="34"/>
  <c r="F33" i="34"/>
  <c r="F27" i="22"/>
  <c r="F31" i="22"/>
  <c r="F35" i="22"/>
  <c r="F33" i="28"/>
  <c r="F33" i="5"/>
  <c r="F27" i="24"/>
  <c r="F31" i="24"/>
  <c r="F35" i="24"/>
  <c r="F19" i="7"/>
  <c r="F31" i="2"/>
  <c r="F23" i="87"/>
  <c r="F19" i="9"/>
  <c r="F35" i="9"/>
  <c r="F21" i="63"/>
  <c r="F19" i="39"/>
  <c r="F27" i="39"/>
  <c r="F21" i="81"/>
  <c r="F37" i="81"/>
  <c r="F29" i="80"/>
  <c r="F25" i="47"/>
  <c r="F33" i="47"/>
  <c r="F19" i="38"/>
  <c r="F23" i="38"/>
  <c r="F27" i="38"/>
  <c r="F31" i="38"/>
  <c r="F35" i="38"/>
  <c r="F17" i="88"/>
  <c r="F31" i="50"/>
  <c r="F23" i="63"/>
  <c r="F35" i="63"/>
  <c r="F35" i="27"/>
  <c r="F17" i="61"/>
  <c r="F21" i="61"/>
  <c r="F25" i="61"/>
  <c r="F29" i="61"/>
  <c r="F33" i="61"/>
  <c r="F23" i="67"/>
  <c r="F27" i="67"/>
  <c r="F31" i="67"/>
  <c r="F23" i="53"/>
  <c r="F27" i="53"/>
  <c r="F27" i="1"/>
  <c r="F31" i="53"/>
  <c r="F31" i="1"/>
  <c r="F35" i="53"/>
  <c r="F35" i="1"/>
  <c r="F17" i="53"/>
  <c r="F17" i="1"/>
  <c r="F21" i="53"/>
  <c r="F21" i="1"/>
  <c r="F19" i="1"/>
  <c r="F23" i="1"/>
  <c r="F33" i="1"/>
  <c r="F37" i="1"/>
  <c r="F19" i="53"/>
  <c r="F17" i="52"/>
  <c r="F21" i="52"/>
  <c r="F25" i="52"/>
  <c r="F29" i="52"/>
  <c r="F33" i="52"/>
  <c r="F17" i="47"/>
  <c r="F23" i="86"/>
  <c r="F35" i="86"/>
  <c r="F17" i="6"/>
  <c r="F21" i="6"/>
  <c r="F25" i="6"/>
  <c r="F29" i="6"/>
  <c r="F33" i="6"/>
  <c r="F37" i="6"/>
  <c r="F19" i="88"/>
  <c r="F33" i="88"/>
  <c r="F19" i="75"/>
  <c r="F23" i="75"/>
  <c r="F27" i="75"/>
  <c r="F31" i="75"/>
  <c r="F35" i="75"/>
  <c r="F17" i="50"/>
  <c r="F35" i="50"/>
  <c r="F17" i="2"/>
  <c r="F35" i="2"/>
  <c r="F17" i="95"/>
  <c r="F23" i="27"/>
  <c r="F17" i="60"/>
  <c r="F31" i="61"/>
  <c r="F35" i="61"/>
  <c r="F33" i="80"/>
  <c r="F37" i="80"/>
  <c r="F31" i="9"/>
  <c r="F19" i="28"/>
  <c r="F23" i="28"/>
  <c r="F27" i="28"/>
  <c r="F31" i="28"/>
  <c r="F17" i="24"/>
  <c r="F21" i="24"/>
  <c r="F25" i="24"/>
  <c r="F37" i="24"/>
  <c r="F17" i="67"/>
  <c r="F21" i="67"/>
  <c r="F33" i="67"/>
  <c r="F37" i="67"/>
  <c r="F21" i="7"/>
  <c r="F25" i="7"/>
  <c r="F37" i="7"/>
  <c r="F17" i="39"/>
  <c r="F21" i="39"/>
  <c r="F25" i="39"/>
  <c r="F25" i="81"/>
  <c r="F29" i="81"/>
  <c r="F21" i="87"/>
  <c r="F19" i="12"/>
  <c r="F27" i="20"/>
  <c r="F25" i="26"/>
  <c r="F27" i="32"/>
  <c r="F17" i="34"/>
  <c r="F19" i="22"/>
  <c r="F29" i="66"/>
  <c r="F37" i="66"/>
  <c r="F19" i="5"/>
  <c r="F19" i="67"/>
  <c r="F39" i="67" s="1"/>
  <c r="F35" i="67"/>
  <c r="F37" i="30"/>
  <c r="F23" i="7"/>
  <c r="F27" i="7"/>
  <c r="F31" i="7"/>
  <c r="F35" i="7"/>
  <c r="F37" i="71"/>
  <c r="F17" i="16"/>
  <c r="F39" i="16" s="1"/>
  <c r="F21" i="16"/>
  <c r="F31" i="39"/>
  <c r="F35" i="39"/>
  <c r="F31" i="81"/>
  <c r="F35" i="81"/>
  <c r="F17" i="12"/>
  <c r="F21" i="12"/>
  <c r="F25" i="12"/>
  <c r="F33" i="53"/>
  <c r="F37" i="53"/>
  <c r="F25" i="20"/>
  <c r="F29" i="20"/>
  <c r="F23" i="26"/>
  <c r="F27" i="26"/>
  <c r="F17" i="32"/>
  <c r="F25" i="32"/>
  <c r="F33" i="32"/>
  <c r="F19" i="47"/>
  <c r="F27" i="47"/>
  <c r="F31" i="47"/>
  <c r="F35" i="47"/>
  <c r="F25" i="38"/>
  <c r="F33" i="38"/>
  <c r="F25" i="88"/>
  <c r="F35" i="4"/>
  <c r="F17" i="8"/>
  <c r="F21" i="8"/>
  <c r="F25" i="8"/>
  <c r="F33" i="8"/>
  <c r="F37" i="8"/>
  <c r="F27" i="50"/>
  <c r="F17" i="63"/>
  <c r="F25" i="63"/>
  <c r="F29" i="63"/>
  <c r="F33" i="63"/>
  <c r="F37" i="63"/>
  <c r="F27" i="2"/>
  <c r="F17" i="70"/>
  <c r="F21" i="70"/>
  <c r="F25" i="70"/>
  <c r="F29" i="70"/>
  <c r="F33" i="70"/>
  <c r="F37" i="70"/>
  <c r="F27" i="95"/>
  <c r="F31" i="95"/>
  <c r="F35" i="95"/>
  <c r="F21" i="27"/>
  <c r="F33" i="27"/>
  <c r="F37" i="27"/>
  <c r="F27" i="60"/>
  <c r="F31" i="60"/>
  <c r="F35" i="60"/>
  <c r="F17" i="80"/>
  <c r="F21" i="80"/>
  <c r="F19" i="34"/>
  <c r="F23" i="34"/>
  <c r="F27" i="34"/>
  <c r="F31" i="34"/>
  <c r="F35" i="34"/>
  <c r="F33" i="9"/>
  <c r="F17" i="22"/>
  <c r="F31" i="66"/>
  <c r="F35" i="66"/>
  <c r="F17" i="5"/>
  <c r="F21" i="5"/>
  <c r="F19" i="24"/>
  <c r="F27" i="54"/>
  <c r="F31" i="54"/>
  <c r="F35" i="54"/>
  <c r="F23" i="30"/>
  <c r="F31" i="30"/>
  <c r="F17" i="7"/>
  <c r="F23" i="71"/>
  <c r="F27" i="71"/>
  <c r="F31" i="71"/>
  <c r="F35" i="71"/>
  <c r="F31" i="14"/>
  <c r="F31" i="87"/>
  <c r="F35" i="87"/>
  <c r="F17" i="56"/>
  <c r="F21" i="56"/>
  <c r="F25" i="56"/>
  <c r="F21" i="32"/>
  <c r="F25" i="53"/>
  <c r="F23" i="52"/>
  <c r="F17" i="20"/>
  <c r="F33" i="20"/>
  <c r="F31" i="26"/>
  <c r="F23" i="32"/>
  <c r="F29" i="32"/>
  <c r="F37" i="32"/>
  <c r="F29" i="53"/>
  <c r="F27" i="52"/>
  <c r="F21" i="20"/>
  <c r="F37" i="20"/>
  <c r="F19" i="26"/>
  <c r="F35" i="26"/>
  <c r="F31" i="32"/>
  <c r="F37" i="47"/>
  <c r="F19" i="86"/>
  <c r="F29" i="38"/>
  <c r="F27" i="6"/>
  <c r="F21" i="88"/>
  <c r="F37" i="88"/>
  <c r="F19" i="4"/>
  <c r="F29" i="75"/>
  <c r="F27" i="8"/>
  <c r="F21" i="50"/>
  <c r="F37" i="50"/>
  <c r="F19" i="63"/>
  <c r="F29" i="2"/>
  <c r="F27" i="70"/>
  <c r="F21" i="95"/>
  <c r="F37" i="95"/>
  <c r="F19" i="27"/>
  <c r="F29" i="60"/>
  <c r="F27" i="61"/>
  <c r="F27" i="80"/>
  <c r="F37" i="34"/>
  <c r="F23" i="9"/>
  <c r="F37" i="9"/>
  <c r="F23" i="22"/>
  <c r="F37" i="22"/>
  <c r="F27" i="66"/>
  <c r="F37" i="28"/>
  <c r="F25" i="30"/>
  <c r="F19" i="16"/>
  <c r="F31" i="56"/>
  <c r="F17" i="38"/>
  <c r="F31" i="6"/>
  <c r="F23" i="4"/>
  <c r="F17" i="75"/>
  <c r="F27" i="5"/>
  <c r="F29" i="54"/>
  <c r="F27" i="86"/>
  <c r="F21" i="38"/>
  <c r="F37" i="38"/>
  <c r="F19" i="6"/>
  <c r="F29" i="88"/>
  <c r="F27" i="4"/>
  <c r="F21" i="75"/>
  <c r="F37" i="75"/>
  <c r="F19" i="8"/>
  <c r="F29" i="50"/>
  <c r="F27" i="63"/>
  <c r="F21" i="2"/>
  <c r="F37" i="2"/>
  <c r="F19" i="70"/>
  <c r="F29" i="95"/>
  <c r="F27" i="27"/>
  <c r="F21" i="60"/>
  <c r="F37" i="60"/>
  <c r="F19" i="61"/>
  <c r="F25" i="80"/>
  <c r="F21" i="9"/>
  <c r="F27" i="9"/>
  <c r="F21" i="22"/>
  <c r="F25" i="22"/>
  <c r="F25" i="66"/>
  <c r="F17" i="28"/>
  <c r="F21" i="28"/>
  <c r="F35" i="28"/>
  <c r="F25" i="5"/>
  <c r="F17" i="81"/>
  <c r="F31" i="86"/>
  <c r="F23" i="6"/>
  <c r="F31" i="4"/>
  <c r="F23" i="8"/>
  <c r="F31" i="63"/>
  <c r="F23" i="70"/>
  <c r="F31" i="27"/>
  <c r="F23" i="61"/>
  <c r="F29" i="34"/>
  <c r="F29" i="9"/>
  <c r="F33" i="22"/>
  <c r="F19" i="66"/>
  <c r="F33" i="66"/>
  <c r="F29" i="28"/>
  <c r="F37" i="5"/>
  <c r="F23" i="24"/>
  <c r="F19" i="30"/>
  <c r="F27" i="30"/>
  <c r="F29" i="71"/>
  <c r="F27" i="87"/>
  <c r="F27" i="12"/>
  <c r="F29" i="5"/>
  <c r="F33" i="24"/>
  <c r="F19" i="54"/>
  <c r="F33" i="54"/>
  <c r="F29" i="67"/>
  <c r="F29" i="30"/>
  <c r="F29" i="7"/>
  <c r="F33" i="7"/>
  <c r="F19" i="71"/>
  <c r="F33" i="71"/>
  <c r="F25" i="16"/>
  <c r="F29" i="16"/>
  <c r="F29" i="39"/>
  <c r="F21" i="14"/>
  <c r="F39" i="14" s="1"/>
  <c r="F29" i="14"/>
  <c r="F33" i="14"/>
  <c r="F19" i="81"/>
  <c r="F33" i="81"/>
  <c r="F25" i="87"/>
  <c r="F29" i="87"/>
  <c r="F29" i="12"/>
  <c r="F35" i="12"/>
  <c r="F29" i="56"/>
  <c r="F33" i="56"/>
  <c r="F33" i="16"/>
  <c r="F37" i="16"/>
  <c r="F23" i="39"/>
  <c r="F37" i="39"/>
  <c r="F23" i="14"/>
  <c r="F37" i="14"/>
  <c r="F23" i="81"/>
  <c r="F27" i="81"/>
  <c r="F19" i="87"/>
  <c r="F33" i="87"/>
  <c r="F37" i="87"/>
  <c r="F23" i="12"/>
  <c r="F37" i="12"/>
  <c r="F23" i="56"/>
  <c r="F39" i="56" s="1"/>
  <c r="F37" i="56"/>
  <c r="F25" i="1"/>
  <c r="F29" i="1"/>
  <c r="F39" i="95"/>
  <c r="F35" i="32"/>
  <c r="F29" i="47"/>
  <c r="F19" i="32"/>
  <c r="F21" i="47"/>
  <c r="F23" i="80"/>
  <c r="F25" i="34"/>
  <c r="F23" i="66"/>
  <c r="F25" i="28"/>
  <c r="F35" i="5"/>
  <c r="F23" i="54"/>
  <c r="F25" i="67"/>
  <c r="F35" i="30"/>
  <c r="F37" i="61"/>
  <c r="F29" i="22"/>
  <c r="F29" i="24"/>
  <c r="F39" i="8" l="1"/>
  <c r="F39" i="5"/>
  <c r="F39" i="80"/>
  <c r="F39" i="20"/>
  <c r="F39" i="88"/>
  <c r="F39" i="71"/>
  <c r="F39" i="12"/>
  <c r="F39" i="52"/>
  <c r="F39" i="87"/>
  <c r="F39" i="50"/>
  <c r="F39" i="22"/>
  <c r="F39" i="47"/>
  <c r="F39" i="39"/>
  <c r="F39" i="7"/>
  <c r="F39" i="60"/>
  <c r="F39" i="61"/>
  <c r="F39" i="6"/>
  <c r="F39" i="70"/>
  <c r="F39" i="66"/>
  <c r="F39" i="54"/>
  <c r="F39" i="34"/>
  <c r="F39" i="81"/>
  <c r="F39" i="4"/>
  <c r="F39" i="63"/>
  <c r="F39" i="9"/>
  <c r="F39" i="38"/>
  <c r="F39" i="32"/>
  <c r="F39" i="75"/>
  <c r="F39" i="24"/>
  <c r="F39" i="30"/>
  <c r="F39" i="28"/>
  <c r="F39" i="86"/>
  <c r="F39" i="27"/>
  <c r="F39" i="2"/>
  <c r="F39" i="53"/>
  <c r="F39" i="1"/>
  <c r="F39" i="26"/>
  <c r="F41" i="1" l="1"/>
  <c r="F43" i="1" s="1"/>
  <c r="F45" i="1" s="1"/>
</calcChain>
</file>

<file path=xl/sharedStrings.xml><?xml version="1.0" encoding="utf-8"?>
<sst xmlns="http://schemas.openxmlformats.org/spreadsheetml/2006/main" count="2620" uniqueCount="110">
  <si>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</si>
  <si>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</si>
  <si>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</si>
  <si>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</si>
  <si>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</si>
  <si>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</si>
  <si>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</si>
  <si>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</si>
  <si>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</si>
  <si>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</si>
  <si>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</si>
  <si>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</si>
  <si>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</si>
  <si>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</si>
  <si>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</si>
  <si>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</si>
  <si>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</si>
  <si>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</si>
  <si>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</si>
  <si>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</si>
  <si>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</si>
  <si>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</si>
  <si>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</si>
  <si>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</si>
  <si>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</si>
  <si>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</si>
  <si>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</si>
  <si>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令和３年11月</t>
    <rPh sb="0" eb="2">
      <t>レイワ</t>
    </rPh>
    <rPh sb="3" eb="4">
      <t>ネン</t>
    </rPh>
    <rPh sb="6" eb="7">
      <t>ガツ</t>
    </rPh>
    <phoneticPr fontId="1"/>
  </si>
  <si>
    <t>令和３年12月</t>
    <rPh sb="0" eb="2">
      <t>レイワ</t>
    </rPh>
    <rPh sb="3" eb="4">
      <t>ネン</t>
    </rPh>
    <rPh sb="6" eb="7">
      <t>ガツ</t>
    </rPh>
    <phoneticPr fontId="1"/>
  </si>
  <si>
    <t>令和４年１月</t>
    <rPh sb="0" eb="2">
      <t>レイワ</t>
    </rPh>
    <rPh sb="3" eb="4">
      <t>ネン</t>
    </rPh>
    <rPh sb="5" eb="6">
      <t>ガツ</t>
    </rPh>
    <phoneticPr fontId="1"/>
  </si>
  <si>
    <t>令和４年２月</t>
    <rPh sb="0" eb="2">
      <t>レイワ</t>
    </rPh>
    <rPh sb="3" eb="4">
      <t>ネン</t>
    </rPh>
    <rPh sb="5" eb="6">
      <t>ガツ</t>
    </rPh>
    <phoneticPr fontId="1"/>
  </si>
  <si>
    <t>令和４年３月</t>
    <rPh sb="0" eb="2">
      <t>レイワ</t>
    </rPh>
    <rPh sb="3" eb="4">
      <t>ネン</t>
    </rPh>
    <rPh sb="5" eb="6">
      <t>ガツ</t>
    </rPh>
    <phoneticPr fontId="1"/>
  </si>
  <si>
    <t>令和４年４月</t>
    <rPh sb="0" eb="2">
      <t>レイワ</t>
    </rPh>
    <rPh sb="3" eb="4">
      <t>ネン</t>
    </rPh>
    <rPh sb="5" eb="6">
      <t>ガツ</t>
    </rPh>
    <phoneticPr fontId="1"/>
  </si>
  <si>
    <t>令和４年５月</t>
    <rPh sb="0" eb="2">
      <t>レイワ</t>
    </rPh>
    <rPh sb="3" eb="4">
      <t>ネン</t>
    </rPh>
    <rPh sb="5" eb="6">
      <t>ガツ</t>
    </rPh>
    <phoneticPr fontId="1"/>
  </si>
  <si>
    <t>令和４年６月</t>
    <rPh sb="0" eb="2">
      <t>レイワ</t>
    </rPh>
    <rPh sb="3" eb="4">
      <t>ネン</t>
    </rPh>
    <rPh sb="5" eb="6">
      <t>ガツ</t>
    </rPh>
    <phoneticPr fontId="1"/>
  </si>
  <si>
    <t>令和４年７月</t>
    <rPh sb="0" eb="2">
      <t>レイワ</t>
    </rPh>
    <rPh sb="3" eb="4">
      <t>ネン</t>
    </rPh>
    <rPh sb="5" eb="6">
      <t>ガツ</t>
    </rPh>
    <phoneticPr fontId="1"/>
  </si>
  <si>
    <t>令和４年８月</t>
    <rPh sb="0" eb="2">
      <t>レイワ</t>
    </rPh>
    <rPh sb="3" eb="4">
      <t>ネン</t>
    </rPh>
    <rPh sb="5" eb="6">
      <t>ガツ</t>
    </rPh>
    <phoneticPr fontId="1"/>
  </si>
  <si>
    <t>令和４年９月</t>
    <rPh sb="0" eb="2">
      <t>レイワ</t>
    </rPh>
    <rPh sb="3" eb="4">
      <t>ネン</t>
    </rPh>
    <rPh sb="5" eb="6">
      <t>ガツ</t>
    </rPh>
    <phoneticPr fontId="1"/>
  </si>
  <si>
    <t>令和４年10月</t>
    <rPh sb="0" eb="2">
      <t>レイワ</t>
    </rPh>
    <rPh sb="3" eb="4">
      <t>ネン</t>
    </rPh>
    <rPh sb="6" eb="7">
      <t>ガツ</t>
    </rPh>
    <phoneticPr fontId="1"/>
  </si>
  <si>
    <t>令和３年11月～令和４年10月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4" eb="15">
      <t>ガツ</t>
    </rPh>
    <phoneticPr fontId="1"/>
  </si>
  <si>
    <t>＜岩手県立盛岡第一高等学校＞</t>
    <rPh sb="1" eb="5">
      <t>イワテケンリツ</t>
    </rPh>
    <rPh sb="5" eb="13">
      <t>モリオカダイイチコウトウガッコウ</t>
    </rPh>
    <phoneticPr fontId="1"/>
  </si>
  <si>
    <t>＜岩手県立盛岡第三高等学校＞</t>
    <rPh sb="1" eb="5">
      <t>イワテケンリツ</t>
    </rPh>
    <rPh sb="5" eb="7">
      <t>モリオカ</t>
    </rPh>
    <rPh sb="7" eb="9">
      <t>ダイサン</t>
    </rPh>
    <rPh sb="9" eb="11">
      <t>コウトウ</t>
    </rPh>
    <rPh sb="11" eb="13">
      <t>ガッコウ</t>
    </rPh>
    <phoneticPr fontId="1"/>
  </si>
  <si>
    <t>＜岩手県立盛岡第四高等学校＞</t>
    <rPh sb="1" eb="5">
      <t>イワテケンリツ</t>
    </rPh>
    <rPh sb="5" eb="7">
      <t>モリオカ</t>
    </rPh>
    <rPh sb="7" eb="9">
      <t>ダイシ</t>
    </rPh>
    <rPh sb="9" eb="11">
      <t>コウトウ</t>
    </rPh>
    <rPh sb="11" eb="13">
      <t>ガッコウ</t>
    </rPh>
    <phoneticPr fontId="1"/>
  </si>
  <si>
    <t>＜岩手県立盛岡南高等学校＞</t>
    <rPh sb="1" eb="5">
      <t>イワテケンリツ</t>
    </rPh>
    <rPh sb="5" eb="7">
      <t>モリオカ</t>
    </rPh>
    <rPh sb="7" eb="8">
      <t>ミナミ</t>
    </rPh>
    <rPh sb="8" eb="10">
      <t>コウトウ</t>
    </rPh>
    <rPh sb="10" eb="12">
      <t>ガッコウ</t>
    </rPh>
    <phoneticPr fontId="1"/>
  </si>
  <si>
    <t>＜岩手県立杜陵高等学校＞</t>
    <rPh sb="1" eb="5">
      <t>イワテケンリツ</t>
    </rPh>
    <rPh sb="5" eb="7">
      <t>トリョウ</t>
    </rPh>
    <rPh sb="7" eb="9">
      <t>コウトウ</t>
    </rPh>
    <rPh sb="9" eb="11">
      <t>ガッコウ</t>
    </rPh>
    <phoneticPr fontId="1"/>
  </si>
  <si>
    <t>＜岩手県立盛岡工業高等学校＞</t>
    <rPh sb="1" eb="5">
      <t>イワテケンリツ</t>
    </rPh>
    <rPh sb="5" eb="9">
      <t>モリオカコウギョウ</t>
    </rPh>
    <rPh sb="9" eb="11">
      <t>コウトウ</t>
    </rPh>
    <rPh sb="11" eb="13">
      <t>ガッコウ</t>
    </rPh>
    <phoneticPr fontId="1"/>
  </si>
  <si>
    <t>　（業務用電力）</t>
    <rPh sb="2" eb="7">
      <t>ギョウムヨウデンリョク</t>
    </rPh>
    <phoneticPr fontId="1"/>
  </si>
  <si>
    <t>＜岩手県立盛岡商業高等学校＞</t>
    <rPh sb="1" eb="5">
      <t>イワテケンリツ</t>
    </rPh>
    <rPh sb="5" eb="9">
      <t>モリオカショウギョウ</t>
    </rPh>
    <rPh sb="9" eb="11">
      <t>コウトウ</t>
    </rPh>
    <rPh sb="11" eb="13">
      <t>ガッコウ</t>
    </rPh>
    <phoneticPr fontId="1"/>
  </si>
  <si>
    <t>＜岩手県立盛岡聴覚支援学校＞</t>
    <rPh sb="1" eb="5">
      <t>イワテケンリツ</t>
    </rPh>
    <rPh sb="5" eb="7">
      <t>モリオカ</t>
    </rPh>
    <rPh sb="7" eb="9">
      <t>チョウカク</t>
    </rPh>
    <rPh sb="9" eb="11">
      <t>シエン</t>
    </rPh>
    <rPh sb="11" eb="13">
      <t>ガッコウ</t>
    </rPh>
    <phoneticPr fontId="1"/>
  </si>
  <si>
    <t>＜岩手県立盛岡峰南高等支援学校＞</t>
    <rPh sb="1" eb="5">
      <t>イワテケンリツ</t>
    </rPh>
    <rPh sb="5" eb="7">
      <t>モリオカ</t>
    </rPh>
    <rPh sb="7" eb="9">
      <t>ホウナン</t>
    </rPh>
    <rPh sb="9" eb="11">
      <t>コウトウ</t>
    </rPh>
    <rPh sb="11" eb="13">
      <t>シエン</t>
    </rPh>
    <rPh sb="13" eb="15">
      <t>ガッコウ</t>
    </rPh>
    <phoneticPr fontId="1"/>
  </si>
  <si>
    <t>＜岩手県立盛岡ひがし支援学校＞</t>
    <rPh sb="1" eb="5">
      <t>イワテケンリツ</t>
    </rPh>
    <rPh sb="5" eb="7">
      <t>モリオカ</t>
    </rPh>
    <rPh sb="10" eb="12">
      <t>シエン</t>
    </rPh>
    <rPh sb="12" eb="14">
      <t>ガッコウ</t>
    </rPh>
    <phoneticPr fontId="1"/>
  </si>
  <si>
    <t>＜岩手県立盛岡農業高等学校＞</t>
    <rPh sb="1" eb="5">
      <t>イワテケンリツ</t>
    </rPh>
    <rPh sb="5" eb="7">
      <t>モリオカ</t>
    </rPh>
    <rPh sb="7" eb="9">
      <t>ノウギョウ</t>
    </rPh>
    <rPh sb="9" eb="11">
      <t>コウトウ</t>
    </rPh>
    <rPh sb="11" eb="13">
      <t>ガッコウ</t>
    </rPh>
    <phoneticPr fontId="1"/>
  </si>
  <si>
    <t>＜岩手県立雫石高等学校＞</t>
    <rPh sb="1" eb="5">
      <t>イワテケンリツ</t>
    </rPh>
    <rPh sb="5" eb="7">
      <t>シズクイシ</t>
    </rPh>
    <rPh sb="7" eb="9">
      <t>コウトウ</t>
    </rPh>
    <rPh sb="9" eb="11">
      <t>ガッコウ</t>
    </rPh>
    <phoneticPr fontId="1"/>
  </si>
  <si>
    <t>＜岩手県立沼宮内高等学校＞</t>
    <rPh sb="1" eb="5">
      <t>イワテケンリツ</t>
    </rPh>
    <rPh sb="5" eb="8">
      <t>ヌマクナイ</t>
    </rPh>
    <rPh sb="8" eb="10">
      <t>コウトウ</t>
    </rPh>
    <rPh sb="10" eb="12">
      <t>ガッコウ</t>
    </rPh>
    <phoneticPr fontId="1"/>
  </si>
  <si>
    <t>＜岩手県立紫波総合高等学校（産振施設）＞</t>
    <rPh sb="1" eb="5">
      <t>イワテケンリツ</t>
    </rPh>
    <rPh sb="5" eb="9">
      <t>シワソウゴウ</t>
    </rPh>
    <rPh sb="9" eb="11">
      <t>コウトウ</t>
    </rPh>
    <rPh sb="11" eb="13">
      <t>ガッコウ</t>
    </rPh>
    <rPh sb="14" eb="16">
      <t>サンシン</t>
    </rPh>
    <rPh sb="16" eb="18">
      <t>シセツ</t>
    </rPh>
    <phoneticPr fontId="1"/>
  </si>
  <si>
    <t>＜岩手県立不来方高等学校＞</t>
    <rPh sb="1" eb="5">
      <t>イワテケンリツ</t>
    </rPh>
    <rPh sb="5" eb="8">
      <t>コズカタ</t>
    </rPh>
    <rPh sb="8" eb="10">
      <t>コウトウ</t>
    </rPh>
    <rPh sb="10" eb="12">
      <t>ガッコウ</t>
    </rPh>
    <phoneticPr fontId="1"/>
  </si>
  <si>
    <t>＜岩手県立宮古高等学校＞</t>
    <rPh sb="1" eb="5">
      <t>イワテケンリツ</t>
    </rPh>
    <rPh sb="5" eb="7">
      <t>ミヤコ</t>
    </rPh>
    <rPh sb="7" eb="9">
      <t>コウトウ</t>
    </rPh>
    <rPh sb="9" eb="11">
      <t>ガッコウ</t>
    </rPh>
    <phoneticPr fontId="1"/>
  </si>
  <si>
    <t>＜岩手県立宮古商工高等学校（商業校舎）＞</t>
    <rPh sb="1" eb="5">
      <t>イワテケンリツ</t>
    </rPh>
    <rPh sb="5" eb="7">
      <t>ミヤコ</t>
    </rPh>
    <rPh sb="7" eb="9">
      <t>ショウコウ</t>
    </rPh>
    <rPh sb="9" eb="11">
      <t>コウトウ</t>
    </rPh>
    <rPh sb="11" eb="13">
      <t>ガッコウ</t>
    </rPh>
    <rPh sb="14" eb="18">
      <t>ショウギョウコウシャ</t>
    </rPh>
    <phoneticPr fontId="1"/>
  </si>
  <si>
    <t>＜岩手県立宮古水産高等学校＞</t>
    <rPh sb="1" eb="5">
      <t>イワテケンリツ</t>
    </rPh>
    <rPh sb="5" eb="7">
      <t>ミヤコ</t>
    </rPh>
    <rPh sb="7" eb="9">
      <t>スイサン</t>
    </rPh>
    <rPh sb="9" eb="11">
      <t>コウトウ</t>
    </rPh>
    <rPh sb="11" eb="13">
      <t>ガッコウ</t>
    </rPh>
    <phoneticPr fontId="1"/>
  </si>
  <si>
    <t>＜岩手県立山田高等学校＞</t>
    <rPh sb="1" eb="5">
      <t>イワテケンリツ</t>
    </rPh>
    <rPh sb="5" eb="7">
      <t>ヤマダ</t>
    </rPh>
    <rPh sb="7" eb="9">
      <t>コウトウ</t>
    </rPh>
    <rPh sb="9" eb="11">
      <t>ガッコウ</t>
    </rPh>
    <phoneticPr fontId="1"/>
  </si>
  <si>
    <t>＜岩手県立久慈東高等学校＞</t>
    <rPh sb="1" eb="5">
      <t>イワテケンリツ</t>
    </rPh>
    <rPh sb="5" eb="7">
      <t>クジ</t>
    </rPh>
    <rPh sb="7" eb="8">
      <t>ヒガシ</t>
    </rPh>
    <rPh sb="8" eb="10">
      <t>コウトウ</t>
    </rPh>
    <rPh sb="10" eb="12">
      <t>ガッコウ</t>
    </rPh>
    <phoneticPr fontId="1"/>
  </si>
  <si>
    <t>＜岩手県立久慈拓陽支援学校＞</t>
    <rPh sb="1" eb="5">
      <t>イワテケンリツ</t>
    </rPh>
    <rPh sb="5" eb="9">
      <t>クジタクヨウ</t>
    </rPh>
    <rPh sb="9" eb="11">
      <t>シエン</t>
    </rPh>
    <rPh sb="11" eb="13">
      <t>ガッコウ</t>
    </rPh>
    <phoneticPr fontId="1"/>
  </si>
  <si>
    <t>＜岩手県立花巻北高等学校＞</t>
    <rPh sb="1" eb="5">
      <t>イワテケンリツ</t>
    </rPh>
    <rPh sb="5" eb="8">
      <t>ハナマキキタ</t>
    </rPh>
    <rPh sb="8" eb="10">
      <t>コウトウ</t>
    </rPh>
    <rPh sb="10" eb="12">
      <t>ガッコウ</t>
    </rPh>
    <phoneticPr fontId="1"/>
  </si>
  <si>
    <t>＜岩手県立花巻農業高等学校＞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phoneticPr fontId="1"/>
  </si>
  <si>
    <t>＜岩手県立花巻農業高等学校（花農実習場）＞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rPh sb="14" eb="16">
      <t>ハナノウ</t>
    </rPh>
    <rPh sb="16" eb="19">
      <t>ジッシュウジョウ</t>
    </rPh>
    <phoneticPr fontId="1"/>
  </si>
  <si>
    <t>＜岩手県立花北青雲高等学校＞</t>
    <rPh sb="1" eb="5">
      <t>イワテケンリツ</t>
    </rPh>
    <rPh sb="5" eb="9">
      <t>ハナキタセイウン</t>
    </rPh>
    <rPh sb="9" eb="11">
      <t>コウトウ</t>
    </rPh>
    <rPh sb="11" eb="13">
      <t>ガッコウ</t>
    </rPh>
    <phoneticPr fontId="1"/>
  </si>
  <si>
    <t>＜岩手県立花巻清風支援学校＞</t>
    <rPh sb="1" eb="5">
      <t>イワテケンリツ</t>
    </rPh>
    <rPh sb="5" eb="9">
      <t>ハナマキセイフウ</t>
    </rPh>
    <rPh sb="9" eb="11">
      <t>シエン</t>
    </rPh>
    <rPh sb="11" eb="13">
      <t>ガッコウ</t>
    </rPh>
    <phoneticPr fontId="1"/>
  </si>
  <si>
    <t>＜岩手県立北上翔南高等学校＞</t>
    <rPh sb="1" eb="5">
      <t>イワテケンリツ</t>
    </rPh>
    <rPh sb="5" eb="9">
      <t>キタカミショウナン</t>
    </rPh>
    <rPh sb="9" eb="11">
      <t>コウトウ</t>
    </rPh>
    <rPh sb="11" eb="13">
      <t>ガッコウ</t>
    </rPh>
    <phoneticPr fontId="1"/>
  </si>
  <si>
    <t>＜岩手県立黒沢尻工業高等学校＞</t>
    <rPh sb="1" eb="5">
      <t>イワテケンリツ</t>
    </rPh>
    <rPh sb="5" eb="7">
      <t>クロサワ</t>
    </rPh>
    <rPh sb="7" eb="8">
      <t>ジリ</t>
    </rPh>
    <rPh sb="8" eb="10">
      <t>コウギョウ</t>
    </rPh>
    <rPh sb="10" eb="12">
      <t>コウトウ</t>
    </rPh>
    <rPh sb="12" eb="14">
      <t>ガッコウ</t>
    </rPh>
    <phoneticPr fontId="1"/>
  </si>
  <si>
    <t>＜岩手県立遠野緑峰高等学校＞</t>
    <rPh sb="1" eb="5">
      <t>イワテケンリツ</t>
    </rPh>
    <rPh sb="5" eb="7">
      <t>トオノ</t>
    </rPh>
    <rPh sb="7" eb="9">
      <t>リョクホウ</t>
    </rPh>
    <rPh sb="9" eb="11">
      <t>コウトウ</t>
    </rPh>
    <rPh sb="11" eb="13">
      <t>ガッコウ</t>
    </rPh>
    <phoneticPr fontId="1"/>
  </si>
  <si>
    <t>＜岩手県立一関第二高等学校＞</t>
    <rPh sb="1" eb="5">
      <t>イワテケンリツ</t>
    </rPh>
    <rPh sb="5" eb="7">
      <t>イチノセキ</t>
    </rPh>
    <rPh sb="7" eb="9">
      <t>ダイニ</t>
    </rPh>
    <rPh sb="9" eb="11">
      <t>コウトウ</t>
    </rPh>
    <rPh sb="11" eb="13">
      <t>ガッコウ</t>
    </rPh>
    <phoneticPr fontId="1"/>
  </si>
  <si>
    <t>＜岩手県立一関工業高等学校＞</t>
    <rPh sb="1" eb="5">
      <t>イワテケンリツ</t>
    </rPh>
    <rPh sb="5" eb="7">
      <t>イチノセキ</t>
    </rPh>
    <rPh sb="7" eb="9">
      <t>コウギョウ</t>
    </rPh>
    <rPh sb="9" eb="11">
      <t>コウトウ</t>
    </rPh>
    <rPh sb="11" eb="13">
      <t>ガッコウ</t>
    </rPh>
    <phoneticPr fontId="1"/>
  </si>
  <si>
    <t>＜岩手県立千厩高等学校＞</t>
    <rPh sb="1" eb="5">
      <t>イワテケンリツ</t>
    </rPh>
    <rPh sb="5" eb="7">
      <t>センマヤ</t>
    </rPh>
    <rPh sb="7" eb="9">
      <t>コウトウ</t>
    </rPh>
    <rPh sb="9" eb="11">
      <t>ガッコウ</t>
    </rPh>
    <phoneticPr fontId="1"/>
  </si>
  <si>
    <t>＜岩手県立水沢農業高等学校＞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phoneticPr fontId="1"/>
  </si>
  <si>
    <t>＜岩手県立岩谷堂高等学校＞</t>
    <rPh sb="1" eb="5">
      <t>イワテケンリツ</t>
    </rPh>
    <rPh sb="5" eb="8">
      <t>イワヤドウ</t>
    </rPh>
    <rPh sb="8" eb="10">
      <t>コウトウ</t>
    </rPh>
    <rPh sb="10" eb="12">
      <t>ガッコウ</t>
    </rPh>
    <phoneticPr fontId="1"/>
  </si>
  <si>
    <t>＜岩手県立前沢明峰支援学校＞</t>
    <rPh sb="1" eb="5">
      <t>イワテケンリツ</t>
    </rPh>
    <rPh sb="5" eb="7">
      <t>マエサワ</t>
    </rPh>
    <rPh sb="7" eb="9">
      <t>メイホウ</t>
    </rPh>
    <rPh sb="9" eb="11">
      <t>シエン</t>
    </rPh>
    <rPh sb="11" eb="13">
      <t>ガッコウ</t>
    </rPh>
    <phoneticPr fontId="1"/>
  </si>
  <si>
    <t>＜岩手県立大船渡東高等学校（農場）＞</t>
    <rPh sb="1" eb="5">
      <t>イワテケンリツ</t>
    </rPh>
    <rPh sb="5" eb="8">
      <t>オオフナト</t>
    </rPh>
    <rPh sb="8" eb="9">
      <t>ヒガシ</t>
    </rPh>
    <rPh sb="9" eb="11">
      <t>コウトウ</t>
    </rPh>
    <rPh sb="11" eb="13">
      <t>ガッコウ</t>
    </rPh>
    <rPh sb="14" eb="16">
      <t>ノウジョウ</t>
    </rPh>
    <phoneticPr fontId="1"/>
  </si>
  <si>
    <t>＜岩手県立気仙光陵支援学校＞</t>
    <rPh sb="1" eb="5">
      <t>イワテケンリツ</t>
    </rPh>
    <rPh sb="5" eb="7">
      <t>ケセン</t>
    </rPh>
    <rPh sb="7" eb="9">
      <t>コウリョウ</t>
    </rPh>
    <rPh sb="9" eb="11">
      <t>シエン</t>
    </rPh>
    <rPh sb="11" eb="13">
      <t>ガッコウ</t>
    </rPh>
    <phoneticPr fontId="1"/>
  </si>
  <si>
    <t>＜岩手県立高田高等学校＞</t>
    <rPh sb="1" eb="5">
      <t>イワテケンリツ</t>
    </rPh>
    <rPh sb="5" eb="7">
      <t>タカタ</t>
    </rPh>
    <rPh sb="7" eb="9">
      <t>コウトウ</t>
    </rPh>
    <rPh sb="9" eb="11">
      <t>ガッコウ</t>
    </rPh>
    <phoneticPr fontId="1"/>
  </si>
  <si>
    <t>＜岩手県立種市高等学校＞</t>
    <rPh sb="1" eb="5">
      <t>イワテケンリツ</t>
    </rPh>
    <rPh sb="5" eb="7">
      <t>タネイチ</t>
    </rPh>
    <rPh sb="7" eb="9">
      <t>コウトウ</t>
    </rPh>
    <rPh sb="9" eb="11">
      <t>ガッコウ</t>
    </rPh>
    <phoneticPr fontId="1"/>
  </si>
  <si>
    <t>＜岩手県立一関清明支援学校＞</t>
    <rPh sb="1" eb="5">
      <t>イワテケンリツ</t>
    </rPh>
    <rPh sb="5" eb="9">
      <t>イチノセキセイメイ</t>
    </rPh>
    <rPh sb="9" eb="11">
      <t>シエン</t>
    </rPh>
    <rPh sb="11" eb="13">
      <t>ガッコウ</t>
    </rPh>
    <phoneticPr fontId="1"/>
  </si>
  <si>
    <t>令和３年11月</t>
  </si>
  <si>
    <t>令和３年12月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</si>
  <si>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</si>
  <si>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</si>
  <si>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</si>
  <si>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</si>
  <si>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</si>
  <si>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</si>
  <si>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</si>
  <si>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</si>
  <si>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</si>
  <si>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</si>
  <si>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令和３年11月～令和４年10月</t>
  </si>
  <si>
    <t>　（業務用電力）</t>
  </si>
  <si>
    <t>消費税及び地方消費税相当額控除後の額</t>
    <rPh sb="0" eb="4">
      <t>ショウヒゼイオヨ</t>
    </rPh>
    <rPh sb="5" eb="16">
      <t>チホウショウヒゼイソウトウガクコウジョゴ</t>
    </rPh>
    <rPh sb="17" eb="18">
      <t>ガク</t>
    </rPh>
    <phoneticPr fontId="1"/>
  </si>
  <si>
    <t>（税抜き額）</t>
    <rPh sb="1" eb="2">
      <t>ゼイ</t>
    </rPh>
    <rPh sb="2" eb="3">
      <t>ヌ</t>
    </rPh>
    <rPh sb="4" eb="5">
      <t>ガク</t>
    </rPh>
    <phoneticPr fontId="1"/>
  </si>
  <si>
    <t>計</t>
    <rPh sb="0" eb="1">
      <t>ケイ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</si>
  <si>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</si>
  <si>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</si>
  <si>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</si>
  <si>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</si>
  <si>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２　電力量料金（税込み）</t>
    <rPh sb="2" eb="5">
      <t>デンリョクリョウ</t>
    </rPh>
    <rPh sb="5" eb="7">
      <t>リョウキン</t>
    </rPh>
    <rPh sb="8" eb="10">
      <t>ゼイコ</t>
    </rPh>
    <phoneticPr fontId="1"/>
  </si>
  <si>
    <t>１　基本料金（税込み）</t>
    <rPh sb="2" eb="6">
      <t>キホンリョウキン</t>
    </rPh>
    <rPh sb="7" eb="9">
      <t>ゼイコ</t>
    </rPh>
    <phoneticPr fontId="1"/>
  </si>
  <si>
    <t>③</t>
    <phoneticPr fontId="1"/>
  </si>
  <si>
    <t>【備考】</t>
    <rPh sb="1" eb="3">
      <t>ビコウ</t>
    </rPh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</si>
  <si>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</si>
  <si>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</si>
  <si>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＜岩手県立花巻農業高等学校ほか40施設　計＞</t>
    <rPh sb="1" eb="3">
      <t>イワテ</t>
    </rPh>
    <rPh sb="3" eb="5">
      <t>ケンリツ</t>
    </rPh>
    <rPh sb="5" eb="7">
      <t>ハナマキ</t>
    </rPh>
    <rPh sb="7" eb="9">
      <t>ノウギョウ</t>
    </rPh>
    <rPh sb="9" eb="13">
      <t>コ</t>
    </rPh>
    <rPh sb="17" eb="19">
      <t>シセツ</t>
    </rPh>
    <rPh sb="20" eb="21">
      <t>ケイ</t>
    </rPh>
    <phoneticPr fontId="1"/>
  </si>
  <si>
    <t>＜岩手県立一戸高等学校（農場）＞</t>
    <rPh sb="1" eb="5">
      <t>イワテケンリツ</t>
    </rPh>
    <rPh sb="5" eb="7">
      <t>イチノヘ</t>
    </rPh>
    <rPh sb="7" eb="9">
      <t>コウトウ</t>
    </rPh>
    <rPh sb="9" eb="11">
      <t>ガッコウ</t>
    </rPh>
    <rPh sb="12" eb="14">
      <t>ノウジョウ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</si>
</sst>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view="pageBreakPreview" topLeftCell="A16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108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f>SUM(花巻農業:花巻清風!B10)</f>
        <v>4624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>
        <f>SUM(花巻農業:花巻清風!C15)</f>
        <v>0</v>
      </c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f>SUM(花巻農業:花巻清風!C16)</f>
        <v>828094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>
        <f>SUM(花巻農業:花巻清風!C17)</f>
        <v>0</v>
      </c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f>SUM(花巻農業:花巻清風!C18)</f>
        <v>1012374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>
        <f>SUM(花巻農業:花巻清風!C19)</f>
        <v>0</v>
      </c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f>SUM(花巻農業:花巻清風!C20)</f>
        <v>1109657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>
        <f>SUM(花巻農業:花巻清風!C21)</f>
        <v>0</v>
      </c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f>SUM(花巻農業:花巻清風!C22)</f>
        <v>1236262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>
        <f>SUM(花巻農業:花巻清風!C23)</f>
        <v>0</v>
      </c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f>SUM(花巻農業:花巻清風!C24)</f>
        <v>952562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>
        <f>SUM(花巻農業:花巻清風!C25)</f>
        <v>0</v>
      </c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f>SUM(花巻農業:花巻清風!C26)</f>
        <v>740650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>
        <f>SUM(花巻農業:花巻清風!C27)</f>
        <v>0</v>
      </c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f>SUM(花巻農業:花巻清風!C28)</f>
        <v>706621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>
        <f>SUM(花巻農業:花巻清風!C29)</f>
        <v>0</v>
      </c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f>SUM(花巻農業:花巻清風!C30)</f>
        <v>755947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f>SUM(花巻農業:花巻清風!C31)</f>
        <v>838837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>
        <f>SUM(花巻農業:花巻清風!C32)</f>
        <v>0</v>
      </c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f>SUM(花巻農業:花巻清風!C33)</f>
        <v>794715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>
        <f>SUM(花巻農業:花巻清風!C34)</f>
        <v>0</v>
      </c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f>SUM(花巻農業:花巻清風!C35)</f>
        <v>862608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>
        <f>SUM(花巻農業:花巻清風!C36)</f>
        <v>0</v>
      </c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>
        <f>SUM(花巻農業:花巻清風!C37)</f>
        <v>0</v>
      </c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f>SUM(花巻農業:花巻清風!C38)</f>
        <v>799419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  <row r="40" spans="1:7" ht="22.5" customHeight="1" x14ac:dyDescent="0.4">
      <c r="A40" s="2"/>
      <c r="B40" s="2"/>
      <c r="C40" s="2"/>
      <c r="D40" s="2"/>
      <c r="E40" s="2"/>
      <c r="F40" s="2"/>
      <c r="G40" s="2"/>
    </row>
    <row r="41" spans="1:7" ht="22.5" customHeight="1" x14ac:dyDescent="0.4">
      <c r="A41" s="14" t="s">
        <v>97</v>
      </c>
      <c r="B41" s="14"/>
      <c r="C41" s="14" t="s">
        <v>21</v>
      </c>
      <c r="D41" s="14"/>
      <c r="E41" s="11" t="s">
        <v>25</v>
      </c>
      <c r="F41" s="15">
        <f>TRUNC(F10+F39)</f>
        <v>0</v>
      </c>
      <c r="G41" s="2"/>
    </row>
    <row r="42" spans="1:7" ht="22.5" customHeight="1" x14ac:dyDescent="0.4">
      <c r="A42" s="13"/>
      <c r="B42" s="13"/>
      <c r="C42" s="13" t="s">
        <v>22</v>
      </c>
      <c r="D42" s="13"/>
      <c r="E42" s="12"/>
      <c r="F42" s="16"/>
      <c r="G42" s="2"/>
    </row>
    <row r="43" spans="1:7" ht="22.5" customHeight="1" x14ac:dyDescent="0.4">
      <c r="A43" s="14" t="s">
        <v>19</v>
      </c>
      <c r="B43" s="14"/>
      <c r="C43" s="14" t="s">
        <v>23</v>
      </c>
      <c r="D43" s="14"/>
      <c r="E43" s="11" t="s">
        <v>26</v>
      </c>
      <c r="F43" s="15">
        <f>TRUNC(F41*10/110)</f>
        <v>0</v>
      </c>
      <c r="G43" s="2"/>
    </row>
    <row r="44" spans="1:7" ht="22.5" customHeight="1" x14ac:dyDescent="0.4">
      <c r="A44" s="13" t="s">
        <v>20</v>
      </c>
      <c r="B44" s="13"/>
      <c r="C44" s="13" t="s">
        <v>22</v>
      </c>
      <c r="D44" s="13"/>
      <c r="E44" s="12"/>
      <c r="F44" s="16"/>
      <c r="G44" s="2"/>
    </row>
    <row r="45" spans="1:7" ht="22.5" customHeight="1" x14ac:dyDescent="0.4">
      <c r="A45" s="14" t="s">
        <v>95</v>
      </c>
      <c r="B45" s="14"/>
      <c r="C45" s="14" t="s">
        <v>24</v>
      </c>
      <c r="D45" s="14"/>
      <c r="E45" s="11"/>
      <c r="F45" s="15">
        <f>F41-F43</f>
        <v>0</v>
      </c>
      <c r="G45" s="10" t="s">
        <v>104</v>
      </c>
    </row>
    <row r="46" spans="1:7" ht="22.5" customHeight="1" x14ac:dyDescent="0.4">
      <c r="A46" s="13" t="s">
        <v>96</v>
      </c>
      <c r="B46" s="13"/>
      <c r="C46" s="13"/>
      <c r="D46" s="13"/>
      <c r="E46" s="12"/>
      <c r="F46" s="16"/>
      <c r="G46" s="10"/>
    </row>
    <row r="47" spans="1:7" ht="22.5" customHeight="1" x14ac:dyDescent="0.4">
      <c r="A47" s="2" t="s">
        <v>105</v>
      </c>
    </row>
    <row r="48" spans="1:7" ht="22.5" customHeight="1" x14ac:dyDescent="0.4">
      <c r="A48" s="2" t="s">
        <v>106</v>
      </c>
    </row>
    <row r="49" spans="1:1" ht="22.5" customHeight="1" x14ac:dyDescent="0.4">
      <c r="A49" s="2" t="s">
        <v>107</v>
      </c>
    </row>
    <row r="50" spans="1:1" ht="22.5" customHeight="1" x14ac:dyDescent="0.4"/>
  </sheetData>
  <mergeCells count="48">
    <mergeCell ref="A2:F2"/>
    <mergeCell ref="F23:F24"/>
    <mergeCell ref="F25:F26"/>
    <mergeCell ref="F27:F28"/>
    <mergeCell ref="F29:F30"/>
    <mergeCell ref="A21:A22"/>
    <mergeCell ref="A23:A24"/>
    <mergeCell ref="A25:A26"/>
    <mergeCell ref="A27:A28"/>
    <mergeCell ref="A29:A30"/>
    <mergeCell ref="B8:F8"/>
    <mergeCell ref="C13:F13"/>
    <mergeCell ref="A8:A9"/>
    <mergeCell ref="F45:F46"/>
    <mergeCell ref="A13:A14"/>
    <mergeCell ref="B13:B14"/>
    <mergeCell ref="F15:F16"/>
    <mergeCell ref="F17:F18"/>
    <mergeCell ref="F19:F20"/>
    <mergeCell ref="A15:A16"/>
    <mergeCell ref="A17:A18"/>
    <mergeCell ref="A19:A20"/>
    <mergeCell ref="A31:A32"/>
    <mergeCell ref="A33:A34"/>
    <mergeCell ref="A35:A36"/>
    <mergeCell ref="F21:F22"/>
    <mergeCell ref="F31:F32"/>
    <mergeCell ref="F33:F34"/>
    <mergeCell ref="F35:F36"/>
    <mergeCell ref="F37:F38"/>
    <mergeCell ref="A39:E39"/>
    <mergeCell ref="A37:A38"/>
    <mergeCell ref="G45:G46"/>
    <mergeCell ref="E41:E42"/>
    <mergeCell ref="E43:E44"/>
    <mergeCell ref="E45:E46"/>
    <mergeCell ref="A46:B46"/>
    <mergeCell ref="A41:B42"/>
    <mergeCell ref="C41:D41"/>
    <mergeCell ref="C42:D42"/>
    <mergeCell ref="C43:D43"/>
    <mergeCell ref="C44:D44"/>
    <mergeCell ref="C45:D46"/>
    <mergeCell ref="A43:B43"/>
    <mergeCell ref="A44:B44"/>
    <mergeCell ref="A45:B45"/>
    <mergeCell ref="F41:F42"/>
    <mergeCell ref="F43:F44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43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141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27899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35708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34465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35385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24586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25577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20871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25621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31008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29897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30981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30075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78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104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21174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24263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25411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29982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22900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15571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15154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19745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20894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21768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18710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20013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41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160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27839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35661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45448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52879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44361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22980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23976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26546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26806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30449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29357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27243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73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118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19753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20402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29699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32730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29014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24168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18748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19613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19233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20995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20337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21095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45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229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39360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52956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48377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50540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33138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29535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31481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36875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47583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41320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45757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43463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62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117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20187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24403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29204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30248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24375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17297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15707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18635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19475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21969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21651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17667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69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86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14165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14451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24316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26357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22240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11785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11071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11753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12952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13126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14743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13349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40</v>
      </c>
    </row>
    <row r="5" spans="1:7" ht="22.5" customHeight="1" x14ac:dyDescent="0.4">
      <c r="A5" s="2" t="s">
        <v>46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39</v>
      </c>
      <c r="B10" s="5">
        <v>165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27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32976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28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33448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29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37405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30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36789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31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28330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32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19081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33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25383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34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31459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35</v>
      </c>
      <c r="B31" s="7" t="s">
        <v>13</v>
      </c>
      <c r="C31" s="5">
        <v>32284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36</v>
      </c>
      <c r="B33" s="7" t="s">
        <v>13</v>
      </c>
      <c r="C33" s="5">
        <v>32333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37</v>
      </c>
      <c r="B35" s="7" t="s">
        <v>13</v>
      </c>
      <c r="C35" s="5">
        <v>33216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38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31503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72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128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21731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31067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33171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35318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27485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22024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20529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18115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20959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18878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18768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20003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79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88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16814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16120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18723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20894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17852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14557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14974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14275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13511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15807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14371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15216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topLeftCell="A6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63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113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17684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21374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25181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27913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21762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16646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15560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17273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16181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17181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20319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17821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55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142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27786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34228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35693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36772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26488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19974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15930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22821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24864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21396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24991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22794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67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179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32542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49040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41497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40986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24626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24496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22038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21816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25564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19799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21685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26033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68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177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32830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34666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34004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41950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28019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22616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28078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33302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35577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35319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29290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33195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74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165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25919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35640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39781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42904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33514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25935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21966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22430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23888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21155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22355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23389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59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68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9350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15062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16127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16011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12767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12606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9324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7413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11361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11181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11704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9828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47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161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23005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37360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39281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40967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24535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21643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19813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22865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27628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24212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25950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24552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52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72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8098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10260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17917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23010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20446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15145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8169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6516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7327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11281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11104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8771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70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147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25212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25980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31711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34684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27583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16091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19942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19557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21790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28048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25037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24015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56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109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19768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21379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18503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22368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16167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10467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15338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19006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23502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21019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22352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18667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42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132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20336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27169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23733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29390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17612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16375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15714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21963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24609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20383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23888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22754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64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20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7813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8402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9453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10217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8413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7570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6961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5894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5713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6372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7438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8488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53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56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7239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8864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10192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11952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9728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6688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6538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6769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12592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10793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11380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7021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65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141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20837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26586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34358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35579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25262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19013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16387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18129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20856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18617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22775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23107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71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77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13726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13813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16853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17841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14010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7414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9840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10253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10954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13720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11040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11134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57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87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10559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16456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20335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23365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18500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9714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9321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10253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13961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13182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14883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11671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44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99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16231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20691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20803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27948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19669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15788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13495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15562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14955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11936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15761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11732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80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87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14573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18880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22228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22564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22570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18461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13890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14746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19165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18341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20889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15945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50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102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18382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21142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21258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30619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18348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13665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12889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14005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14648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12764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21244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16682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61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96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12939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16981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25996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28697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28338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25498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20084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13030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13713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12038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13524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12657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49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93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18831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20421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16259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23165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13774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15021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14562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18204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18697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12148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19274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18168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75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99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15054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20381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22355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22102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21396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15318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13934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14055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15990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16013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17693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15506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51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267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69220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76250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87360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97990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89160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75570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80080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66170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72850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71030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70800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69980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77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87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15913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19432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18233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20384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15774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13795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11766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14754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18557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14023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19221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12744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48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80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12121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16236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22567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28833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18513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9798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10565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11321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11776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8630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13582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10762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66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150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22589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30971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35020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41867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31115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21243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17070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20977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20811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10930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26350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15708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54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12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3465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3556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3655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3482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2536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2294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2085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2107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2032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2218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2808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2925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58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117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27778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35505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38247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40812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35782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31682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27231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31999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33573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32473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34870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30120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109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6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1105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1319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1134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1221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1083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1029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1040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1094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1108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1302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1135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906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76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14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3241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3771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4579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5192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4146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3332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2521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2092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2619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3482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3700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3246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39:E39"/>
    <mergeCell ref="A2:F2"/>
    <mergeCell ref="A35:A36"/>
    <mergeCell ref="F35:F36"/>
    <mergeCell ref="A37:A38"/>
    <mergeCell ref="F37:F3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E15" sqref="E15:E38"/>
    </sheetView>
  </sheetViews>
  <sheetFormatPr defaultRowHeight="13.5" x14ac:dyDescent="0.4"/>
  <cols>
    <col min="1" max="1" width="24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2" t="s">
        <v>101</v>
      </c>
    </row>
    <row r="2" spans="1:7" ht="24" x14ac:dyDescent="0.4">
      <c r="A2" s="19" t="s">
        <v>98</v>
      </c>
      <c r="B2" s="19"/>
      <c r="C2" s="19"/>
      <c r="D2" s="19"/>
      <c r="E2" s="19"/>
      <c r="F2" s="19"/>
    </row>
    <row r="3" spans="1:7" ht="22.5" customHeight="1" x14ac:dyDescent="0.4"/>
    <row r="4" spans="1:7" ht="22.5" customHeight="1" x14ac:dyDescent="0.4">
      <c r="A4" s="9" t="s">
        <v>60</v>
      </c>
    </row>
    <row r="5" spans="1:7" ht="22.5" customHeight="1" x14ac:dyDescent="0.4">
      <c r="A5" s="2" t="s">
        <v>94</v>
      </c>
    </row>
    <row r="6" spans="1:7" ht="22.5" customHeight="1" x14ac:dyDescent="0.4"/>
    <row r="7" spans="1:7" ht="22.5" customHeight="1" x14ac:dyDescent="0.4">
      <c r="A7" s="8" t="s">
        <v>103</v>
      </c>
      <c r="B7" s="2"/>
      <c r="C7" s="2"/>
      <c r="D7" s="2"/>
      <c r="E7" s="2"/>
      <c r="F7" s="3" t="s">
        <v>99</v>
      </c>
      <c r="G7" s="2"/>
    </row>
    <row r="8" spans="1:7" ht="22.5" customHeight="1" x14ac:dyDescent="0.4">
      <c r="A8" s="14" t="s">
        <v>0</v>
      </c>
      <c r="B8" s="20" t="s">
        <v>1</v>
      </c>
      <c r="C8" s="21"/>
      <c r="D8" s="21"/>
      <c r="E8" s="21"/>
      <c r="F8" s="22"/>
      <c r="G8" s="2"/>
    </row>
    <row r="9" spans="1:7" ht="22.5" customHeight="1" x14ac:dyDescent="0.4">
      <c r="A9" s="13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"/>
    </row>
    <row r="10" spans="1:7" ht="22.5" customHeight="1" x14ac:dyDescent="0.4">
      <c r="A10" s="4" t="s">
        <v>93</v>
      </c>
      <c r="B10" s="5">
        <v>133</v>
      </c>
      <c r="C10" s="6"/>
      <c r="D10" s="6"/>
      <c r="E10" s="5">
        <v>12</v>
      </c>
      <c r="F10" s="6">
        <f>B10*C10*D10*E10</f>
        <v>0</v>
      </c>
      <c r="G10" s="2" t="s">
        <v>16</v>
      </c>
    </row>
    <row r="11" spans="1:7" ht="22.5" customHeight="1" x14ac:dyDescent="0.4">
      <c r="A11" s="2"/>
      <c r="B11" s="2"/>
      <c r="C11" s="2"/>
      <c r="D11" s="2"/>
      <c r="E11" s="2"/>
      <c r="F11" s="2"/>
      <c r="G11" s="2"/>
    </row>
    <row r="12" spans="1:7" ht="22.5" customHeight="1" x14ac:dyDescent="0.4">
      <c r="A12" s="8" t="s">
        <v>102</v>
      </c>
      <c r="B12" s="2"/>
      <c r="C12" s="2"/>
      <c r="D12" s="2"/>
      <c r="E12" s="2"/>
      <c r="F12" s="3" t="s">
        <v>100</v>
      </c>
      <c r="G12" s="2"/>
    </row>
    <row r="13" spans="1:7" ht="22.5" customHeight="1" x14ac:dyDescent="0.4">
      <c r="A13" s="18" t="s">
        <v>18</v>
      </c>
      <c r="B13" s="18" t="s">
        <v>7</v>
      </c>
      <c r="C13" s="20" t="s">
        <v>8</v>
      </c>
      <c r="D13" s="21"/>
      <c r="E13" s="21"/>
      <c r="F13" s="22"/>
      <c r="G13" s="2"/>
    </row>
    <row r="14" spans="1:7" ht="22.5" customHeight="1" x14ac:dyDescent="0.4">
      <c r="A14" s="18"/>
      <c r="B14" s="18"/>
      <c r="C14" s="7" t="s">
        <v>9</v>
      </c>
      <c r="D14" s="7" t="s">
        <v>10</v>
      </c>
      <c r="E14" s="7" t="s">
        <v>11</v>
      </c>
      <c r="F14" s="7" t="s">
        <v>12</v>
      </c>
      <c r="G14" s="2"/>
    </row>
    <row r="15" spans="1:7" ht="22.5" customHeight="1" x14ac:dyDescent="0.4">
      <c r="A15" s="18" t="s">
        <v>81</v>
      </c>
      <c r="B15" s="7" t="s">
        <v>13</v>
      </c>
      <c r="C15" s="5"/>
      <c r="D15" s="6"/>
      <c r="E15" s="6">
        <f>C15*D15</f>
        <v>0</v>
      </c>
      <c r="F15" s="17">
        <f>SUM(E15:E16)</f>
        <v>0</v>
      </c>
      <c r="G15" s="2"/>
    </row>
    <row r="16" spans="1:7" ht="22.5" customHeight="1" x14ac:dyDescent="0.4">
      <c r="A16" s="18"/>
      <c r="B16" s="7" t="s">
        <v>14</v>
      </c>
      <c r="C16" s="5">
        <v>32050</v>
      </c>
      <c r="D16" s="6"/>
      <c r="E16" s="6">
        <f t="shared" ref="E16:E38" si="0">C16*D16</f>
        <v>0</v>
      </c>
      <c r="F16" s="17"/>
      <c r="G16" s="2"/>
    </row>
    <row r="17" spans="1:7" ht="22.5" customHeight="1" x14ac:dyDescent="0.4">
      <c r="A17" s="18" t="s">
        <v>82</v>
      </c>
      <c r="B17" s="7" t="s">
        <v>13</v>
      </c>
      <c r="C17" s="5"/>
      <c r="D17" s="6"/>
      <c r="E17" s="6">
        <f t="shared" si="0"/>
        <v>0</v>
      </c>
      <c r="F17" s="17">
        <f>SUM(E17:E18)</f>
        <v>0</v>
      </c>
      <c r="G17" s="2"/>
    </row>
    <row r="18" spans="1:7" ht="22.5" customHeight="1" x14ac:dyDescent="0.4">
      <c r="A18" s="18"/>
      <c r="B18" s="7" t="s">
        <v>14</v>
      </c>
      <c r="C18" s="5">
        <v>32080</v>
      </c>
      <c r="D18" s="6"/>
      <c r="E18" s="6">
        <f t="shared" si="0"/>
        <v>0</v>
      </c>
      <c r="F18" s="17"/>
      <c r="G18" s="2"/>
    </row>
    <row r="19" spans="1:7" ht="22.5" customHeight="1" x14ac:dyDescent="0.4">
      <c r="A19" s="18" t="s">
        <v>83</v>
      </c>
      <c r="B19" s="7" t="s">
        <v>13</v>
      </c>
      <c r="C19" s="5"/>
      <c r="D19" s="6"/>
      <c r="E19" s="6">
        <f t="shared" si="0"/>
        <v>0</v>
      </c>
      <c r="F19" s="17">
        <f>SUM(E19:E20)</f>
        <v>0</v>
      </c>
      <c r="G19" s="2"/>
    </row>
    <row r="20" spans="1:7" ht="22.5" customHeight="1" x14ac:dyDescent="0.4">
      <c r="A20" s="18"/>
      <c r="B20" s="7" t="s">
        <v>14</v>
      </c>
      <c r="C20" s="5">
        <v>29125</v>
      </c>
      <c r="D20" s="6"/>
      <c r="E20" s="6">
        <f t="shared" si="0"/>
        <v>0</v>
      </c>
      <c r="F20" s="17"/>
      <c r="G20" s="2"/>
    </row>
    <row r="21" spans="1:7" ht="22.5" customHeight="1" x14ac:dyDescent="0.4">
      <c r="A21" s="18" t="s">
        <v>84</v>
      </c>
      <c r="B21" s="7" t="s">
        <v>13</v>
      </c>
      <c r="C21" s="5"/>
      <c r="D21" s="6"/>
      <c r="E21" s="6">
        <f t="shared" si="0"/>
        <v>0</v>
      </c>
      <c r="F21" s="17">
        <f>SUM(E21:E22)</f>
        <v>0</v>
      </c>
      <c r="G21" s="2"/>
    </row>
    <row r="22" spans="1:7" ht="22.5" customHeight="1" x14ac:dyDescent="0.4">
      <c r="A22" s="18"/>
      <c r="B22" s="7" t="s">
        <v>14</v>
      </c>
      <c r="C22" s="5">
        <v>34355</v>
      </c>
      <c r="D22" s="6"/>
      <c r="E22" s="6">
        <f t="shared" si="0"/>
        <v>0</v>
      </c>
      <c r="F22" s="17"/>
      <c r="G22" s="2"/>
    </row>
    <row r="23" spans="1:7" ht="22.5" customHeight="1" x14ac:dyDescent="0.4">
      <c r="A23" s="18" t="s">
        <v>85</v>
      </c>
      <c r="B23" s="7" t="s">
        <v>13</v>
      </c>
      <c r="C23" s="5"/>
      <c r="D23" s="6"/>
      <c r="E23" s="6">
        <f t="shared" si="0"/>
        <v>0</v>
      </c>
      <c r="F23" s="17">
        <f>SUM(E23:E24)</f>
        <v>0</v>
      </c>
      <c r="G23" s="2"/>
    </row>
    <row r="24" spans="1:7" ht="22.5" customHeight="1" x14ac:dyDescent="0.4">
      <c r="A24" s="18"/>
      <c r="B24" s="7" t="s">
        <v>14</v>
      </c>
      <c r="C24" s="5">
        <v>26645</v>
      </c>
      <c r="D24" s="6"/>
      <c r="E24" s="6">
        <f t="shared" si="0"/>
        <v>0</v>
      </c>
      <c r="F24" s="17"/>
      <c r="G24" s="2"/>
    </row>
    <row r="25" spans="1:7" ht="22.5" customHeight="1" x14ac:dyDescent="0.4">
      <c r="A25" s="18" t="s">
        <v>86</v>
      </c>
      <c r="B25" s="7" t="s">
        <v>13</v>
      </c>
      <c r="C25" s="5"/>
      <c r="D25" s="6"/>
      <c r="E25" s="6">
        <f t="shared" si="0"/>
        <v>0</v>
      </c>
      <c r="F25" s="17">
        <f>SUM(E25:E26)</f>
        <v>0</v>
      </c>
      <c r="G25" s="2"/>
    </row>
    <row r="26" spans="1:7" ht="22.5" customHeight="1" x14ac:dyDescent="0.4">
      <c r="A26" s="18"/>
      <c r="B26" s="7" t="s">
        <v>14</v>
      </c>
      <c r="C26" s="5">
        <v>23188</v>
      </c>
      <c r="D26" s="6"/>
      <c r="E26" s="6">
        <f t="shared" si="0"/>
        <v>0</v>
      </c>
      <c r="F26" s="17"/>
      <c r="G26" s="2"/>
    </row>
    <row r="27" spans="1:7" ht="22.5" customHeight="1" x14ac:dyDescent="0.4">
      <c r="A27" s="18" t="s">
        <v>87</v>
      </c>
      <c r="B27" s="7" t="s">
        <v>13</v>
      </c>
      <c r="C27" s="5"/>
      <c r="D27" s="6"/>
      <c r="E27" s="6">
        <f t="shared" si="0"/>
        <v>0</v>
      </c>
      <c r="F27" s="17">
        <f>SUM(E27:E28)</f>
        <v>0</v>
      </c>
      <c r="G27" s="2"/>
    </row>
    <row r="28" spans="1:7" ht="22.5" customHeight="1" x14ac:dyDescent="0.4">
      <c r="A28" s="18"/>
      <c r="B28" s="7" t="s">
        <v>14</v>
      </c>
      <c r="C28" s="5">
        <v>26596</v>
      </c>
      <c r="D28" s="6"/>
      <c r="E28" s="6">
        <f t="shared" si="0"/>
        <v>0</v>
      </c>
      <c r="F28" s="17"/>
      <c r="G28" s="2"/>
    </row>
    <row r="29" spans="1:7" ht="22.5" customHeight="1" x14ac:dyDescent="0.4">
      <c r="A29" s="18" t="s">
        <v>88</v>
      </c>
      <c r="B29" s="7" t="s">
        <v>13</v>
      </c>
      <c r="C29" s="5"/>
      <c r="D29" s="6"/>
      <c r="E29" s="6">
        <f t="shared" si="0"/>
        <v>0</v>
      </c>
      <c r="F29" s="17">
        <f>SUM(E29:E30)</f>
        <v>0</v>
      </c>
      <c r="G29" s="2"/>
    </row>
    <row r="30" spans="1:7" ht="22.5" customHeight="1" x14ac:dyDescent="0.4">
      <c r="A30" s="18"/>
      <c r="B30" s="7" t="s">
        <v>14</v>
      </c>
      <c r="C30" s="5">
        <v>26934</v>
      </c>
      <c r="D30" s="6"/>
      <c r="E30" s="6">
        <f t="shared" si="0"/>
        <v>0</v>
      </c>
      <c r="F30" s="17"/>
      <c r="G30" s="2"/>
    </row>
    <row r="31" spans="1:7" ht="22.5" customHeight="1" x14ac:dyDescent="0.4">
      <c r="A31" s="18" t="s">
        <v>89</v>
      </c>
      <c r="B31" s="7" t="s">
        <v>13</v>
      </c>
      <c r="C31" s="5">
        <v>27271</v>
      </c>
      <c r="D31" s="6"/>
      <c r="E31" s="6">
        <f t="shared" si="0"/>
        <v>0</v>
      </c>
      <c r="F31" s="17">
        <f>SUM(E31:E32)</f>
        <v>0</v>
      </c>
      <c r="G31" s="2"/>
    </row>
    <row r="32" spans="1:7" ht="22.5" customHeight="1" x14ac:dyDescent="0.4">
      <c r="A32" s="18"/>
      <c r="B32" s="7" t="s">
        <v>14</v>
      </c>
      <c r="C32" s="5"/>
      <c r="D32" s="6"/>
      <c r="E32" s="6">
        <f t="shared" si="0"/>
        <v>0</v>
      </c>
      <c r="F32" s="17"/>
      <c r="G32" s="2"/>
    </row>
    <row r="33" spans="1:7" ht="22.5" customHeight="1" x14ac:dyDescent="0.4">
      <c r="A33" s="18" t="s">
        <v>90</v>
      </c>
      <c r="B33" s="7" t="s">
        <v>13</v>
      </c>
      <c r="C33" s="5">
        <v>27187</v>
      </c>
      <c r="D33" s="6"/>
      <c r="E33" s="6">
        <f t="shared" si="0"/>
        <v>0</v>
      </c>
      <c r="F33" s="17">
        <f>SUM(E33:E34)</f>
        <v>0</v>
      </c>
      <c r="G33" s="2"/>
    </row>
    <row r="34" spans="1:7" ht="22.5" customHeight="1" x14ac:dyDescent="0.4">
      <c r="A34" s="18"/>
      <c r="B34" s="7" t="s">
        <v>14</v>
      </c>
      <c r="C34" s="5"/>
      <c r="D34" s="6"/>
      <c r="E34" s="6">
        <f t="shared" si="0"/>
        <v>0</v>
      </c>
      <c r="F34" s="17"/>
      <c r="G34" s="2"/>
    </row>
    <row r="35" spans="1:7" ht="22.5" customHeight="1" x14ac:dyDescent="0.4">
      <c r="A35" s="18" t="s">
        <v>91</v>
      </c>
      <c r="B35" s="7" t="s">
        <v>13</v>
      </c>
      <c r="C35" s="5">
        <v>27675</v>
      </c>
      <c r="D35" s="6"/>
      <c r="E35" s="6">
        <f t="shared" si="0"/>
        <v>0</v>
      </c>
      <c r="F35" s="17">
        <f>SUM(E35:E36)</f>
        <v>0</v>
      </c>
      <c r="G35" s="2"/>
    </row>
    <row r="36" spans="1:7" ht="22.5" customHeight="1" x14ac:dyDescent="0.4">
      <c r="A36" s="18"/>
      <c r="B36" s="7" t="s">
        <v>14</v>
      </c>
      <c r="C36" s="5"/>
      <c r="D36" s="6"/>
      <c r="E36" s="6">
        <f t="shared" si="0"/>
        <v>0</v>
      </c>
      <c r="F36" s="17"/>
      <c r="G36" s="2"/>
    </row>
    <row r="37" spans="1:7" ht="22.5" customHeight="1" x14ac:dyDescent="0.4">
      <c r="A37" s="18" t="s">
        <v>92</v>
      </c>
      <c r="B37" s="7" t="s">
        <v>13</v>
      </c>
      <c r="C37" s="5"/>
      <c r="D37" s="6"/>
      <c r="E37" s="6">
        <f t="shared" si="0"/>
        <v>0</v>
      </c>
      <c r="F37" s="17">
        <f>SUM(E37:E38)</f>
        <v>0</v>
      </c>
      <c r="G37" s="2"/>
    </row>
    <row r="38" spans="1:7" ht="22.5" customHeight="1" x14ac:dyDescent="0.4">
      <c r="A38" s="18"/>
      <c r="B38" s="7" t="s">
        <v>14</v>
      </c>
      <c r="C38" s="5">
        <v>29471</v>
      </c>
      <c r="D38" s="6"/>
      <c r="E38" s="6">
        <f t="shared" si="0"/>
        <v>0</v>
      </c>
      <c r="F38" s="17"/>
      <c r="G38" s="2"/>
    </row>
    <row r="39" spans="1:7" ht="22.5" customHeight="1" x14ac:dyDescent="0.4">
      <c r="A39" s="18" t="s">
        <v>15</v>
      </c>
      <c r="B39" s="18"/>
      <c r="C39" s="18"/>
      <c r="D39" s="18"/>
      <c r="E39" s="18"/>
      <c r="F39" s="6">
        <f>SUM(F15:F38)</f>
        <v>0</v>
      </c>
      <c r="G39" s="2" t="s">
        <v>17</v>
      </c>
    </row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42</vt:i4>
      </vt:variant>
    </vt:vector>
  </HeadingPairs>
  <TitlesOfParts>
    <vt:vector size="84" baseType="lpstr">
      <vt:lpstr>花巻農業ほか40施設　計</vt:lpstr>
      <vt:lpstr>花巻農業</vt:lpstr>
      <vt:lpstr>花巻農業（花農実習場）</vt:lpstr>
      <vt:lpstr>盛岡農業</vt:lpstr>
      <vt:lpstr>紫波総合（産振施設）</vt:lpstr>
      <vt:lpstr>宮古水産</vt:lpstr>
      <vt:lpstr>一戸（農場）</vt:lpstr>
      <vt:lpstr>大船渡東（農場）</vt:lpstr>
      <vt:lpstr>久慈東</vt:lpstr>
      <vt:lpstr>盛岡南</vt:lpstr>
      <vt:lpstr>高田</vt:lpstr>
      <vt:lpstr>盛岡第三</vt:lpstr>
      <vt:lpstr>水沢農業</vt:lpstr>
      <vt:lpstr>盛岡工業</vt:lpstr>
      <vt:lpstr>花巻北</vt:lpstr>
      <vt:lpstr>遠野緑峰</vt:lpstr>
      <vt:lpstr>盛岡第一</vt:lpstr>
      <vt:lpstr>千厩</vt:lpstr>
      <vt:lpstr>種市</vt:lpstr>
      <vt:lpstr>不来方</vt:lpstr>
      <vt:lpstr>北上翔南</vt:lpstr>
      <vt:lpstr>黒沢尻工業</vt:lpstr>
      <vt:lpstr>岩谷堂</vt:lpstr>
      <vt:lpstr>山田</vt:lpstr>
      <vt:lpstr>盛岡商業</vt:lpstr>
      <vt:lpstr>雫石</vt:lpstr>
      <vt:lpstr>一関第二</vt:lpstr>
      <vt:lpstr>宮古</vt:lpstr>
      <vt:lpstr>盛岡第四</vt:lpstr>
      <vt:lpstr>沼宮内</vt:lpstr>
      <vt:lpstr>花北青雲</vt:lpstr>
      <vt:lpstr>一関工業</vt:lpstr>
      <vt:lpstr>宮古商工（商業校舎）</vt:lpstr>
      <vt:lpstr>杜陵</vt:lpstr>
      <vt:lpstr>一関清明</vt:lpstr>
      <vt:lpstr>盛岡ひがし</vt:lpstr>
      <vt:lpstr>久慈拓陽</vt:lpstr>
      <vt:lpstr>盛岡峰南</vt:lpstr>
      <vt:lpstr>前沢明峰</vt:lpstr>
      <vt:lpstr>気仙光陵</vt:lpstr>
      <vt:lpstr>盛岡聴覚</vt:lpstr>
      <vt:lpstr>花巻清風</vt:lpstr>
      <vt:lpstr>一関工業!Print_Area</vt:lpstr>
      <vt:lpstr>一関清明!Print_Area</vt:lpstr>
      <vt:lpstr>一関第二!Print_Area</vt:lpstr>
      <vt:lpstr>'一戸（農場）'!Print_Area</vt:lpstr>
      <vt:lpstr>遠野緑峰!Print_Area</vt:lpstr>
      <vt:lpstr>花巻清風!Print_Area</vt:lpstr>
      <vt:lpstr>花巻農業!Print_Area</vt:lpstr>
      <vt:lpstr>'花巻農業（花農実習場）'!Print_Area</vt:lpstr>
      <vt:lpstr>'花巻農業ほか40施設　計'!Print_Area</vt:lpstr>
      <vt:lpstr>花巻北!Print_Area</vt:lpstr>
      <vt:lpstr>花北青雲!Print_Area</vt:lpstr>
      <vt:lpstr>岩谷堂!Print_Area</vt:lpstr>
      <vt:lpstr>気仙光陵!Print_Area</vt:lpstr>
      <vt:lpstr>久慈拓陽!Print_Area</vt:lpstr>
      <vt:lpstr>久慈東!Print_Area</vt:lpstr>
      <vt:lpstr>宮古!Print_Area</vt:lpstr>
      <vt:lpstr>'宮古商工（商業校舎）'!Print_Area</vt:lpstr>
      <vt:lpstr>宮古水産!Print_Area</vt:lpstr>
      <vt:lpstr>高田!Print_Area</vt:lpstr>
      <vt:lpstr>黒沢尻工業!Print_Area</vt:lpstr>
      <vt:lpstr>山田!Print_Area</vt:lpstr>
      <vt:lpstr>'紫波総合（産振施設）'!Print_Area</vt:lpstr>
      <vt:lpstr>雫石!Print_Area</vt:lpstr>
      <vt:lpstr>種市!Print_Area</vt:lpstr>
      <vt:lpstr>沼宮内!Print_Area</vt:lpstr>
      <vt:lpstr>水沢農業!Print_Area</vt:lpstr>
      <vt:lpstr>盛岡ひがし!Print_Area</vt:lpstr>
      <vt:lpstr>盛岡工業!Print_Area</vt:lpstr>
      <vt:lpstr>盛岡商業!Print_Area</vt:lpstr>
      <vt:lpstr>盛岡第一!Print_Area</vt:lpstr>
      <vt:lpstr>盛岡第三!Print_Area</vt:lpstr>
      <vt:lpstr>盛岡第四!Print_Area</vt:lpstr>
      <vt:lpstr>盛岡聴覚!Print_Area</vt:lpstr>
      <vt:lpstr>盛岡南!Print_Area</vt:lpstr>
      <vt:lpstr>盛岡農業!Print_Area</vt:lpstr>
      <vt:lpstr>盛岡峰南!Print_Area</vt:lpstr>
      <vt:lpstr>千厩!Print_Area</vt:lpstr>
      <vt:lpstr>前沢明峰!Print_Area</vt:lpstr>
      <vt:lpstr>'大船渡東（農場）'!Print_Area</vt:lpstr>
      <vt:lpstr>杜陵!Print_Area</vt:lpstr>
      <vt:lpstr>不来方!Print_Area</vt:lpstr>
      <vt:lpstr>北上翔南!Print_Area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教育企画室　予算財務担当　梁井貴志</cp:lastModifiedBy>
  <cp:lastPrinted>2021-08-05T05:35:11Z</cp:lastPrinted>
  <dcterms:created xsi:type="dcterms:W3CDTF">2021-07-08T23:22:11Z</dcterms:created>
  <dcterms:modified xsi:type="dcterms:W3CDTF">2021-08-05T06:43:00Z</dcterms:modified>
</cp:coreProperties>
</file>