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S17080530\Desktop\10総合型地域スポーツクラブ基盤強化事業\10企画提案公募関係\"/>
    </mc:Choice>
  </mc:AlternateContent>
  <bookViews>
    <workbookView xWindow="7365" yWindow="90" windowWidth="3735" windowHeight="11610" firstSheet="4" activeTab="4"/>
  </bookViews>
  <sheets>
    <sheet name="【金入り】積算書" sheetId="22" r:id="rId1"/>
    <sheet name="×【金抜き】積算書" sheetId="16" r:id="rId2"/>
    <sheet name="×【金抜き】設計書 " sheetId="23" r:id="rId3"/>
    <sheet name="×【金入り】設計書" sheetId="24" r:id="rId4"/>
    <sheet name="費用積算内訳書" sheetId="30" r:id="rId5"/>
  </sheets>
  <definedNames>
    <definedName name="_xlnm.Print_Area" localSheetId="4">費用積算内訳書!$A$1:$G$46</definedName>
  </definedNames>
  <calcPr calcId="162913"/>
</workbook>
</file>

<file path=xl/calcChain.xml><?xml version="1.0" encoding="utf-8"?>
<calcChain xmlns="http://schemas.openxmlformats.org/spreadsheetml/2006/main">
  <c r="E35" i="30" l="1"/>
  <c r="E27" i="30"/>
  <c r="E39" i="30"/>
  <c r="E15" i="30"/>
  <c r="E40" i="30" s="1"/>
  <c r="E42" i="30" s="1"/>
  <c r="F22" i="24"/>
  <c r="F13" i="24"/>
  <c r="F9" i="24"/>
  <c r="F6" i="24"/>
  <c r="F23" i="24" s="1"/>
  <c r="F22" i="23"/>
  <c r="F13" i="23"/>
  <c r="F9" i="23"/>
  <c r="F6" i="23"/>
  <c r="F23" i="23" s="1"/>
  <c r="F22" i="22"/>
  <c r="F13" i="22"/>
  <c r="F9" i="22"/>
  <c r="F6" i="22"/>
  <c r="F23" i="22" s="1"/>
  <c r="F22" i="16"/>
  <c r="F13" i="16"/>
  <c r="F9" i="16"/>
  <c r="F23" i="16" s="1"/>
  <c r="F6" i="16"/>
  <c r="E31" i="30"/>
  <c r="E23" i="30"/>
  <c r="E19" i="30"/>
  <c r="F24" i="22" l="1"/>
  <c r="F25" i="22" s="1"/>
  <c r="F24" i="23"/>
  <c r="F25" i="23" s="1"/>
  <c r="F24" i="24"/>
  <c r="F25" i="24"/>
  <c r="F24" i="16"/>
  <c r="F25" i="16" s="1"/>
  <c r="F26" i="23" l="1"/>
  <c r="F27" i="23" s="1"/>
  <c r="F26" i="16"/>
  <c r="F27" i="16"/>
  <c r="F26" i="22"/>
  <c r="F27" i="22"/>
  <c r="F26" i="24"/>
  <c r="F27" i="24"/>
</calcChain>
</file>

<file path=xl/sharedStrings.xml><?xml version="1.0" encoding="utf-8"?>
<sst xmlns="http://schemas.openxmlformats.org/spreadsheetml/2006/main" count="266" uniqueCount="65">
  <si>
    <t>積算項目</t>
    <rPh sb="0" eb="2">
      <t>セキサン</t>
    </rPh>
    <rPh sb="2" eb="4">
      <t>コウモク</t>
    </rPh>
    <phoneticPr fontId="1"/>
  </si>
  <si>
    <t>細目</t>
    <rPh sb="0" eb="2">
      <t>サイモク</t>
    </rPh>
    <phoneticPr fontId="1"/>
  </si>
  <si>
    <t>進行管理費</t>
    <rPh sb="0" eb="2">
      <t>シンコウ</t>
    </rPh>
    <rPh sb="2" eb="5">
      <t>カンリヒ</t>
    </rPh>
    <phoneticPr fontId="1"/>
  </si>
  <si>
    <t>消費税</t>
    <rPh sb="0" eb="3">
      <t>ショウヒゼイ</t>
    </rPh>
    <phoneticPr fontId="1"/>
  </si>
  <si>
    <t>積算内訳</t>
    <rPh sb="0" eb="2">
      <t>セキサン</t>
    </rPh>
    <rPh sb="2" eb="4">
      <t>ウチワケ</t>
    </rPh>
    <phoneticPr fontId="1"/>
  </si>
  <si>
    <t>内容等</t>
    <rPh sb="0" eb="2">
      <t>ナイヨウ</t>
    </rPh>
    <rPh sb="2" eb="3">
      <t>トウ</t>
    </rPh>
    <phoneticPr fontId="1"/>
  </si>
  <si>
    <t>金額</t>
    <rPh sb="0" eb="2">
      <t>キンガク</t>
    </rPh>
    <phoneticPr fontId="1"/>
  </si>
  <si>
    <t>小計</t>
    <rPh sb="0" eb="1">
      <t>ショウ</t>
    </rPh>
    <phoneticPr fontId="2"/>
  </si>
  <si>
    <t>数量</t>
    <rPh sb="0" eb="2">
      <t>スウリョウ</t>
    </rPh>
    <phoneticPr fontId="1"/>
  </si>
  <si>
    <t>単位</t>
    <rPh sb="0" eb="2">
      <t>タンイ</t>
    </rPh>
    <phoneticPr fontId="1"/>
  </si>
  <si>
    <t>式</t>
    <rPh sb="0" eb="1">
      <t>シキ</t>
    </rPh>
    <phoneticPr fontId="2"/>
  </si>
  <si>
    <t>％</t>
    <phoneticPr fontId="2"/>
  </si>
  <si>
    <t>合計</t>
    <rPh sb="0" eb="2">
      <t>ゴウケイ</t>
    </rPh>
    <phoneticPr fontId="1"/>
  </si>
  <si>
    <t>見積書のとおり</t>
    <rPh sb="0" eb="3">
      <t>ミツモリショ</t>
    </rPh>
    <phoneticPr fontId="2"/>
  </si>
  <si>
    <t>「多様なスポーツライフ促進事業」実施経費　　設計書　（円）</t>
    <rPh sb="1" eb="3">
      <t>タヨウ</t>
    </rPh>
    <rPh sb="11" eb="13">
      <t>ソクシン</t>
    </rPh>
    <rPh sb="13" eb="15">
      <t>ジギョウ</t>
    </rPh>
    <rPh sb="16" eb="18">
      <t>ジッシ</t>
    </rPh>
    <rPh sb="18" eb="20">
      <t>ケイヒ</t>
    </rPh>
    <rPh sb="22" eb="24">
      <t>セッケイ</t>
    </rPh>
    <rPh sb="24" eb="25">
      <t>ショ</t>
    </rPh>
    <rPh sb="27" eb="28">
      <t>エン</t>
    </rPh>
    <phoneticPr fontId="1"/>
  </si>
  <si>
    <t>交通費</t>
    <rPh sb="0" eb="3">
      <t>コウツウヒ</t>
    </rPh>
    <phoneticPr fontId="2"/>
  </si>
  <si>
    <t>①事前調査経費</t>
    <rPh sb="1" eb="3">
      <t>ジゼン</t>
    </rPh>
    <rPh sb="3" eb="5">
      <t>チョウサ</t>
    </rPh>
    <rPh sb="5" eb="7">
      <t>ケイヒ</t>
    </rPh>
    <phoneticPr fontId="1"/>
  </si>
  <si>
    <t>②アンケート調査実施経費</t>
    <rPh sb="6" eb="8">
      <t>チョウサ</t>
    </rPh>
    <rPh sb="8" eb="10">
      <t>ジッシ</t>
    </rPh>
    <rPh sb="10" eb="12">
      <t>ケイヒ</t>
    </rPh>
    <phoneticPr fontId="2"/>
  </si>
  <si>
    <t>郵送料</t>
    <rPh sb="0" eb="3">
      <t>ユウソウリョウ</t>
    </rPh>
    <phoneticPr fontId="2"/>
  </si>
  <si>
    <t>後納郵便費</t>
    <rPh sb="0" eb="2">
      <t>コウノウ</t>
    </rPh>
    <rPh sb="2" eb="4">
      <t>ユウビン</t>
    </rPh>
    <rPh sb="4" eb="5">
      <t>ヒ</t>
    </rPh>
    <phoneticPr fontId="2"/>
  </si>
  <si>
    <t>③広報費</t>
    <rPh sb="1" eb="3">
      <t>コウホウ</t>
    </rPh>
    <rPh sb="3" eb="4">
      <t>ヒ</t>
    </rPh>
    <phoneticPr fontId="2"/>
  </si>
  <si>
    <t>ポスター・チラシ制作</t>
    <rPh sb="8" eb="10">
      <t>セイサク</t>
    </rPh>
    <phoneticPr fontId="2"/>
  </si>
  <si>
    <t>Web制作</t>
    <rPh sb="3" eb="5">
      <t>セイサク</t>
    </rPh>
    <phoneticPr fontId="2"/>
  </si>
  <si>
    <t>HP作成、掲載用データ作成</t>
    <rPh sb="2" eb="4">
      <t>サクセイ</t>
    </rPh>
    <rPh sb="5" eb="8">
      <t>ケイサイヨウ</t>
    </rPh>
    <rPh sb="11" eb="13">
      <t>サクセイ</t>
    </rPh>
    <phoneticPr fontId="2"/>
  </si>
  <si>
    <t>保険料</t>
    <rPh sb="0" eb="3">
      <t>ホケンリョウ</t>
    </rPh>
    <phoneticPr fontId="2"/>
  </si>
  <si>
    <t>のぼり制作</t>
    <rPh sb="3" eb="5">
      <t>セイサク</t>
    </rPh>
    <phoneticPr fontId="2"/>
  </si>
  <si>
    <t>④事業実施経費</t>
    <rPh sb="1" eb="3">
      <t>ジギョウ</t>
    </rPh>
    <rPh sb="3" eb="5">
      <t>ジッシ</t>
    </rPh>
    <rPh sb="5" eb="7">
      <t>ケイヒ</t>
    </rPh>
    <phoneticPr fontId="1"/>
  </si>
  <si>
    <t>講師旅費</t>
    <rPh sb="0" eb="2">
      <t>コウシ</t>
    </rPh>
    <rPh sb="2" eb="4">
      <t>リョヒ</t>
    </rPh>
    <phoneticPr fontId="2"/>
  </si>
  <si>
    <t>会場使用料</t>
    <rPh sb="0" eb="2">
      <t>カイジョウ</t>
    </rPh>
    <rPh sb="2" eb="5">
      <t>シヨウリョウ</t>
    </rPh>
    <phoneticPr fontId="2"/>
  </si>
  <si>
    <t>＠8,000円×18回</t>
    <rPh sb="5" eb="6">
      <t>エン</t>
    </rPh>
    <rPh sb="9" eb="10">
      <t>カイ</t>
    </rPh>
    <phoneticPr fontId="2"/>
  </si>
  <si>
    <t>スポーツ用具賃借料</t>
    <rPh sb="4" eb="6">
      <t>ヨウグ</t>
    </rPh>
    <rPh sb="6" eb="9">
      <t>チンシャクリョウ</t>
    </rPh>
    <phoneticPr fontId="2"/>
  </si>
  <si>
    <t>通信費、消耗品費</t>
    <rPh sb="0" eb="3">
      <t>ツウシンヒ</t>
    </rPh>
    <rPh sb="4" eb="6">
      <t>ショウモウ</t>
    </rPh>
    <rPh sb="6" eb="7">
      <t>ヒン</t>
    </rPh>
    <rPh sb="7" eb="8">
      <t>ヒ</t>
    </rPh>
    <phoneticPr fontId="2"/>
  </si>
  <si>
    <t>計</t>
    <rPh sb="0" eb="1">
      <t>ケイ</t>
    </rPh>
    <phoneticPr fontId="2"/>
  </si>
  <si>
    <t>＠1,500円×18回</t>
    <rPh sb="4" eb="5">
      <t>エン</t>
    </rPh>
    <rPh sb="10" eb="11">
      <t>カイ</t>
    </rPh>
    <phoneticPr fontId="2"/>
  </si>
  <si>
    <t>＠3,000円×20本</t>
    <rPh sb="6" eb="7">
      <t>エン</t>
    </rPh>
    <rPh sb="10" eb="11">
      <t>ホン</t>
    </rPh>
    <phoneticPr fontId="2"/>
  </si>
  <si>
    <t>＠82円×500件×4箇所×0.5（回収率）</t>
    <rPh sb="2" eb="3">
      <t>エン</t>
    </rPh>
    <rPh sb="7" eb="8">
      <t>ケン</t>
    </rPh>
    <rPh sb="11" eb="13">
      <t>カショ</t>
    </rPh>
    <rPh sb="18" eb="20">
      <t>カイシュウ</t>
    </rPh>
    <rPh sb="20" eb="21">
      <t>リツ</t>
    </rPh>
    <phoneticPr fontId="2"/>
  </si>
  <si>
    <t>＠30,000円×４箇所</t>
    <rPh sb="6" eb="7">
      <t>エン</t>
    </rPh>
    <rPh sb="9" eb="11">
      <t>カショ</t>
    </rPh>
    <phoneticPr fontId="2"/>
  </si>
  <si>
    <t>講師謝金</t>
    <rPh sb="0" eb="2">
      <t>コウシ</t>
    </rPh>
    <rPh sb="2" eb="4">
      <t>シャキン</t>
    </rPh>
    <phoneticPr fontId="2"/>
  </si>
  <si>
    <t>補助員謝金</t>
    <rPh sb="0" eb="2">
      <t>ホジョ</t>
    </rPh>
    <rPh sb="2" eb="3">
      <t>イン</t>
    </rPh>
    <rPh sb="3" eb="5">
      <t>シャキン</t>
    </rPh>
    <phoneticPr fontId="2"/>
  </si>
  <si>
    <t>補助員旅費</t>
    <rPh sb="0" eb="2">
      <t>ホジョ</t>
    </rPh>
    <rPh sb="2" eb="3">
      <t>イン</t>
    </rPh>
    <rPh sb="3" eb="5">
      <t>リョヒ</t>
    </rPh>
    <phoneticPr fontId="2"/>
  </si>
  <si>
    <t>＠1,500円×18回</t>
    <rPh sb="5" eb="6">
      <t>エン</t>
    </rPh>
    <rPh sb="9" eb="10">
      <t>カイ</t>
    </rPh>
    <phoneticPr fontId="2"/>
  </si>
  <si>
    <t>＠2,000円×18回</t>
    <rPh sb="4" eb="5">
      <t>エン</t>
    </rPh>
    <rPh sb="8" eb="9">
      <t>カイ</t>
    </rPh>
    <phoneticPr fontId="2"/>
  </si>
  <si>
    <t>@6,000円×18回</t>
    <rPh sb="6" eb="7">
      <t>エン</t>
    </rPh>
    <rPh sb="10" eb="11">
      <t>カイ</t>
    </rPh>
    <phoneticPr fontId="2"/>
  </si>
  <si>
    <t>＠1,500円×5人×5回×4箇所</t>
    <rPh sb="5" eb="6">
      <t>エン</t>
    </rPh>
    <rPh sb="12" eb="13">
      <t>カイ</t>
    </rPh>
    <rPh sb="15" eb="17">
      <t>カショ</t>
    </rPh>
    <phoneticPr fontId="2"/>
  </si>
  <si>
    <t>10％</t>
    <phoneticPr fontId="2"/>
  </si>
  <si>
    <t>@2,000円×5回×4箇所</t>
    <rPh sb="6" eb="7">
      <t>エン</t>
    </rPh>
    <rPh sb="9" eb="10">
      <t>カイ</t>
    </rPh>
    <rPh sb="12" eb="14">
      <t>カショ</t>
    </rPh>
    <phoneticPr fontId="2"/>
  </si>
  <si>
    <t>アンケート用紙・コピー用インク・返信用封筒等</t>
    <rPh sb="5" eb="7">
      <t>ヨウシ</t>
    </rPh>
    <rPh sb="11" eb="12">
      <t>ヨウ</t>
    </rPh>
    <rPh sb="16" eb="19">
      <t>ヘンシンヨウ</t>
    </rPh>
    <rPh sb="19" eb="21">
      <t>フウトウ</t>
    </rPh>
    <rPh sb="21" eb="22">
      <t>ナド</t>
    </rPh>
    <phoneticPr fontId="2"/>
  </si>
  <si>
    <t>消耗品費</t>
    <rPh sb="0" eb="3">
      <t>ショウモウヒン</t>
    </rPh>
    <rPh sb="3" eb="4">
      <t>ヒ</t>
    </rPh>
    <phoneticPr fontId="2"/>
  </si>
  <si>
    <t>＠1,000円×18回</t>
    <rPh sb="5" eb="6">
      <t>エン</t>
    </rPh>
    <rPh sb="9" eb="10">
      <t>カイ</t>
    </rPh>
    <phoneticPr fontId="2"/>
  </si>
  <si>
    <t>＠6,000円×18回</t>
    <rPh sb="4" eb="5">
      <t>エン</t>
    </rPh>
    <rPh sb="10" eb="11">
      <t>カイ</t>
    </rPh>
    <phoneticPr fontId="2"/>
  </si>
  <si>
    <t>傷害保険</t>
    <rPh sb="0" eb="2">
      <t>ショウガイ</t>
    </rPh>
    <rPh sb="2" eb="4">
      <t>ホケン</t>
    </rPh>
    <phoneticPr fontId="2"/>
  </si>
  <si>
    <t>アンケート制作関連費</t>
    <rPh sb="5" eb="7">
      <t>セイサク</t>
    </rPh>
    <rPh sb="7" eb="9">
      <t>カンレン</t>
    </rPh>
    <rPh sb="9" eb="10">
      <t>ヒ</t>
    </rPh>
    <phoneticPr fontId="2"/>
  </si>
  <si>
    <t>「多様なスポーツライフ促進事業」実施経費　　積算書　（円）</t>
    <rPh sb="1" eb="3">
      <t>タヨウ</t>
    </rPh>
    <rPh sb="11" eb="13">
      <t>ソクシン</t>
    </rPh>
    <rPh sb="13" eb="15">
      <t>ジギョウ</t>
    </rPh>
    <rPh sb="16" eb="18">
      <t>ジッシ</t>
    </rPh>
    <rPh sb="18" eb="20">
      <t>ケイヒ</t>
    </rPh>
    <rPh sb="22" eb="24">
      <t>セキサン</t>
    </rPh>
    <rPh sb="24" eb="25">
      <t>ショ</t>
    </rPh>
    <rPh sb="27" eb="28">
      <t>エン</t>
    </rPh>
    <phoneticPr fontId="1"/>
  </si>
  <si>
    <t>「多様なスポーツライフ促進事業」実施経費　　見積書　（円）</t>
    <rPh sb="1" eb="3">
      <t>タヨウ</t>
    </rPh>
    <rPh sb="11" eb="13">
      <t>ソクシン</t>
    </rPh>
    <rPh sb="13" eb="15">
      <t>ジギョウ</t>
    </rPh>
    <rPh sb="16" eb="18">
      <t>ジッシ</t>
    </rPh>
    <rPh sb="18" eb="20">
      <t>ケイヒ</t>
    </rPh>
    <rPh sb="22" eb="24">
      <t>ミツモリ</t>
    </rPh>
    <rPh sb="24" eb="25">
      <t>ショ</t>
    </rPh>
    <rPh sb="27" eb="28">
      <t>エン</t>
    </rPh>
    <phoneticPr fontId="1"/>
  </si>
  <si>
    <t>小計</t>
    <rPh sb="0" eb="2">
      <t>ショウケイ</t>
    </rPh>
    <phoneticPr fontId="5"/>
  </si>
  <si>
    <t>（単位：円）</t>
    <rPh sb="1" eb="3">
      <t>タンイ</t>
    </rPh>
    <rPh sb="4" eb="5">
      <t>エン</t>
    </rPh>
    <phoneticPr fontId="6"/>
  </si>
  <si>
    <t>注１）表中の色付きセルには記入を要しないこと。</t>
    <rPh sb="0" eb="1">
      <t>チュウ</t>
    </rPh>
    <rPh sb="3" eb="5">
      <t>ヒョウチュウ</t>
    </rPh>
    <rPh sb="6" eb="8">
      <t>イロツ</t>
    </rPh>
    <rPh sb="13" eb="15">
      <t>キニュウ</t>
    </rPh>
    <rPh sb="16" eb="17">
      <t>ヨウ</t>
    </rPh>
    <phoneticPr fontId="6"/>
  </si>
  <si>
    <t>（様式２ー３）</t>
    <rPh sb="1" eb="3">
      <t>ヨウシキ</t>
    </rPh>
    <phoneticPr fontId="6"/>
  </si>
  <si>
    <t>注２）積算項目ごとの行が不足する場合は、必要に応じて適宜行を挿入して構わないこと。</t>
    <rPh sb="0" eb="1">
      <t>チュウ</t>
    </rPh>
    <rPh sb="3" eb="5">
      <t>セキサン</t>
    </rPh>
    <rPh sb="5" eb="7">
      <t>コウモク</t>
    </rPh>
    <rPh sb="10" eb="11">
      <t>ギョウ</t>
    </rPh>
    <rPh sb="12" eb="14">
      <t>フソク</t>
    </rPh>
    <rPh sb="16" eb="18">
      <t>バアイ</t>
    </rPh>
    <rPh sb="20" eb="22">
      <t>ヒツヨウ</t>
    </rPh>
    <rPh sb="23" eb="24">
      <t>オウ</t>
    </rPh>
    <rPh sb="26" eb="28">
      <t>テキギ</t>
    </rPh>
    <rPh sb="28" eb="29">
      <t>ギョウ</t>
    </rPh>
    <rPh sb="30" eb="32">
      <t>ソウニュウ</t>
    </rPh>
    <rPh sb="34" eb="35">
      <t>カマ</t>
    </rPh>
    <phoneticPr fontId="6"/>
  </si>
  <si>
    <t>住　　　　所</t>
    <rPh sb="0" eb="1">
      <t>ジュウ</t>
    </rPh>
    <rPh sb="5" eb="6">
      <t>ショ</t>
    </rPh>
    <phoneticPr fontId="6"/>
  </si>
  <si>
    <t>代表者職氏名　　　　　　　　　　　　　㊞</t>
    <rPh sb="0" eb="3">
      <t>ダイヒョウシャ</t>
    </rPh>
    <rPh sb="3" eb="4">
      <t>ショク</t>
    </rPh>
    <rPh sb="4" eb="6">
      <t>シメイ</t>
    </rPh>
    <phoneticPr fontId="6"/>
  </si>
  <si>
    <t>照合又は名称</t>
    <rPh sb="0" eb="2">
      <t>ショウゴウ</t>
    </rPh>
    <rPh sb="2" eb="3">
      <t>マタ</t>
    </rPh>
    <rPh sb="4" eb="5">
      <t>ナ</t>
    </rPh>
    <rPh sb="5" eb="6">
      <t>ショウ</t>
    </rPh>
    <phoneticPr fontId="6"/>
  </si>
  <si>
    <t>事業実施結果の検証</t>
    <rPh sb="0" eb="2">
      <t>ジギョウ</t>
    </rPh>
    <rPh sb="2" eb="4">
      <t>ジッシ</t>
    </rPh>
    <rPh sb="4" eb="6">
      <t>ケッカ</t>
    </rPh>
    <rPh sb="7" eb="9">
      <t>ケンショウ</t>
    </rPh>
    <phoneticPr fontId="2"/>
  </si>
  <si>
    <t>「総合型地域スポーツクラブ基盤強化事業」に係る企画運営業務　費用積算内訳書　</t>
    <rPh sb="1" eb="4">
      <t>ソウゴウガタ</t>
    </rPh>
    <rPh sb="4" eb="6">
      <t>チイキ</t>
    </rPh>
    <rPh sb="13" eb="15">
      <t>キバン</t>
    </rPh>
    <rPh sb="15" eb="17">
      <t>キョウカ</t>
    </rPh>
    <rPh sb="17" eb="19">
      <t>ジギョウ</t>
    </rPh>
    <rPh sb="21" eb="22">
      <t>カカ</t>
    </rPh>
    <rPh sb="23" eb="25">
      <t>キカク</t>
    </rPh>
    <rPh sb="25" eb="27">
      <t>ウンエイ</t>
    </rPh>
    <rPh sb="27" eb="29">
      <t>ギョウム</t>
    </rPh>
    <rPh sb="30" eb="32">
      <t>ヒヨウ</t>
    </rPh>
    <rPh sb="32" eb="34">
      <t>セキサン</t>
    </rPh>
    <rPh sb="34" eb="36">
      <t>ウチワケ</t>
    </rPh>
    <rPh sb="36" eb="37">
      <t>ショ</t>
    </rPh>
    <phoneticPr fontId="1"/>
  </si>
  <si>
    <t>　盛岡広域振興局長
　　高　橋　　達　也　様</t>
    <rPh sb="1" eb="3">
      <t>モリオカ</t>
    </rPh>
    <rPh sb="3" eb="5">
      <t>コウイキ</t>
    </rPh>
    <rPh sb="5" eb="7">
      <t>シンコウ</t>
    </rPh>
    <rPh sb="7" eb="9">
      <t>キョクチョウ</t>
    </rPh>
    <rPh sb="12" eb="13">
      <t>コウ</t>
    </rPh>
    <rPh sb="14" eb="15">
      <t>ハシ</t>
    </rPh>
    <rPh sb="17" eb="18">
      <t>タッ</t>
    </rPh>
    <rPh sb="19" eb="20">
      <t>ヤ</t>
    </rPh>
    <rPh sb="21" eb="22">
      <t>サマ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</si>
</sst>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0" fillId="0" borderId="1" xfId="0" applyBorder="1">
      <alignment vertical="center"/>
    </xf>
    <xf numFmtId="0" fontId="10" fillId="0" borderId="2" xfId="0" applyFont="1" applyBorder="1">
      <alignment vertical="center"/>
    </xf>
    <xf numFmtId="0" fontId="0" fillId="0" borderId="2" xfId="0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3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11" fillId="0" borderId="0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176" fontId="8" fillId="0" borderId="0" xfId="0" applyNumberFormat="1" applyFont="1" applyBorder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9" xfId="0" applyNumberFormat="1" applyFont="1" applyBorder="1">
      <alignment vertical="center"/>
    </xf>
    <xf numFmtId="176" fontId="0" fillId="3" borderId="9" xfId="0" applyNumberFormat="1" applyFont="1" applyFill="1" applyBorder="1">
      <alignment vertical="center"/>
    </xf>
    <xf numFmtId="0" fontId="0" fillId="0" borderId="4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0" xfId="0" applyFill="1">
      <alignment vertical="center"/>
    </xf>
    <xf numFmtId="0" fontId="0" fillId="4" borderId="11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/>
    </xf>
    <xf numFmtId="176" fontId="0" fillId="4" borderId="9" xfId="0" applyNumberFormat="1" applyFont="1" applyFill="1" applyBorder="1">
      <alignment vertical="center"/>
    </xf>
    <xf numFmtId="0" fontId="0" fillId="0" borderId="2" xfId="0" applyFont="1" applyFill="1" applyBorder="1">
      <alignment vertical="center"/>
    </xf>
    <xf numFmtId="0" fontId="0" fillId="0" borderId="0" xfId="0" applyFont="1">
      <alignment vertical="center"/>
    </xf>
    <xf numFmtId="176" fontId="0" fillId="0" borderId="13" xfId="0" applyNumberFormat="1" applyFont="1" applyBorder="1">
      <alignment vertical="center"/>
    </xf>
    <xf numFmtId="176" fontId="0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8" fillId="0" borderId="0" xfId="0" applyFont="1" applyBorder="1" applyAlignment="1">
      <alignment vertical="center" wrapText="1"/>
    </xf>
    <xf numFmtId="176" fontId="8" fillId="0" borderId="0" xfId="0" quotePrefix="1" applyNumberFormat="1" applyFont="1" applyBorder="1" applyAlignment="1">
      <alignment horizontal="center" vertical="center"/>
    </xf>
    <xf numFmtId="176" fontId="13" fillId="4" borderId="9" xfId="0" applyNumberFormat="1" applyFont="1" applyFill="1" applyBorder="1">
      <alignment vertical="center"/>
    </xf>
    <xf numFmtId="0" fontId="0" fillId="0" borderId="15" xfId="0" quotePrefix="1" applyFont="1" applyBorder="1" applyAlignment="1">
      <alignment vertical="center" wrapText="1"/>
    </xf>
    <xf numFmtId="176" fontId="10" fillId="0" borderId="2" xfId="0" applyNumberFormat="1" applyFont="1" applyBorder="1">
      <alignment vertical="center"/>
    </xf>
    <xf numFmtId="176" fontId="10" fillId="0" borderId="3" xfId="0" applyNumberFormat="1" applyFont="1" applyBorder="1" applyAlignment="1">
      <alignment horizontal="center" vertical="center"/>
    </xf>
    <xf numFmtId="176" fontId="10" fillId="0" borderId="9" xfId="0" applyNumberFormat="1" applyFont="1" applyBorder="1">
      <alignment vertical="center"/>
    </xf>
    <xf numFmtId="0" fontId="10" fillId="0" borderId="4" xfId="0" applyFont="1" applyBorder="1">
      <alignment vertical="center"/>
    </xf>
    <xf numFmtId="0" fontId="10" fillId="0" borderId="1" xfId="0" applyFont="1" applyBorder="1">
      <alignment vertical="center"/>
    </xf>
    <xf numFmtId="3" fontId="10" fillId="0" borderId="1" xfId="0" applyNumberFormat="1" applyFont="1" applyBorder="1">
      <alignment vertical="center"/>
    </xf>
    <xf numFmtId="176" fontId="10" fillId="0" borderId="1" xfId="0" applyNumberFormat="1" applyFont="1" applyBorder="1">
      <alignment vertical="center"/>
    </xf>
    <xf numFmtId="176" fontId="10" fillId="0" borderId="16" xfId="0" applyNumberFormat="1" applyFont="1" applyBorder="1" applyAlignment="1">
      <alignment horizontal="center" vertical="center"/>
    </xf>
    <xf numFmtId="176" fontId="10" fillId="0" borderId="17" xfId="0" applyNumberFormat="1" applyFont="1" applyBorder="1">
      <alignment vertical="center"/>
    </xf>
    <xf numFmtId="0" fontId="10" fillId="0" borderId="4" xfId="0" applyFont="1" applyBorder="1" applyAlignment="1">
      <alignment vertical="center" shrinkToFit="1"/>
    </xf>
    <xf numFmtId="0" fontId="10" fillId="0" borderId="1" xfId="0" applyFont="1" applyBorder="1" applyAlignment="1">
      <alignment vertical="center" wrapText="1"/>
    </xf>
    <xf numFmtId="49" fontId="10" fillId="0" borderId="18" xfId="0" quotePrefix="1" applyNumberFormat="1" applyFont="1" applyBorder="1" applyAlignment="1">
      <alignment vertical="center" wrapText="1"/>
    </xf>
    <xf numFmtId="49" fontId="10" fillId="0" borderId="13" xfId="0" quotePrefix="1" applyNumberFormat="1" applyFont="1" applyBorder="1" applyAlignment="1">
      <alignment vertical="center" wrapText="1"/>
    </xf>
    <xf numFmtId="49" fontId="0" fillId="3" borderId="13" xfId="0" quotePrefix="1" applyNumberFormat="1" applyFont="1" applyFill="1" applyBorder="1" applyAlignment="1">
      <alignment vertical="center" wrapText="1"/>
    </xf>
    <xf numFmtId="49" fontId="10" fillId="0" borderId="19" xfId="0" applyNumberFormat="1" applyFont="1" applyBorder="1">
      <alignment vertical="center"/>
    </xf>
    <xf numFmtId="49" fontId="8" fillId="3" borderId="19" xfId="0" applyNumberFormat="1" applyFont="1" applyFill="1" applyBorder="1">
      <alignment vertical="center"/>
    </xf>
    <xf numFmtId="49" fontId="0" fillId="0" borderId="13" xfId="0" applyNumberFormat="1" applyFont="1" applyFill="1" applyBorder="1" applyAlignment="1">
      <alignment vertical="center" wrapText="1"/>
    </xf>
    <xf numFmtId="49" fontId="14" fillId="4" borderId="13" xfId="0" applyNumberFormat="1" applyFont="1" applyFill="1" applyBorder="1" applyAlignment="1">
      <alignment vertical="center" wrapText="1"/>
    </xf>
    <xf numFmtId="176" fontId="10" fillId="3" borderId="9" xfId="0" applyNumberFormat="1" applyFont="1" applyFill="1" applyBorder="1">
      <alignment vertical="center"/>
    </xf>
    <xf numFmtId="0" fontId="0" fillId="5" borderId="4" xfId="0" applyFill="1" applyBorder="1">
      <alignment vertical="center"/>
    </xf>
    <xf numFmtId="0" fontId="0" fillId="5" borderId="14" xfId="0" applyFont="1" applyFill="1" applyBorder="1" applyAlignment="1">
      <alignment horizontal="right" vertical="center"/>
    </xf>
    <xf numFmtId="176" fontId="0" fillId="5" borderId="9" xfId="0" applyNumberFormat="1" applyFont="1" applyFill="1" applyBorder="1">
      <alignment vertical="center"/>
    </xf>
    <xf numFmtId="49" fontId="0" fillId="5" borderId="13" xfId="0" quotePrefix="1" applyNumberFormat="1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2" borderId="9" xfId="0" applyFill="1" applyBorder="1" applyAlignment="1">
      <alignment vertical="top"/>
    </xf>
    <xf numFmtId="0" fontId="0" fillId="2" borderId="20" xfId="0" applyFont="1" applyFill="1" applyBorder="1" applyAlignment="1">
      <alignment vertical="top"/>
    </xf>
    <xf numFmtId="0" fontId="13" fillId="2" borderId="21" xfId="0" applyFont="1" applyFill="1" applyBorder="1" applyAlignment="1">
      <alignment vertical="top"/>
    </xf>
    <xf numFmtId="176" fontId="15" fillId="0" borderId="0" xfId="0" applyNumberFormat="1" applyFo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 wrapText="1"/>
    </xf>
    <xf numFmtId="176" fontId="13" fillId="4" borderId="25" xfId="0" applyNumberFormat="1" applyFont="1" applyFill="1" applyBorder="1" applyAlignment="1"/>
    <xf numFmtId="0" fontId="10" fillId="0" borderId="26" xfId="0" applyNumberFormat="1" applyFont="1" applyBorder="1" applyAlignment="1">
      <alignment vertical="top" wrapText="1"/>
    </xf>
    <xf numFmtId="0" fontId="10" fillId="0" borderId="27" xfId="0" applyNumberFormat="1" applyFont="1" applyBorder="1" applyAlignment="1">
      <alignment vertical="top" wrapText="1"/>
    </xf>
    <xf numFmtId="0" fontId="10" fillId="0" borderId="19" xfId="0" applyNumberFormat="1" applyFont="1" applyBorder="1" applyAlignment="1">
      <alignment vertical="top" wrapText="1"/>
    </xf>
    <xf numFmtId="0" fontId="10" fillId="0" borderId="2" xfId="0" applyNumberFormat="1" applyFont="1" applyBorder="1" applyAlignment="1">
      <alignment vertical="top" wrapText="1"/>
    </xf>
    <xf numFmtId="0" fontId="10" fillId="0" borderId="28" xfId="0" applyNumberFormat="1" applyFont="1" applyBorder="1" applyAlignment="1">
      <alignment vertical="top" wrapText="1"/>
    </xf>
    <xf numFmtId="0" fontId="10" fillId="0" borderId="1" xfId="0" applyNumberFormat="1" applyFont="1" applyBorder="1" applyAlignment="1">
      <alignment vertical="top" wrapText="1"/>
    </xf>
    <xf numFmtId="0" fontId="0" fillId="3" borderId="29" xfId="0" applyNumberFormat="1" applyFont="1" applyFill="1" applyBorder="1" applyAlignment="1">
      <alignment vertical="top" wrapText="1"/>
    </xf>
    <xf numFmtId="0" fontId="0" fillId="3" borderId="13" xfId="0" applyNumberFormat="1" applyFont="1" applyFill="1" applyBorder="1" applyAlignment="1">
      <alignment vertical="top" wrapText="1"/>
    </xf>
    <xf numFmtId="0" fontId="10" fillId="0" borderId="1" xfId="0" quotePrefix="1" applyNumberFormat="1" applyFont="1" applyBorder="1" applyAlignment="1">
      <alignment vertical="top" wrapText="1"/>
    </xf>
    <xf numFmtId="0" fontId="0" fillId="5" borderId="29" xfId="0" applyNumberFormat="1" applyFont="1" applyFill="1" applyBorder="1" applyAlignment="1">
      <alignment vertical="top" wrapText="1"/>
    </xf>
    <xf numFmtId="0" fontId="0" fillId="5" borderId="13" xfId="0" applyNumberFormat="1" applyFont="1" applyFill="1" applyBorder="1" applyAlignment="1">
      <alignment vertical="top" wrapText="1"/>
    </xf>
    <xf numFmtId="0" fontId="0" fillId="0" borderId="19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vertical="top" wrapText="1"/>
    </xf>
    <xf numFmtId="0" fontId="13" fillId="4" borderId="30" xfId="0" applyNumberFormat="1" applyFont="1" applyFill="1" applyBorder="1" applyAlignment="1">
      <alignment vertical="top" wrapText="1"/>
    </xf>
    <xf numFmtId="0" fontId="13" fillId="4" borderId="31" xfId="0" applyNumberFormat="1" applyFont="1" applyFill="1" applyBorder="1" applyAlignment="1">
      <alignment vertical="top" wrapText="1"/>
    </xf>
    <xf numFmtId="0" fontId="10" fillId="0" borderId="32" xfId="0" quotePrefix="1" applyNumberFormat="1" applyFont="1" applyBorder="1" applyAlignment="1">
      <alignment vertical="top" wrapText="1"/>
    </xf>
    <xf numFmtId="0" fontId="10" fillId="0" borderId="33" xfId="0" quotePrefix="1" applyNumberFormat="1" applyFont="1" applyBorder="1" applyAlignment="1">
      <alignment vertical="top" wrapText="1"/>
    </xf>
    <xf numFmtId="0" fontId="0" fillId="3" borderId="33" xfId="0" quotePrefix="1" applyNumberFormat="1" applyFont="1" applyFill="1" applyBorder="1" applyAlignment="1">
      <alignment vertical="top" wrapText="1"/>
    </xf>
    <xf numFmtId="0" fontId="10" fillId="0" borderId="33" xfId="0" quotePrefix="1" applyNumberFormat="1" applyFont="1" applyFill="1" applyBorder="1" applyAlignment="1">
      <alignment vertical="top" wrapText="1"/>
    </xf>
    <xf numFmtId="0" fontId="10" fillId="0" borderId="33" xfId="0" applyNumberFormat="1" applyFont="1" applyBorder="1" applyAlignment="1">
      <alignment vertical="top" wrapText="1"/>
    </xf>
    <xf numFmtId="0" fontId="8" fillId="3" borderId="33" xfId="0" applyNumberFormat="1" applyFont="1" applyFill="1" applyBorder="1" applyAlignment="1">
      <alignment vertical="top" wrapText="1"/>
    </xf>
    <xf numFmtId="0" fontId="0" fillId="5" borderId="33" xfId="0" quotePrefix="1" applyNumberFormat="1" applyFont="1" applyFill="1" applyBorder="1" applyAlignment="1">
      <alignment vertical="top" wrapText="1"/>
    </xf>
    <xf numFmtId="0" fontId="0" fillId="0" borderId="33" xfId="0" quotePrefix="1" applyNumberFormat="1" applyFont="1" applyFill="1" applyBorder="1" applyAlignment="1">
      <alignment vertical="top" wrapText="1"/>
    </xf>
    <xf numFmtId="0" fontId="14" fillId="4" borderId="34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Fill="1" applyAlignment="1">
      <alignment vertical="top"/>
    </xf>
    <xf numFmtId="0" fontId="13" fillId="0" borderId="0" xfId="0" applyNumberFormat="1" applyFont="1" applyFill="1" applyBorder="1" applyAlignment="1">
      <alignment vertical="top" wrapText="1"/>
    </xf>
    <xf numFmtId="176" fontId="13" fillId="0" borderId="0" xfId="0" applyNumberFormat="1" applyFont="1" applyFill="1" applyBorder="1" applyAlignment="1"/>
    <xf numFmtId="0" fontId="14" fillId="0" borderId="0" xfId="0" applyNumberFormat="1" applyFont="1" applyFill="1" applyBorder="1" applyAlignment="1">
      <alignment vertical="top" wrapText="1"/>
    </xf>
    <xf numFmtId="0" fontId="8" fillId="0" borderId="0" xfId="0" applyFont="1" applyFill="1">
      <alignment vertical="center"/>
    </xf>
    <xf numFmtId="0" fontId="12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 wrapText="1"/>
    </xf>
    <xf numFmtId="176" fontId="8" fillId="0" borderId="0" xfId="0" applyNumberFormat="1" applyFont="1" applyFill="1" applyBorder="1">
      <alignment vertical="center"/>
    </xf>
    <xf numFmtId="0" fontId="0" fillId="0" borderId="0" xfId="0" quotePrefix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176" fontId="16" fillId="0" borderId="27" xfId="0" applyNumberFormat="1" applyFont="1" applyBorder="1" applyAlignment="1"/>
    <xf numFmtId="176" fontId="16" fillId="0" borderId="1" xfId="0" applyNumberFormat="1" applyFont="1" applyBorder="1" applyAlignment="1"/>
    <xf numFmtId="176" fontId="13" fillId="3" borderId="2" xfId="0" applyNumberFormat="1" applyFont="1" applyFill="1" applyBorder="1" applyAlignment="1"/>
    <xf numFmtId="176" fontId="16" fillId="0" borderId="1" xfId="0" applyNumberFormat="1" applyFont="1" applyFill="1" applyBorder="1" applyAlignment="1"/>
    <xf numFmtId="176" fontId="16" fillId="0" borderId="2" xfId="0" applyNumberFormat="1" applyFont="1" applyFill="1" applyBorder="1" applyAlignment="1"/>
    <xf numFmtId="176" fontId="16" fillId="0" borderId="2" xfId="0" applyNumberFormat="1" applyFont="1" applyBorder="1" applyAlignment="1"/>
    <xf numFmtId="176" fontId="16" fillId="3" borderId="2" xfId="0" applyNumberFormat="1" applyFont="1" applyFill="1" applyBorder="1" applyAlignment="1"/>
    <xf numFmtId="176" fontId="13" fillId="5" borderId="2" xfId="0" applyNumberFormat="1" applyFont="1" applyFill="1" applyBorder="1" applyAlignment="1"/>
    <xf numFmtId="176" fontId="13" fillId="0" borderId="2" xfId="0" applyNumberFormat="1" applyFont="1" applyBorder="1" applyAlignment="1"/>
    <xf numFmtId="0" fontId="17" fillId="0" borderId="0" xfId="0" applyFont="1" applyBorder="1" applyAlignment="1">
      <alignment horizontal="left" vertical="top"/>
    </xf>
    <xf numFmtId="0" fontId="18" fillId="0" borderId="0" xfId="0" applyFont="1">
      <alignment vertical="center"/>
    </xf>
    <xf numFmtId="0" fontId="15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vertical="center" wrapText="1"/>
    </xf>
    <xf numFmtId="0" fontId="21" fillId="0" borderId="0" xfId="0" applyFont="1">
      <alignment vertical="center"/>
    </xf>
    <xf numFmtId="0" fontId="2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4" borderId="3" xfId="0" applyFont="1" applyFill="1" applyBorder="1" applyAlignment="1">
      <alignment horizontal="left" vertical="center"/>
    </xf>
    <xf numFmtId="0" fontId="0" fillId="4" borderId="14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horizontal="left" vertical="center"/>
    </xf>
    <xf numFmtId="0" fontId="13" fillId="4" borderId="14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9" fillId="4" borderId="35" xfId="0" applyFont="1" applyFill="1" applyBorder="1" applyAlignment="1">
      <alignment horizontal="left" vertical="center"/>
    </xf>
    <xf numFmtId="0" fontId="9" fillId="4" borderId="36" xfId="0" applyFont="1" applyFill="1" applyBorder="1" applyAlignment="1">
      <alignment horizontal="left" vertical="center"/>
    </xf>
    <xf numFmtId="0" fontId="0" fillId="3" borderId="14" xfId="0" applyFont="1" applyFill="1" applyBorder="1" applyAlignment="1">
      <alignment horizontal="right" vertical="center"/>
    </xf>
    <xf numFmtId="0" fontId="22" fillId="0" borderId="0" xfId="0" applyFont="1" applyBorder="1" applyAlignment="1">
      <alignment horizontal="center"/>
    </xf>
    <xf numFmtId="0" fontId="15" fillId="0" borderId="0" xfId="0" quotePrefix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10" fillId="2" borderId="37" xfId="0" applyFont="1" applyFill="1" applyBorder="1" applyAlignment="1">
      <alignment horizontal="justify" vertical="top"/>
    </xf>
    <xf numFmtId="0" fontId="10" fillId="2" borderId="38" xfId="0" applyFont="1" applyFill="1" applyBorder="1" applyAlignment="1">
      <alignment horizontal="justify" vertical="top"/>
    </xf>
    <xf numFmtId="0" fontId="10" fillId="2" borderId="17" xfId="0" applyFont="1" applyFill="1" applyBorder="1" applyAlignment="1">
      <alignment horizontal="justify" vertical="top"/>
    </xf>
    <xf numFmtId="0" fontId="10" fillId="2" borderId="20" xfId="0" applyFont="1" applyFill="1" applyBorder="1" applyAlignment="1">
      <alignment horizontal="justify" vertical="top" wrapText="1"/>
    </xf>
    <xf numFmtId="0" fontId="10" fillId="2" borderId="38" xfId="0" applyFont="1" applyFill="1" applyBorder="1" applyAlignment="1">
      <alignment horizontal="justify" vertical="top" wrapText="1"/>
    </xf>
    <xf numFmtId="0" fontId="10" fillId="2" borderId="17" xfId="0" applyFont="1" applyFill="1" applyBorder="1" applyAlignment="1">
      <alignment horizontal="justify" vertical="top" wrapText="1"/>
    </xf>
    <xf numFmtId="0" fontId="10" fillId="2" borderId="20" xfId="0" applyFont="1" applyFill="1" applyBorder="1" applyAlignment="1">
      <alignment horizontal="justify" vertical="top" wrapText="1" shrinkToFit="1"/>
    </xf>
    <xf numFmtId="0" fontId="10" fillId="2" borderId="38" xfId="0" applyFont="1" applyFill="1" applyBorder="1" applyAlignment="1">
      <alignment horizontal="justify" vertical="top" wrapText="1" shrinkToFit="1"/>
    </xf>
    <xf numFmtId="0" fontId="10" fillId="2" borderId="17" xfId="0" applyFont="1" applyFill="1" applyBorder="1" applyAlignment="1">
      <alignment horizontal="justify" vertical="top" wrapText="1" shrinkToFit="1"/>
    </xf>
    <xf numFmtId="0" fontId="0" fillId="2" borderId="20" xfId="0" applyFont="1" applyFill="1" applyBorder="1" applyAlignment="1">
      <alignment horizontal="justify" vertical="top" wrapText="1"/>
    </xf>
    <xf numFmtId="0" fontId="0" fillId="2" borderId="38" xfId="0" applyFont="1" applyFill="1" applyBorder="1" applyAlignment="1">
      <alignment horizontal="justify" vertical="top" wrapText="1"/>
    </xf>
    <xf numFmtId="0" fontId="0" fillId="2" borderId="17" xfId="0" applyFont="1" applyFill="1" applyBorder="1" applyAlignment="1">
      <alignment horizontal="justify" vertical="top" wrapText="1"/>
    </xf>
    <xf numFmtId="0" fontId="10" fillId="2" borderId="20" xfId="0" applyFont="1" applyFill="1" applyBorder="1" applyAlignment="1">
      <alignment horizontal="justify" vertical="top" shrinkToFit="1"/>
    </xf>
    <xf numFmtId="0" fontId="10" fillId="2" borderId="38" xfId="0" applyFont="1" applyFill="1" applyBorder="1" applyAlignment="1">
      <alignment horizontal="justify" vertical="top" shrinkToFit="1"/>
    </xf>
    <xf numFmtId="0" fontId="10" fillId="2" borderId="17" xfId="0" applyFont="1" applyFill="1" applyBorder="1" applyAlignment="1">
      <alignment horizontal="justify" vertical="top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opLeftCell="A8" zoomScale="80" zoomScaleNormal="80" workbookViewId="0">
      <selection activeCell="G36" sqref="G36"/>
    </sheetView>
  </sheetViews>
  <sheetFormatPr defaultRowHeight="13.5" x14ac:dyDescent="0.15"/>
  <cols>
    <col min="1" max="1" width="24.25" customWidth="1"/>
    <col min="2" max="2" width="25.75" customWidth="1"/>
    <col min="3" max="3" width="39.75" customWidth="1"/>
    <col min="4" max="4" width="10" customWidth="1"/>
    <col min="5" max="5" width="8.75" style="18" customWidth="1"/>
    <col min="6" max="6" width="11.875" customWidth="1"/>
    <col min="7" max="7" width="40.25" style="28" customWidth="1"/>
    <col min="8" max="8" width="1.625" customWidth="1"/>
  </cols>
  <sheetData>
    <row r="1" spans="1:7" ht="34.5" customHeight="1" thickBot="1" x14ac:dyDescent="0.2">
      <c r="A1" s="131" t="s">
        <v>52</v>
      </c>
      <c r="B1" s="131"/>
      <c r="C1" s="131"/>
      <c r="D1" s="131"/>
      <c r="E1" s="131"/>
      <c r="F1" s="131"/>
      <c r="G1" s="131"/>
    </row>
    <row r="2" spans="1:7" ht="29.25" customHeight="1" thickBot="1" x14ac:dyDescent="0.2">
      <c r="A2" s="11" t="s">
        <v>0</v>
      </c>
      <c r="B2" s="11" t="s">
        <v>1</v>
      </c>
      <c r="C2" s="11" t="s">
        <v>5</v>
      </c>
      <c r="D2" s="12" t="s">
        <v>8</v>
      </c>
      <c r="E2" s="13" t="s">
        <v>9</v>
      </c>
      <c r="F2" s="15" t="s">
        <v>6</v>
      </c>
      <c r="G2" s="14" t="s">
        <v>4</v>
      </c>
    </row>
    <row r="3" spans="1:7" s="23" customFormat="1" ht="29.25" customHeight="1" thickTop="1" x14ac:dyDescent="0.15">
      <c r="A3" s="132"/>
      <c r="B3" s="133"/>
      <c r="C3" s="133"/>
      <c r="D3" s="133"/>
      <c r="E3" s="133"/>
      <c r="F3" s="24"/>
      <c r="G3" s="25"/>
    </row>
    <row r="4" spans="1:7" ht="28.5" customHeight="1" x14ac:dyDescent="0.15">
      <c r="A4" s="41" t="s">
        <v>16</v>
      </c>
      <c r="B4" s="42" t="s">
        <v>15</v>
      </c>
      <c r="C4" s="43"/>
      <c r="D4" s="44">
        <v>1</v>
      </c>
      <c r="E4" s="45" t="s">
        <v>10</v>
      </c>
      <c r="F4" s="46">
        <v>150000</v>
      </c>
      <c r="G4" s="49" t="s">
        <v>43</v>
      </c>
    </row>
    <row r="5" spans="1:7" ht="28.5" customHeight="1" x14ac:dyDescent="0.15">
      <c r="A5" s="41"/>
      <c r="B5" s="2" t="s">
        <v>28</v>
      </c>
      <c r="C5" s="2"/>
      <c r="D5" s="38">
        <v>1</v>
      </c>
      <c r="E5" s="39" t="s">
        <v>10</v>
      </c>
      <c r="F5" s="40">
        <v>40000</v>
      </c>
      <c r="G5" s="50" t="s">
        <v>45</v>
      </c>
    </row>
    <row r="6" spans="1:7" ht="29.25" customHeight="1" x14ac:dyDescent="0.15">
      <c r="A6" s="1"/>
      <c r="B6" s="134"/>
      <c r="C6" s="134"/>
      <c r="D6" s="134"/>
      <c r="E6" s="134"/>
      <c r="F6" s="20">
        <f>SUM(F4:F5)</f>
        <v>190000</v>
      </c>
      <c r="G6" s="51"/>
    </row>
    <row r="7" spans="1:7" s="9" customFormat="1" ht="29.25" customHeight="1" x14ac:dyDescent="0.15">
      <c r="A7" s="21" t="s">
        <v>17</v>
      </c>
      <c r="B7" s="2" t="s">
        <v>51</v>
      </c>
      <c r="C7" s="2" t="s">
        <v>46</v>
      </c>
      <c r="D7" s="38">
        <v>1</v>
      </c>
      <c r="E7" s="39" t="s">
        <v>10</v>
      </c>
      <c r="F7" s="40">
        <v>120000</v>
      </c>
      <c r="G7" s="50" t="s">
        <v>36</v>
      </c>
    </row>
    <row r="8" spans="1:7" s="9" customFormat="1" ht="29.25" customHeight="1" x14ac:dyDescent="0.15">
      <c r="A8" s="8"/>
      <c r="B8" s="2" t="s">
        <v>18</v>
      </c>
      <c r="C8" s="2" t="s">
        <v>19</v>
      </c>
      <c r="D8" s="38">
        <v>1</v>
      </c>
      <c r="E8" s="39" t="s">
        <v>10</v>
      </c>
      <c r="F8" s="40">
        <v>82000</v>
      </c>
      <c r="G8" s="50" t="s">
        <v>35</v>
      </c>
    </row>
    <row r="9" spans="1:7" s="9" customFormat="1" ht="29.25" customHeight="1" x14ac:dyDescent="0.15">
      <c r="A9" s="10"/>
      <c r="B9" s="134"/>
      <c r="C9" s="134"/>
      <c r="D9" s="134"/>
      <c r="E9" s="134"/>
      <c r="F9" s="20">
        <f>SUM(F7:F8)</f>
        <v>202000</v>
      </c>
      <c r="G9" s="51"/>
    </row>
    <row r="10" spans="1:7" s="9" customFormat="1" ht="32.25" customHeight="1" x14ac:dyDescent="0.15">
      <c r="A10" s="47" t="s">
        <v>20</v>
      </c>
      <c r="B10" s="42" t="s">
        <v>21</v>
      </c>
      <c r="C10" s="48" t="s">
        <v>21</v>
      </c>
      <c r="D10" s="44">
        <v>1</v>
      </c>
      <c r="E10" s="45" t="s">
        <v>10</v>
      </c>
      <c r="F10" s="40">
        <v>120000</v>
      </c>
      <c r="G10" s="52" t="s">
        <v>36</v>
      </c>
    </row>
    <row r="11" spans="1:7" s="9" customFormat="1" ht="32.25" customHeight="1" x14ac:dyDescent="0.15">
      <c r="A11" s="47"/>
      <c r="B11" s="42" t="s">
        <v>25</v>
      </c>
      <c r="C11" s="48"/>
      <c r="D11" s="44">
        <v>1</v>
      </c>
      <c r="E11" s="45" t="s">
        <v>10</v>
      </c>
      <c r="F11" s="40">
        <v>60000</v>
      </c>
      <c r="G11" s="52" t="s">
        <v>34</v>
      </c>
    </row>
    <row r="12" spans="1:7" s="9" customFormat="1" ht="32.25" customHeight="1" x14ac:dyDescent="0.15">
      <c r="A12" s="47"/>
      <c r="B12" s="42" t="s">
        <v>22</v>
      </c>
      <c r="C12" s="48" t="s">
        <v>23</v>
      </c>
      <c r="D12" s="44">
        <v>1</v>
      </c>
      <c r="E12" s="45" t="s">
        <v>10</v>
      </c>
      <c r="F12" s="40">
        <v>120000</v>
      </c>
      <c r="G12" s="52" t="s">
        <v>13</v>
      </c>
    </row>
    <row r="13" spans="1:7" s="9" customFormat="1" ht="30.75" customHeight="1" x14ac:dyDescent="0.15">
      <c r="A13" s="10"/>
      <c r="B13" s="134"/>
      <c r="C13" s="134"/>
      <c r="D13" s="134"/>
      <c r="E13" s="134"/>
      <c r="F13" s="56">
        <f>SUM(F10:F12)</f>
        <v>300000</v>
      </c>
      <c r="G13" s="53"/>
    </row>
    <row r="14" spans="1:7" ht="28.5" customHeight="1" x14ac:dyDescent="0.15">
      <c r="A14" s="41" t="s">
        <v>26</v>
      </c>
      <c r="B14" s="42" t="s">
        <v>37</v>
      </c>
      <c r="C14" s="43"/>
      <c r="D14" s="44">
        <v>1</v>
      </c>
      <c r="E14" s="45" t="s">
        <v>10</v>
      </c>
      <c r="F14" s="46">
        <v>144000</v>
      </c>
      <c r="G14" s="49" t="s">
        <v>29</v>
      </c>
    </row>
    <row r="15" spans="1:7" ht="28.5" customHeight="1" x14ac:dyDescent="0.15">
      <c r="A15" s="41"/>
      <c r="B15" s="42" t="s">
        <v>38</v>
      </c>
      <c r="C15" s="43"/>
      <c r="D15" s="44">
        <v>1</v>
      </c>
      <c r="E15" s="45" t="s">
        <v>10</v>
      </c>
      <c r="F15" s="46">
        <v>108000</v>
      </c>
      <c r="G15" s="49" t="s">
        <v>49</v>
      </c>
    </row>
    <row r="16" spans="1:7" ht="28.5" customHeight="1" x14ac:dyDescent="0.15">
      <c r="A16" s="41"/>
      <c r="B16" s="42" t="s">
        <v>27</v>
      </c>
      <c r="C16" s="43"/>
      <c r="D16" s="44">
        <v>1</v>
      </c>
      <c r="E16" s="45" t="s">
        <v>10</v>
      </c>
      <c r="F16" s="46">
        <v>27000</v>
      </c>
      <c r="G16" s="49" t="s">
        <v>33</v>
      </c>
    </row>
    <row r="17" spans="1:7" ht="28.5" customHeight="1" x14ac:dyDescent="0.15">
      <c r="A17" s="41"/>
      <c r="B17" s="42" t="s">
        <v>39</v>
      </c>
      <c r="C17" s="43"/>
      <c r="D17" s="44">
        <v>1</v>
      </c>
      <c r="E17" s="45" t="s">
        <v>10</v>
      </c>
      <c r="F17" s="46">
        <v>27000</v>
      </c>
      <c r="G17" s="49" t="s">
        <v>40</v>
      </c>
    </row>
    <row r="18" spans="1:7" ht="28.5" customHeight="1" x14ac:dyDescent="0.15">
      <c r="A18" s="41"/>
      <c r="B18" s="42" t="s">
        <v>28</v>
      </c>
      <c r="C18" s="43"/>
      <c r="D18" s="44">
        <v>1</v>
      </c>
      <c r="E18" s="45" t="s">
        <v>10</v>
      </c>
      <c r="F18" s="46">
        <v>36000</v>
      </c>
      <c r="G18" s="49" t="s">
        <v>41</v>
      </c>
    </row>
    <row r="19" spans="1:7" ht="28.5" customHeight="1" x14ac:dyDescent="0.15">
      <c r="A19" s="41"/>
      <c r="B19" s="42" t="s">
        <v>30</v>
      </c>
      <c r="C19" s="2"/>
      <c r="D19" s="38">
        <v>1</v>
      </c>
      <c r="E19" s="39" t="s">
        <v>10</v>
      </c>
      <c r="F19" s="40">
        <v>108000</v>
      </c>
      <c r="G19" s="50" t="s">
        <v>42</v>
      </c>
    </row>
    <row r="20" spans="1:7" ht="28.5" customHeight="1" x14ac:dyDescent="0.15">
      <c r="A20" s="41"/>
      <c r="B20" s="42" t="s">
        <v>47</v>
      </c>
      <c r="C20" s="42"/>
      <c r="D20" s="44">
        <v>1</v>
      </c>
      <c r="E20" s="45" t="s">
        <v>10</v>
      </c>
      <c r="F20" s="46">
        <v>18000</v>
      </c>
      <c r="G20" s="49" t="s">
        <v>48</v>
      </c>
    </row>
    <row r="21" spans="1:7" ht="29.25" customHeight="1" x14ac:dyDescent="0.15">
      <c r="A21" s="41"/>
      <c r="B21" s="42" t="s">
        <v>24</v>
      </c>
      <c r="C21" s="43"/>
      <c r="D21" s="44">
        <v>1</v>
      </c>
      <c r="E21" s="45" t="s">
        <v>10</v>
      </c>
      <c r="F21" s="46">
        <v>10000</v>
      </c>
      <c r="G21" s="49" t="s">
        <v>50</v>
      </c>
    </row>
    <row r="22" spans="1:7" ht="29.25" customHeight="1" x14ac:dyDescent="0.15">
      <c r="A22" s="1"/>
      <c r="B22" s="134"/>
      <c r="C22" s="134"/>
      <c r="D22" s="134"/>
      <c r="E22" s="134"/>
      <c r="F22" s="20">
        <f>SUM(F14:F21)</f>
        <v>478000</v>
      </c>
      <c r="G22" s="51"/>
    </row>
    <row r="23" spans="1:7" ht="29.25" customHeight="1" x14ac:dyDescent="0.15">
      <c r="A23" s="57"/>
      <c r="B23" s="58"/>
      <c r="C23" s="58"/>
      <c r="D23" s="58"/>
      <c r="E23" s="58" t="s">
        <v>32</v>
      </c>
      <c r="F23" s="59">
        <f>SUM(F6,F9,F13,F22)</f>
        <v>1170000</v>
      </c>
      <c r="G23" s="60"/>
    </row>
    <row r="24" spans="1:7" s="28" customFormat="1" ht="29.25" customHeight="1" x14ac:dyDescent="0.15">
      <c r="A24" s="22" t="s">
        <v>2</v>
      </c>
      <c r="B24" s="27"/>
      <c r="C24" s="27" t="s">
        <v>31</v>
      </c>
      <c r="D24" s="4">
        <v>10</v>
      </c>
      <c r="E24" s="5" t="s">
        <v>11</v>
      </c>
      <c r="F24" s="19">
        <f>F23*0.1</f>
        <v>117000</v>
      </c>
      <c r="G24" s="54" t="s">
        <v>44</v>
      </c>
    </row>
    <row r="25" spans="1:7" s="9" customFormat="1" ht="30" customHeight="1" x14ac:dyDescent="0.15">
      <c r="A25" s="127" t="s">
        <v>7</v>
      </c>
      <c r="B25" s="128"/>
      <c r="C25" s="128"/>
      <c r="D25" s="128"/>
      <c r="E25" s="128"/>
      <c r="F25" s="26">
        <f>SUM(F23:F24)</f>
        <v>1287000</v>
      </c>
      <c r="G25" s="55"/>
    </row>
    <row r="26" spans="1:7" s="28" customFormat="1" ht="29.25" customHeight="1" x14ac:dyDescent="0.15">
      <c r="A26" s="3" t="s">
        <v>3</v>
      </c>
      <c r="B26" s="27"/>
      <c r="C26" s="27"/>
      <c r="D26" s="29">
        <v>8</v>
      </c>
      <c r="E26" s="30" t="s">
        <v>11</v>
      </c>
      <c r="F26" s="19">
        <f>F25*0.08</f>
        <v>102960</v>
      </c>
      <c r="G26" s="54"/>
    </row>
    <row r="27" spans="1:7" s="9" customFormat="1" ht="29.25" customHeight="1" x14ac:dyDescent="0.15">
      <c r="A27" s="129" t="s">
        <v>12</v>
      </c>
      <c r="B27" s="130"/>
      <c r="C27" s="130"/>
      <c r="D27" s="130"/>
      <c r="E27" s="130"/>
      <c r="F27" s="36">
        <f>SUM(F25:F26)</f>
        <v>1389960</v>
      </c>
      <c r="G27" s="55"/>
    </row>
    <row r="28" spans="1:7" s="9" customFormat="1" ht="12" customHeight="1" x14ac:dyDescent="0.15">
      <c r="A28" s="32"/>
      <c r="B28" s="33"/>
      <c r="C28" s="34"/>
      <c r="D28" s="35"/>
      <c r="E28" s="17"/>
      <c r="F28" s="16"/>
      <c r="G28" s="37"/>
    </row>
    <row r="29" spans="1:7" s="6" customFormat="1" x14ac:dyDescent="0.15">
      <c r="E29" s="31"/>
      <c r="G29" s="7"/>
    </row>
  </sheetData>
  <mergeCells count="8">
    <mergeCell ref="A25:E25"/>
    <mergeCell ref="A27:E27"/>
    <mergeCell ref="A1:G1"/>
    <mergeCell ref="A3:E3"/>
    <mergeCell ref="B6:E6"/>
    <mergeCell ref="B9:E9"/>
    <mergeCell ref="B13:E13"/>
    <mergeCell ref="B22:E22"/>
  </mergeCells>
  <phoneticPr fontId="3"/>
  <pageMargins left="0.7" right="0.7" top="0.75" bottom="0.75" header="0.3" footer="0.3"/>
  <pageSetup paperSize="9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zoomScale="80" zoomScaleNormal="80" workbookViewId="0">
      <selection activeCell="K31" sqref="K31"/>
    </sheetView>
  </sheetViews>
  <sheetFormatPr defaultRowHeight="13.5" x14ac:dyDescent="0.15"/>
  <cols>
    <col min="1" max="1" width="24.25" customWidth="1"/>
    <col min="2" max="2" width="25.75" customWidth="1"/>
    <col min="3" max="3" width="39.75" customWidth="1"/>
    <col min="4" max="4" width="10" customWidth="1"/>
    <col min="5" max="5" width="8.75" style="18" customWidth="1"/>
    <col min="6" max="6" width="11.875" customWidth="1"/>
    <col min="7" max="7" width="40.25" style="28" customWidth="1"/>
    <col min="8" max="8" width="1.625" customWidth="1"/>
  </cols>
  <sheetData>
    <row r="1" spans="1:7" ht="34.5" customHeight="1" thickBot="1" x14ac:dyDescent="0.2">
      <c r="A1" s="131" t="s">
        <v>52</v>
      </c>
      <c r="B1" s="131"/>
      <c r="C1" s="131"/>
      <c r="D1" s="131"/>
      <c r="E1" s="131"/>
      <c r="F1" s="131"/>
      <c r="G1" s="131"/>
    </row>
    <row r="2" spans="1:7" ht="29.25" customHeight="1" thickBot="1" x14ac:dyDescent="0.2">
      <c r="A2" s="11" t="s">
        <v>0</v>
      </c>
      <c r="B2" s="11" t="s">
        <v>1</v>
      </c>
      <c r="C2" s="11" t="s">
        <v>5</v>
      </c>
      <c r="D2" s="12" t="s">
        <v>8</v>
      </c>
      <c r="E2" s="13" t="s">
        <v>9</v>
      </c>
      <c r="F2" s="15" t="s">
        <v>6</v>
      </c>
      <c r="G2" s="14" t="s">
        <v>4</v>
      </c>
    </row>
    <row r="3" spans="1:7" s="23" customFormat="1" ht="29.25" customHeight="1" thickTop="1" x14ac:dyDescent="0.15">
      <c r="A3" s="132"/>
      <c r="B3" s="133"/>
      <c r="C3" s="133"/>
      <c r="D3" s="133"/>
      <c r="E3" s="133"/>
      <c r="F3" s="24"/>
      <c r="G3" s="25"/>
    </row>
    <row r="4" spans="1:7" ht="28.5" customHeight="1" x14ac:dyDescent="0.15">
      <c r="A4" s="41" t="s">
        <v>16</v>
      </c>
      <c r="B4" s="42" t="s">
        <v>15</v>
      </c>
      <c r="C4" s="43"/>
      <c r="D4" s="44">
        <v>1</v>
      </c>
      <c r="E4" s="45" t="s">
        <v>10</v>
      </c>
      <c r="F4" s="46"/>
      <c r="G4" s="49"/>
    </row>
    <row r="5" spans="1:7" ht="28.5" customHeight="1" x14ac:dyDescent="0.15">
      <c r="A5" s="41"/>
      <c r="B5" s="2" t="s">
        <v>28</v>
      </c>
      <c r="C5" s="2"/>
      <c r="D5" s="38">
        <v>1</v>
      </c>
      <c r="E5" s="39" t="s">
        <v>10</v>
      </c>
      <c r="F5" s="40"/>
      <c r="G5" s="50"/>
    </row>
    <row r="6" spans="1:7" ht="29.25" customHeight="1" x14ac:dyDescent="0.15">
      <c r="A6" s="1"/>
      <c r="B6" s="134"/>
      <c r="C6" s="134"/>
      <c r="D6" s="134"/>
      <c r="E6" s="134"/>
      <c r="F6" s="20">
        <f>SUM(F4:F5)</f>
        <v>0</v>
      </c>
      <c r="G6" s="51"/>
    </row>
    <row r="7" spans="1:7" s="9" customFormat="1" ht="29.25" customHeight="1" x14ac:dyDescent="0.15">
      <c r="A7" s="21" t="s">
        <v>17</v>
      </c>
      <c r="B7" s="2" t="s">
        <v>51</v>
      </c>
      <c r="C7" s="2" t="s">
        <v>46</v>
      </c>
      <c r="D7" s="38">
        <v>1</v>
      </c>
      <c r="E7" s="39" t="s">
        <v>10</v>
      </c>
      <c r="F7" s="40"/>
      <c r="G7" s="50"/>
    </row>
    <row r="8" spans="1:7" s="9" customFormat="1" ht="29.25" customHeight="1" x14ac:dyDescent="0.15">
      <c r="A8" s="8"/>
      <c r="B8" s="2" t="s">
        <v>18</v>
      </c>
      <c r="C8" s="2" t="s">
        <v>19</v>
      </c>
      <c r="D8" s="38">
        <v>1</v>
      </c>
      <c r="E8" s="39" t="s">
        <v>10</v>
      </c>
      <c r="F8" s="40"/>
      <c r="G8" s="50"/>
    </row>
    <row r="9" spans="1:7" s="9" customFormat="1" ht="29.25" customHeight="1" x14ac:dyDescent="0.15">
      <c r="A9" s="10"/>
      <c r="B9" s="134"/>
      <c r="C9" s="134"/>
      <c r="D9" s="134"/>
      <c r="E9" s="134"/>
      <c r="F9" s="20">
        <f>SUM(F7:F8)</f>
        <v>0</v>
      </c>
      <c r="G9" s="51"/>
    </row>
    <row r="10" spans="1:7" s="9" customFormat="1" ht="32.25" customHeight="1" x14ac:dyDescent="0.15">
      <c r="A10" s="47" t="s">
        <v>20</v>
      </c>
      <c r="B10" s="42" t="s">
        <v>21</v>
      </c>
      <c r="C10" s="48" t="s">
        <v>21</v>
      </c>
      <c r="D10" s="44">
        <v>1</v>
      </c>
      <c r="E10" s="45" t="s">
        <v>10</v>
      </c>
      <c r="F10" s="40"/>
      <c r="G10" s="52"/>
    </row>
    <row r="11" spans="1:7" s="9" customFormat="1" ht="32.25" customHeight="1" x14ac:dyDescent="0.15">
      <c r="A11" s="47"/>
      <c r="B11" s="42" t="s">
        <v>25</v>
      </c>
      <c r="C11" s="48"/>
      <c r="D11" s="44">
        <v>1</v>
      </c>
      <c r="E11" s="45" t="s">
        <v>10</v>
      </c>
      <c r="F11" s="40"/>
      <c r="G11" s="52"/>
    </row>
    <row r="12" spans="1:7" s="9" customFormat="1" ht="32.25" customHeight="1" x14ac:dyDescent="0.15">
      <c r="A12" s="47"/>
      <c r="B12" s="42" t="s">
        <v>22</v>
      </c>
      <c r="C12" s="48" t="s">
        <v>23</v>
      </c>
      <c r="D12" s="44">
        <v>1</v>
      </c>
      <c r="E12" s="45" t="s">
        <v>10</v>
      </c>
      <c r="F12" s="40"/>
      <c r="G12" s="52"/>
    </row>
    <row r="13" spans="1:7" s="9" customFormat="1" ht="30.75" customHeight="1" x14ac:dyDescent="0.15">
      <c r="A13" s="10"/>
      <c r="B13" s="134"/>
      <c r="C13" s="134"/>
      <c r="D13" s="134"/>
      <c r="E13" s="134"/>
      <c r="F13" s="56">
        <f>SUM(F10:F12)</f>
        <v>0</v>
      </c>
      <c r="G13" s="53"/>
    </row>
    <row r="14" spans="1:7" ht="28.5" customHeight="1" x14ac:dyDescent="0.15">
      <c r="A14" s="41" t="s">
        <v>26</v>
      </c>
      <c r="B14" s="42" t="s">
        <v>37</v>
      </c>
      <c r="C14" s="43"/>
      <c r="D14" s="44">
        <v>1</v>
      </c>
      <c r="E14" s="45" t="s">
        <v>10</v>
      </c>
      <c r="F14" s="46"/>
      <c r="G14" s="49"/>
    </row>
    <row r="15" spans="1:7" ht="28.5" customHeight="1" x14ac:dyDescent="0.15">
      <c r="A15" s="41"/>
      <c r="B15" s="42" t="s">
        <v>38</v>
      </c>
      <c r="C15" s="43"/>
      <c r="D15" s="44">
        <v>1</v>
      </c>
      <c r="E15" s="45" t="s">
        <v>10</v>
      </c>
      <c r="F15" s="46"/>
      <c r="G15" s="49"/>
    </row>
    <row r="16" spans="1:7" ht="28.5" customHeight="1" x14ac:dyDescent="0.15">
      <c r="A16" s="41"/>
      <c r="B16" s="42" t="s">
        <v>27</v>
      </c>
      <c r="C16" s="43"/>
      <c r="D16" s="44">
        <v>1</v>
      </c>
      <c r="E16" s="45" t="s">
        <v>10</v>
      </c>
      <c r="F16" s="46"/>
      <c r="G16" s="49"/>
    </row>
    <row r="17" spans="1:7" ht="28.5" customHeight="1" x14ac:dyDescent="0.15">
      <c r="A17" s="41"/>
      <c r="B17" s="42" t="s">
        <v>39</v>
      </c>
      <c r="C17" s="43"/>
      <c r="D17" s="44">
        <v>1</v>
      </c>
      <c r="E17" s="45" t="s">
        <v>10</v>
      </c>
      <c r="F17" s="46"/>
      <c r="G17" s="49"/>
    </row>
    <row r="18" spans="1:7" ht="28.5" customHeight="1" x14ac:dyDescent="0.15">
      <c r="A18" s="41"/>
      <c r="B18" s="42" t="s">
        <v>28</v>
      </c>
      <c r="C18" s="43"/>
      <c r="D18" s="44">
        <v>1</v>
      </c>
      <c r="E18" s="45" t="s">
        <v>10</v>
      </c>
      <c r="F18" s="46"/>
      <c r="G18" s="49"/>
    </row>
    <row r="19" spans="1:7" ht="28.5" customHeight="1" x14ac:dyDescent="0.15">
      <c r="A19" s="41"/>
      <c r="B19" s="42" t="s">
        <v>30</v>
      </c>
      <c r="C19" s="2"/>
      <c r="D19" s="38">
        <v>1</v>
      </c>
      <c r="E19" s="39" t="s">
        <v>10</v>
      </c>
      <c r="F19" s="40"/>
      <c r="G19" s="50"/>
    </row>
    <row r="20" spans="1:7" ht="28.5" customHeight="1" x14ac:dyDescent="0.15">
      <c r="A20" s="41"/>
      <c r="B20" s="42" t="s">
        <v>47</v>
      </c>
      <c r="C20" s="42"/>
      <c r="D20" s="44">
        <v>1</v>
      </c>
      <c r="E20" s="45" t="s">
        <v>10</v>
      </c>
      <c r="F20" s="46"/>
      <c r="G20" s="49"/>
    </row>
    <row r="21" spans="1:7" ht="29.25" customHeight="1" x14ac:dyDescent="0.15">
      <c r="A21" s="41"/>
      <c r="B21" s="42" t="s">
        <v>24</v>
      </c>
      <c r="C21" s="43"/>
      <c r="D21" s="44">
        <v>1</v>
      </c>
      <c r="E21" s="45" t="s">
        <v>10</v>
      </c>
      <c r="F21" s="46"/>
      <c r="G21" s="49"/>
    </row>
    <row r="22" spans="1:7" ht="29.25" customHeight="1" x14ac:dyDescent="0.15">
      <c r="A22" s="1"/>
      <c r="B22" s="134"/>
      <c r="C22" s="134"/>
      <c r="D22" s="134"/>
      <c r="E22" s="134"/>
      <c r="F22" s="20">
        <f>SUM(F14:F21)</f>
        <v>0</v>
      </c>
      <c r="G22" s="51"/>
    </row>
    <row r="23" spans="1:7" ht="29.25" customHeight="1" x14ac:dyDescent="0.15">
      <c r="A23" s="57"/>
      <c r="B23" s="58"/>
      <c r="C23" s="58"/>
      <c r="D23" s="58"/>
      <c r="E23" s="58" t="s">
        <v>32</v>
      </c>
      <c r="F23" s="59">
        <f>SUM(F6,F9,F13,F22)</f>
        <v>0</v>
      </c>
      <c r="G23" s="60"/>
    </row>
    <row r="24" spans="1:7" s="28" customFormat="1" ht="29.25" customHeight="1" x14ac:dyDescent="0.15">
      <c r="A24" s="22" t="s">
        <v>2</v>
      </c>
      <c r="B24" s="27"/>
      <c r="C24" s="27" t="s">
        <v>31</v>
      </c>
      <c r="D24" s="4"/>
      <c r="E24" s="5" t="s">
        <v>11</v>
      </c>
      <c r="F24" s="19">
        <f>F23*0.1</f>
        <v>0</v>
      </c>
      <c r="G24" s="54"/>
    </row>
    <row r="25" spans="1:7" s="9" customFormat="1" ht="30" customHeight="1" x14ac:dyDescent="0.15">
      <c r="A25" s="127" t="s">
        <v>7</v>
      </c>
      <c r="B25" s="128"/>
      <c r="C25" s="128"/>
      <c r="D25" s="128"/>
      <c r="E25" s="128"/>
      <c r="F25" s="26">
        <f>SUM(F23:F24)</f>
        <v>0</v>
      </c>
      <c r="G25" s="55"/>
    </row>
    <row r="26" spans="1:7" s="28" customFormat="1" ht="29.25" customHeight="1" x14ac:dyDescent="0.15">
      <c r="A26" s="3" t="s">
        <v>3</v>
      </c>
      <c r="B26" s="27"/>
      <c r="C26" s="27"/>
      <c r="D26" s="29">
        <v>8</v>
      </c>
      <c r="E26" s="30" t="s">
        <v>11</v>
      </c>
      <c r="F26" s="19">
        <f>F25*0.08</f>
        <v>0</v>
      </c>
      <c r="G26" s="54"/>
    </row>
    <row r="27" spans="1:7" s="9" customFormat="1" ht="29.25" customHeight="1" x14ac:dyDescent="0.15">
      <c r="A27" s="129" t="s">
        <v>12</v>
      </c>
      <c r="B27" s="130"/>
      <c r="C27" s="130"/>
      <c r="D27" s="130"/>
      <c r="E27" s="130"/>
      <c r="F27" s="36">
        <f>SUM(F25:F26)</f>
        <v>0</v>
      </c>
      <c r="G27" s="55"/>
    </row>
    <row r="28" spans="1:7" s="9" customFormat="1" ht="12" customHeight="1" x14ac:dyDescent="0.15">
      <c r="A28" s="32"/>
      <c r="B28" s="33"/>
      <c r="C28" s="34"/>
      <c r="D28" s="35"/>
      <c r="E28" s="17"/>
      <c r="F28" s="16"/>
      <c r="G28" s="37"/>
    </row>
    <row r="29" spans="1:7" s="6" customFormat="1" x14ac:dyDescent="0.15">
      <c r="E29" s="31"/>
      <c r="G29" s="7"/>
    </row>
  </sheetData>
  <mergeCells count="8">
    <mergeCell ref="A27:E27"/>
    <mergeCell ref="A3:E3"/>
    <mergeCell ref="A25:E25"/>
    <mergeCell ref="A1:G1"/>
    <mergeCell ref="B6:E6"/>
    <mergeCell ref="B9:E9"/>
    <mergeCell ref="B13:E13"/>
    <mergeCell ref="B22:E22"/>
  </mergeCells>
  <phoneticPr fontId="2"/>
  <pageMargins left="0.7" right="0.7" top="0.75" bottom="0.75" header="0.3" footer="0.3"/>
  <pageSetup paperSize="9"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zoomScale="80" zoomScaleNormal="80" workbookViewId="0">
      <selection activeCell="A2" sqref="A2"/>
    </sheetView>
  </sheetViews>
  <sheetFormatPr defaultRowHeight="13.5" x14ac:dyDescent="0.15"/>
  <cols>
    <col min="1" max="1" width="24.25" customWidth="1"/>
    <col min="2" max="2" width="25.75" customWidth="1"/>
    <col min="3" max="3" width="39.75" customWidth="1"/>
    <col min="4" max="4" width="10" customWidth="1"/>
    <col min="5" max="5" width="8.75" style="18" customWidth="1"/>
    <col min="6" max="6" width="11.875" customWidth="1"/>
    <col min="7" max="7" width="40.25" style="28" customWidth="1"/>
    <col min="8" max="8" width="1.625" customWidth="1"/>
  </cols>
  <sheetData>
    <row r="1" spans="1:7" ht="34.5" customHeight="1" thickBot="1" x14ac:dyDescent="0.2">
      <c r="A1" s="131" t="s">
        <v>53</v>
      </c>
      <c r="B1" s="131"/>
      <c r="C1" s="131"/>
      <c r="D1" s="131"/>
      <c r="E1" s="131"/>
      <c r="F1" s="131"/>
      <c r="G1" s="131"/>
    </row>
    <row r="2" spans="1:7" ht="29.25" customHeight="1" thickBot="1" x14ac:dyDescent="0.2">
      <c r="A2" s="11" t="s">
        <v>0</v>
      </c>
      <c r="B2" s="11" t="s">
        <v>1</v>
      </c>
      <c r="C2" s="11" t="s">
        <v>5</v>
      </c>
      <c r="D2" s="12" t="s">
        <v>8</v>
      </c>
      <c r="E2" s="13" t="s">
        <v>9</v>
      </c>
      <c r="F2" s="15" t="s">
        <v>6</v>
      </c>
      <c r="G2" s="14" t="s">
        <v>4</v>
      </c>
    </row>
    <row r="3" spans="1:7" s="23" customFormat="1" ht="29.25" customHeight="1" thickTop="1" x14ac:dyDescent="0.15">
      <c r="A3" s="132"/>
      <c r="B3" s="133"/>
      <c r="C3" s="133"/>
      <c r="D3" s="133"/>
      <c r="E3" s="133"/>
      <c r="F3" s="24"/>
      <c r="G3" s="25"/>
    </row>
    <row r="4" spans="1:7" ht="28.5" customHeight="1" x14ac:dyDescent="0.15">
      <c r="A4" s="41" t="s">
        <v>16</v>
      </c>
      <c r="B4" s="42" t="s">
        <v>15</v>
      </c>
      <c r="C4" s="43"/>
      <c r="D4" s="44">
        <v>1</v>
      </c>
      <c r="E4" s="45" t="s">
        <v>10</v>
      </c>
      <c r="F4" s="46"/>
      <c r="G4" s="49"/>
    </row>
    <row r="5" spans="1:7" ht="28.5" customHeight="1" x14ac:dyDescent="0.15">
      <c r="A5" s="41"/>
      <c r="B5" s="2" t="s">
        <v>28</v>
      </c>
      <c r="C5" s="2"/>
      <c r="D5" s="38">
        <v>1</v>
      </c>
      <c r="E5" s="39" t="s">
        <v>10</v>
      </c>
      <c r="F5" s="40"/>
      <c r="G5" s="50"/>
    </row>
    <row r="6" spans="1:7" ht="29.25" customHeight="1" x14ac:dyDescent="0.15">
      <c r="A6" s="1"/>
      <c r="B6" s="134"/>
      <c r="C6" s="134"/>
      <c r="D6" s="134"/>
      <c r="E6" s="134"/>
      <c r="F6" s="20">
        <f>SUM(F4:F5)</f>
        <v>0</v>
      </c>
      <c r="G6" s="51"/>
    </row>
    <row r="7" spans="1:7" s="9" customFormat="1" ht="29.25" customHeight="1" x14ac:dyDescent="0.15">
      <c r="A7" s="21" t="s">
        <v>17</v>
      </c>
      <c r="B7" s="2" t="s">
        <v>51</v>
      </c>
      <c r="C7" s="2" t="s">
        <v>46</v>
      </c>
      <c r="D7" s="38">
        <v>1</v>
      </c>
      <c r="E7" s="39" t="s">
        <v>10</v>
      </c>
      <c r="F7" s="40"/>
      <c r="G7" s="50"/>
    </row>
    <row r="8" spans="1:7" s="9" customFormat="1" ht="29.25" customHeight="1" x14ac:dyDescent="0.15">
      <c r="A8" s="8"/>
      <c r="B8" s="2" t="s">
        <v>18</v>
      </c>
      <c r="C8" s="2" t="s">
        <v>19</v>
      </c>
      <c r="D8" s="38">
        <v>1</v>
      </c>
      <c r="E8" s="39" t="s">
        <v>10</v>
      </c>
      <c r="F8" s="40"/>
      <c r="G8" s="50"/>
    </row>
    <row r="9" spans="1:7" s="9" customFormat="1" ht="29.25" customHeight="1" x14ac:dyDescent="0.15">
      <c r="A9" s="10"/>
      <c r="B9" s="134"/>
      <c r="C9" s="134"/>
      <c r="D9" s="134"/>
      <c r="E9" s="134"/>
      <c r="F9" s="20">
        <f>SUM(F7:F8)</f>
        <v>0</v>
      </c>
      <c r="G9" s="51"/>
    </row>
    <row r="10" spans="1:7" s="9" customFormat="1" ht="32.25" customHeight="1" x14ac:dyDescent="0.15">
      <c r="A10" s="47" t="s">
        <v>20</v>
      </c>
      <c r="B10" s="42" t="s">
        <v>21</v>
      </c>
      <c r="C10" s="48" t="s">
        <v>21</v>
      </c>
      <c r="D10" s="44">
        <v>1</v>
      </c>
      <c r="E10" s="45" t="s">
        <v>10</v>
      </c>
      <c r="F10" s="40"/>
      <c r="G10" s="52"/>
    </row>
    <row r="11" spans="1:7" s="9" customFormat="1" ht="32.25" customHeight="1" x14ac:dyDescent="0.15">
      <c r="A11" s="47"/>
      <c r="B11" s="42" t="s">
        <v>25</v>
      </c>
      <c r="C11" s="48"/>
      <c r="D11" s="44">
        <v>1</v>
      </c>
      <c r="E11" s="45" t="s">
        <v>10</v>
      </c>
      <c r="F11" s="40"/>
      <c r="G11" s="52"/>
    </row>
    <row r="12" spans="1:7" s="9" customFormat="1" ht="32.25" customHeight="1" x14ac:dyDescent="0.15">
      <c r="A12" s="47"/>
      <c r="B12" s="42" t="s">
        <v>22</v>
      </c>
      <c r="C12" s="48" t="s">
        <v>23</v>
      </c>
      <c r="D12" s="44">
        <v>1</v>
      </c>
      <c r="E12" s="45" t="s">
        <v>10</v>
      </c>
      <c r="F12" s="40"/>
      <c r="G12" s="52"/>
    </row>
    <row r="13" spans="1:7" s="9" customFormat="1" ht="30.75" customHeight="1" x14ac:dyDescent="0.15">
      <c r="A13" s="10"/>
      <c r="B13" s="134"/>
      <c r="C13" s="134"/>
      <c r="D13" s="134"/>
      <c r="E13" s="134"/>
      <c r="F13" s="56">
        <f>SUM(F10:F12)</f>
        <v>0</v>
      </c>
      <c r="G13" s="53"/>
    </row>
    <row r="14" spans="1:7" ht="28.5" customHeight="1" x14ac:dyDescent="0.15">
      <c r="A14" s="41" t="s">
        <v>26</v>
      </c>
      <c r="B14" s="42" t="s">
        <v>37</v>
      </c>
      <c r="C14" s="43"/>
      <c r="D14" s="44">
        <v>1</v>
      </c>
      <c r="E14" s="45" t="s">
        <v>10</v>
      </c>
      <c r="F14" s="46"/>
      <c r="G14" s="49"/>
    </row>
    <row r="15" spans="1:7" ht="28.5" customHeight="1" x14ac:dyDescent="0.15">
      <c r="A15" s="41"/>
      <c r="B15" s="42" t="s">
        <v>38</v>
      </c>
      <c r="C15" s="43"/>
      <c r="D15" s="44">
        <v>1</v>
      </c>
      <c r="E15" s="45" t="s">
        <v>10</v>
      </c>
      <c r="F15" s="46"/>
      <c r="G15" s="49"/>
    </row>
    <row r="16" spans="1:7" ht="28.5" customHeight="1" x14ac:dyDescent="0.15">
      <c r="A16" s="41"/>
      <c r="B16" s="42" t="s">
        <v>27</v>
      </c>
      <c r="C16" s="43"/>
      <c r="D16" s="44">
        <v>1</v>
      </c>
      <c r="E16" s="45" t="s">
        <v>10</v>
      </c>
      <c r="F16" s="46"/>
      <c r="G16" s="49"/>
    </row>
    <row r="17" spans="1:7" ht="28.5" customHeight="1" x14ac:dyDescent="0.15">
      <c r="A17" s="41"/>
      <c r="B17" s="42" t="s">
        <v>39</v>
      </c>
      <c r="C17" s="43"/>
      <c r="D17" s="44">
        <v>1</v>
      </c>
      <c r="E17" s="45" t="s">
        <v>10</v>
      </c>
      <c r="F17" s="46"/>
      <c r="G17" s="49"/>
    </row>
    <row r="18" spans="1:7" ht="28.5" customHeight="1" x14ac:dyDescent="0.15">
      <c r="A18" s="41"/>
      <c r="B18" s="42" t="s">
        <v>28</v>
      </c>
      <c r="C18" s="43"/>
      <c r="D18" s="44">
        <v>1</v>
      </c>
      <c r="E18" s="45" t="s">
        <v>10</v>
      </c>
      <c r="F18" s="46"/>
      <c r="G18" s="49"/>
    </row>
    <row r="19" spans="1:7" ht="28.5" customHeight="1" x14ac:dyDescent="0.15">
      <c r="A19" s="41"/>
      <c r="B19" s="42" t="s">
        <v>30</v>
      </c>
      <c r="C19" s="2"/>
      <c r="D19" s="38">
        <v>1</v>
      </c>
      <c r="E19" s="39" t="s">
        <v>10</v>
      </c>
      <c r="F19" s="40"/>
      <c r="G19" s="50"/>
    </row>
    <row r="20" spans="1:7" ht="28.5" customHeight="1" x14ac:dyDescent="0.15">
      <c r="A20" s="41"/>
      <c r="B20" s="42" t="s">
        <v>47</v>
      </c>
      <c r="C20" s="42"/>
      <c r="D20" s="44">
        <v>1</v>
      </c>
      <c r="E20" s="45" t="s">
        <v>10</v>
      </c>
      <c r="F20" s="46"/>
      <c r="G20" s="49"/>
    </row>
    <row r="21" spans="1:7" ht="29.25" customHeight="1" x14ac:dyDescent="0.15">
      <c r="A21" s="41"/>
      <c r="B21" s="42" t="s">
        <v>24</v>
      </c>
      <c r="C21" s="43"/>
      <c r="D21" s="44">
        <v>1</v>
      </c>
      <c r="E21" s="45" t="s">
        <v>10</v>
      </c>
      <c r="F21" s="46"/>
      <c r="G21" s="49"/>
    </row>
    <row r="22" spans="1:7" ht="29.25" customHeight="1" x14ac:dyDescent="0.15">
      <c r="A22" s="1"/>
      <c r="B22" s="134"/>
      <c r="C22" s="134"/>
      <c r="D22" s="134"/>
      <c r="E22" s="134"/>
      <c r="F22" s="20">
        <f>SUM(F14:F21)</f>
        <v>0</v>
      </c>
      <c r="G22" s="51"/>
    </row>
    <row r="23" spans="1:7" ht="29.25" customHeight="1" x14ac:dyDescent="0.15">
      <c r="A23" s="57"/>
      <c r="B23" s="58"/>
      <c r="C23" s="58"/>
      <c r="D23" s="58"/>
      <c r="E23" s="58" t="s">
        <v>32</v>
      </c>
      <c r="F23" s="59">
        <f>SUM(F6,F9,F13,F22)</f>
        <v>0</v>
      </c>
      <c r="G23" s="60"/>
    </row>
    <row r="24" spans="1:7" s="28" customFormat="1" ht="29.25" customHeight="1" x14ac:dyDescent="0.15">
      <c r="A24" s="22" t="s">
        <v>2</v>
      </c>
      <c r="B24" s="27"/>
      <c r="C24" s="27" t="s">
        <v>31</v>
      </c>
      <c r="D24" s="4"/>
      <c r="E24" s="5" t="s">
        <v>11</v>
      </c>
      <c r="F24" s="19">
        <f>F23*0.1</f>
        <v>0</v>
      </c>
      <c r="G24" s="54"/>
    </row>
    <row r="25" spans="1:7" s="9" customFormat="1" ht="30" customHeight="1" x14ac:dyDescent="0.15">
      <c r="A25" s="127" t="s">
        <v>7</v>
      </c>
      <c r="B25" s="128"/>
      <c r="C25" s="128"/>
      <c r="D25" s="128"/>
      <c r="E25" s="128"/>
      <c r="F25" s="26">
        <f>SUM(F23:F24)</f>
        <v>0</v>
      </c>
      <c r="G25" s="55"/>
    </row>
    <row r="26" spans="1:7" s="28" customFormat="1" ht="29.25" customHeight="1" x14ac:dyDescent="0.15">
      <c r="A26" s="3" t="s">
        <v>3</v>
      </c>
      <c r="B26" s="27"/>
      <c r="C26" s="27"/>
      <c r="D26" s="29">
        <v>8</v>
      </c>
      <c r="E26" s="30" t="s">
        <v>11</v>
      </c>
      <c r="F26" s="19">
        <f>F25*0.08</f>
        <v>0</v>
      </c>
      <c r="G26" s="54"/>
    </row>
    <row r="27" spans="1:7" s="9" customFormat="1" ht="29.25" customHeight="1" x14ac:dyDescent="0.15">
      <c r="A27" s="129" t="s">
        <v>12</v>
      </c>
      <c r="B27" s="130"/>
      <c r="C27" s="130"/>
      <c r="D27" s="130"/>
      <c r="E27" s="130"/>
      <c r="F27" s="36">
        <f>SUM(F25:F26)</f>
        <v>0</v>
      </c>
      <c r="G27" s="55"/>
    </row>
    <row r="28" spans="1:7" s="9" customFormat="1" ht="12" customHeight="1" x14ac:dyDescent="0.15">
      <c r="A28" s="32"/>
      <c r="B28" s="33"/>
      <c r="C28" s="34"/>
      <c r="D28" s="35"/>
      <c r="E28" s="17"/>
      <c r="F28" s="16"/>
      <c r="G28" s="37"/>
    </row>
    <row r="29" spans="1:7" s="6" customFormat="1" x14ac:dyDescent="0.15">
      <c r="E29" s="31"/>
      <c r="G29" s="7"/>
    </row>
  </sheetData>
  <mergeCells count="8">
    <mergeCell ref="A25:E25"/>
    <mergeCell ref="A27:E27"/>
    <mergeCell ref="A1:G1"/>
    <mergeCell ref="A3:E3"/>
    <mergeCell ref="B6:E6"/>
    <mergeCell ref="B9:E9"/>
    <mergeCell ref="B13:E13"/>
    <mergeCell ref="B22:E22"/>
  </mergeCells>
  <phoneticPr fontId="3"/>
  <pageMargins left="0.7" right="0.7" top="0.75" bottom="0.75" header="0.3" footer="0.3"/>
  <pageSetup paperSize="9" scale="5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opLeftCell="A3" zoomScale="80" zoomScaleNormal="80" workbookViewId="0">
      <selection activeCell="N26" sqref="N26"/>
    </sheetView>
  </sheetViews>
  <sheetFormatPr defaultRowHeight="13.5" x14ac:dyDescent="0.15"/>
  <cols>
    <col min="1" max="1" width="24.25" customWidth="1"/>
    <col min="2" max="2" width="25.75" customWidth="1"/>
    <col min="3" max="3" width="39.75" customWidth="1"/>
    <col min="4" max="4" width="10" customWidth="1"/>
    <col min="5" max="5" width="8.75" style="18" customWidth="1"/>
    <col min="6" max="6" width="11.875" customWidth="1"/>
    <col min="7" max="7" width="40.25" style="28" customWidth="1"/>
    <col min="8" max="8" width="1.625" customWidth="1"/>
  </cols>
  <sheetData>
    <row r="1" spans="1:7" ht="34.5" customHeight="1" thickBot="1" x14ac:dyDescent="0.2">
      <c r="A1" s="131" t="s">
        <v>14</v>
      </c>
      <c r="B1" s="131"/>
      <c r="C1" s="131"/>
      <c r="D1" s="131"/>
      <c r="E1" s="131"/>
      <c r="F1" s="131"/>
      <c r="G1" s="131"/>
    </row>
    <row r="2" spans="1:7" ht="29.25" customHeight="1" thickBot="1" x14ac:dyDescent="0.2">
      <c r="A2" s="11" t="s">
        <v>0</v>
      </c>
      <c r="B2" s="11" t="s">
        <v>1</v>
      </c>
      <c r="C2" s="11" t="s">
        <v>5</v>
      </c>
      <c r="D2" s="12" t="s">
        <v>8</v>
      </c>
      <c r="E2" s="13" t="s">
        <v>9</v>
      </c>
      <c r="F2" s="15" t="s">
        <v>6</v>
      </c>
      <c r="G2" s="14" t="s">
        <v>4</v>
      </c>
    </row>
    <row r="3" spans="1:7" s="23" customFormat="1" ht="29.25" customHeight="1" thickTop="1" x14ac:dyDescent="0.15">
      <c r="A3" s="132"/>
      <c r="B3" s="133"/>
      <c r="C3" s="133"/>
      <c r="D3" s="133"/>
      <c r="E3" s="133"/>
      <c r="F3" s="24"/>
      <c r="G3" s="25"/>
    </row>
    <row r="4" spans="1:7" ht="28.5" customHeight="1" x14ac:dyDescent="0.15">
      <c r="A4" s="41" t="s">
        <v>16</v>
      </c>
      <c r="B4" s="42" t="s">
        <v>15</v>
      </c>
      <c r="C4" s="43"/>
      <c r="D4" s="44">
        <v>1</v>
      </c>
      <c r="E4" s="45" t="s">
        <v>10</v>
      </c>
      <c r="F4" s="46">
        <v>150000</v>
      </c>
      <c r="G4" s="49" t="s">
        <v>43</v>
      </c>
    </row>
    <row r="5" spans="1:7" ht="28.5" customHeight="1" x14ac:dyDescent="0.15">
      <c r="A5" s="41"/>
      <c r="B5" s="2" t="s">
        <v>28</v>
      </c>
      <c r="C5" s="2"/>
      <c r="D5" s="38">
        <v>1</v>
      </c>
      <c r="E5" s="39" t="s">
        <v>10</v>
      </c>
      <c r="F5" s="40">
        <v>40000</v>
      </c>
      <c r="G5" s="50" t="s">
        <v>45</v>
      </c>
    </row>
    <row r="6" spans="1:7" ht="29.25" customHeight="1" x14ac:dyDescent="0.15">
      <c r="A6" s="1"/>
      <c r="B6" s="134"/>
      <c r="C6" s="134"/>
      <c r="D6" s="134"/>
      <c r="E6" s="134"/>
      <c r="F6" s="20">
        <f>SUM(F4:F5)</f>
        <v>190000</v>
      </c>
      <c r="G6" s="51"/>
    </row>
    <row r="7" spans="1:7" s="9" customFormat="1" ht="29.25" customHeight="1" x14ac:dyDescent="0.15">
      <c r="A7" s="21" t="s">
        <v>17</v>
      </c>
      <c r="B7" s="2" t="s">
        <v>51</v>
      </c>
      <c r="C7" s="2" t="s">
        <v>46</v>
      </c>
      <c r="D7" s="38">
        <v>1</v>
      </c>
      <c r="E7" s="39" t="s">
        <v>10</v>
      </c>
      <c r="F7" s="40">
        <v>120000</v>
      </c>
      <c r="G7" s="50" t="s">
        <v>36</v>
      </c>
    </row>
    <row r="8" spans="1:7" s="9" customFormat="1" ht="29.25" customHeight="1" x14ac:dyDescent="0.15">
      <c r="A8" s="8"/>
      <c r="B8" s="2" t="s">
        <v>18</v>
      </c>
      <c r="C8" s="2" t="s">
        <v>19</v>
      </c>
      <c r="D8" s="38">
        <v>1</v>
      </c>
      <c r="E8" s="39" t="s">
        <v>10</v>
      </c>
      <c r="F8" s="40">
        <v>82000</v>
      </c>
      <c r="G8" s="50" t="s">
        <v>35</v>
      </c>
    </row>
    <row r="9" spans="1:7" s="9" customFormat="1" ht="29.25" customHeight="1" x14ac:dyDescent="0.15">
      <c r="A9" s="10"/>
      <c r="B9" s="134"/>
      <c r="C9" s="134"/>
      <c r="D9" s="134"/>
      <c r="E9" s="134"/>
      <c r="F9" s="20">
        <f>SUM(F7:F8)</f>
        <v>202000</v>
      </c>
      <c r="G9" s="51"/>
    </row>
    <row r="10" spans="1:7" s="9" customFormat="1" ht="32.25" customHeight="1" x14ac:dyDescent="0.15">
      <c r="A10" s="47" t="s">
        <v>20</v>
      </c>
      <c r="B10" s="42" t="s">
        <v>21</v>
      </c>
      <c r="C10" s="48" t="s">
        <v>21</v>
      </c>
      <c r="D10" s="44">
        <v>1</v>
      </c>
      <c r="E10" s="45" t="s">
        <v>10</v>
      </c>
      <c r="F10" s="40">
        <v>120000</v>
      </c>
      <c r="G10" s="52" t="s">
        <v>36</v>
      </c>
    </row>
    <row r="11" spans="1:7" s="9" customFormat="1" ht="32.25" customHeight="1" x14ac:dyDescent="0.15">
      <c r="A11" s="47"/>
      <c r="B11" s="42" t="s">
        <v>25</v>
      </c>
      <c r="C11" s="48"/>
      <c r="D11" s="44">
        <v>1</v>
      </c>
      <c r="E11" s="45" t="s">
        <v>10</v>
      </c>
      <c r="F11" s="40">
        <v>60000</v>
      </c>
      <c r="G11" s="52" t="s">
        <v>34</v>
      </c>
    </row>
    <row r="12" spans="1:7" s="9" customFormat="1" ht="32.25" customHeight="1" x14ac:dyDescent="0.15">
      <c r="A12" s="47"/>
      <c r="B12" s="42" t="s">
        <v>22</v>
      </c>
      <c r="C12" s="48" t="s">
        <v>23</v>
      </c>
      <c r="D12" s="44">
        <v>1</v>
      </c>
      <c r="E12" s="45" t="s">
        <v>10</v>
      </c>
      <c r="F12" s="40">
        <v>120000</v>
      </c>
      <c r="G12" s="52" t="s">
        <v>13</v>
      </c>
    </row>
    <row r="13" spans="1:7" s="9" customFormat="1" ht="30.75" customHeight="1" x14ac:dyDescent="0.15">
      <c r="A13" s="10"/>
      <c r="B13" s="134"/>
      <c r="C13" s="134"/>
      <c r="D13" s="134"/>
      <c r="E13" s="134"/>
      <c r="F13" s="56">
        <f>SUM(F10:F12)</f>
        <v>300000</v>
      </c>
      <c r="G13" s="53"/>
    </row>
    <row r="14" spans="1:7" ht="28.5" customHeight="1" x14ac:dyDescent="0.15">
      <c r="A14" s="41" t="s">
        <v>26</v>
      </c>
      <c r="B14" s="42" t="s">
        <v>37</v>
      </c>
      <c r="C14" s="43"/>
      <c r="D14" s="44">
        <v>1</v>
      </c>
      <c r="E14" s="45" t="s">
        <v>10</v>
      </c>
      <c r="F14" s="46">
        <v>144000</v>
      </c>
      <c r="G14" s="49" t="s">
        <v>29</v>
      </c>
    </row>
    <row r="15" spans="1:7" ht="28.5" customHeight="1" x14ac:dyDescent="0.15">
      <c r="A15" s="41"/>
      <c r="B15" s="42" t="s">
        <v>38</v>
      </c>
      <c r="C15" s="43"/>
      <c r="D15" s="44">
        <v>1</v>
      </c>
      <c r="E15" s="45" t="s">
        <v>10</v>
      </c>
      <c r="F15" s="46">
        <v>108000</v>
      </c>
      <c r="G15" s="49" t="s">
        <v>49</v>
      </c>
    </row>
    <row r="16" spans="1:7" ht="28.5" customHeight="1" x14ac:dyDescent="0.15">
      <c r="A16" s="41"/>
      <c r="B16" s="42" t="s">
        <v>27</v>
      </c>
      <c r="C16" s="43"/>
      <c r="D16" s="44">
        <v>1</v>
      </c>
      <c r="E16" s="45" t="s">
        <v>10</v>
      </c>
      <c r="F16" s="46">
        <v>27000</v>
      </c>
      <c r="G16" s="49" t="s">
        <v>33</v>
      </c>
    </row>
    <row r="17" spans="1:7" ht="28.5" customHeight="1" x14ac:dyDescent="0.15">
      <c r="A17" s="41"/>
      <c r="B17" s="42" t="s">
        <v>39</v>
      </c>
      <c r="C17" s="43"/>
      <c r="D17" s="44">
        <v>1</v>
      </c>
      <c r="E17" s="45" t="s">
        <v>10</v>
      </c>
      <c r="F17" s="46">
        <v>27000</v>
      </c>
      <c r="G17" s="49" t="s">
        <v>40</v>
      </c>
    </row>
    <row r="18" spans="1:7" ht="28.5" customHeight="1" x14ac:dyDescent="0.15">
      <c r="A18" s="41"/>
      <c r="B18" s="42" t="s">
        <v>28</v>
      </c>
      <c r="C18" s="43"/>
      <c r="D18" s="44">
        <v>1</v>
      </c>
      <c r="E18" s="45" t="s">
        <v>10</v>
      </c>
      <c r="F18" s="46">
        <v>36000</v>
      </c>
      <c r="G18" s="49" t="s">
        <v>41</v>
      </c>
    </row>
    <row r="19" spans="1:7" ht="28.5" customHeight="1" x14ac:dyDescent="0.15">
      <c r="A19" s="41"/>
      <c r="B19" s="42" t="s">
        <v>30</v>
      </c>
      <c r="C19" s="2"/>
      <c r="D19" s="38">
        <v>1</v>
      </c>
      <c r="E19" s="39" t="s">
        <v>10</v>
      </c>
      <c r="F19" s="40">
        <v>108000</v>
      </c>
      <c r="G19" s="50" t="s">
        <v>42</v>
      </c>
    </row>
    <row r="20" spans="1:7" ht="28.5" customHeight="1" x14ac:dyDescent="0.15">
      <c r="A20" s="41"/>
      <c r="B20" s="42" t="s">
        <v>47</v>
      </c>
      <c r="C20" s="42"/>
      <c r="D20" s="44">
        <v>1</v>
      </c>
      <c r="E20" s="45" t="s">
        <v>10</v>
      </c>
      <c r="F20" s="46">
        <v>18000</v>
      </c>
      <c r="G20" s="49" t="s">
        <v>48</v>
      </c>
    </row>
    <row r="21" spans="1:7" ht="29.25" customHeight="1" x14ac:dyDescent="0.15">
      <c r="A21" s="41"/>
      <c r="B21" s="42" t="s">
        <v>24</v>
      </c>
      <c r="C21" s="43"/>
      <c r="D21" s="44">
        <v>1</v>
      </c>
      <c r="E21" s="45" t="s">
        <v>10</v>
      </c>
      <c r="F21" s="46">
        <v>10000</v>
      </c>
      <c r="G21" s="49" t="s">
        <v>50</v>
      </c>
    </row>
    <row r="22" spans="1:7" ht="29.25" customHeight="1" x14ac:dyDescent="0.15">
      <c r="A22" s="1"/>
      <c r="B22" s="134"/>
      <c r="C22" s="134"/>
      <c r="D22" s="134"/>
      <c r="E22" s="134"/>
      <c r="F22" s="20">
        <f>SUM(F14:F21)</f>
        <v>478000</v>
      </c>
      <c r="G22" s="51"/>
    </row>
    <row r="23" spans="1:7" ht="29.25" customHeight="1" x14ac:dyDescent="0.15">
      <c r="A23" s="57"/>
      <c r="B23" s="58"/>
      <c r="C23" s="58"/>
      <c r="D23" s="58"/>
      <c r="E23" s="58" t="s">
        <v>32</v>
      </c>
      <c r="F23" s="59">
        <f>SUM(F6,F9,F13,F22)</f>
        <v>1170000</v>
      </c>
      <c r="G23" s="60"/>
    </row>
    <row r="24" spans="1:7" s="28" customFormat="1" ht="29.25" customHeight="1" x14ac:dyDescent="0.15">
      <c r="A24" s="22" t="s">
        <v>2</v>
      </c>
      <c r="B24" s="27"/>
      <c r="C24" s="27" t="s">
        <v>31</v>
      </c>
      <c r="D24" s="4">
        <v>10</v>
      </c>
      <c r="E24" s="5" t="s">
        <v>11</v>
      </c>
      <c r="F24" s="19">
        <f>F23*0.1</f>
        <v>117000</v>
      </c>
      <c r="G24" s="54" t="s">
        <v>44</v>
      </c>
    </row>
    <row r="25" spans="1:7" s="9" customFormat="1" ht="30" customHeight="1" x14ac:dyDescent="0.15">
      <c r="A25" s="127" t="s">
        <v>7</v>
      </c>
      <c r="B25" s="128"/>
      <c r="C25" s="128"/>
      <c r="D25" s="128"/>
      <c r="E25" s="128"/>
      <c r="F25" s="26">
        <f>SUM(F23:F24)</f>
        <v>1287000</v>
      </c>
      <c r="G25" s="55"/>
    </row>
    <row r="26" spans="1:7" s="28" customFormat="1" ht="29.25" customHeight="1" x14ac:dyDescent="0.15">
      <c r="A26" s="3" t="s">
        <v>3</v>
      </c>
      <c r="B26" s="27"/>
      <c r="C26" s="27"/>
      <c r="D26" s="29">
        <v>8</v>
      </c>
      <c r="E26" s="30" t="s">
        <v>11</v>
      </c>
      <c r="F26" s="19">
        <f>F25*0.08</f>
        <v>102960</v>
      </c>
      <c r="G26" s="54"/>
    </row>
    <row r="27" spans="1:7" s="9" customFormat="1" ht="29.25" customHeight="1" x14ac:dyDescent="0.15">
      <c r="A27" s="129" t="s">
        <v>12</v>
      </c>
      <c r="B27" s="130"/>
      <c r="C27" s="130"/>
      <c r="D27" s="130"/>
      <c r="E27" s="130"/>
      <c r="F27" s="36">
        <f>SUM(F25:F26)</f>
        <v>1389960</v>
      </c>
      <c r="G27" s="55"/>
    </row>
    <row r="28" spans="1:7" s="9" customFormat="1" ht="12" customHeight="1" x14ac:dyDescent="0.15">
      <c r="A28" s="32"/>
      <c r="B28" s="33"/>
      <c r="C28" s="34"/>
      <c r="D28" s="35"/>
      <c r="E28" s="17"/>
      <c r="F28" s="16"/>
      <c r="G28" s="37"/>
    </row>
    <row r="29" spans="1:7" s="6" customFormat="1" x14ac:dyDescent="0.15">
      <c r="E29" s="31"/>
      <c r="G29" s="7"/>
    </row>
  </sheetData>
  <mergeCells count="8">
    <mergeCell ref="A25:E25"/>
    <mergeCell ref="A27:E27"/>
    <mergeCell ref="A1:G1"/>
    <mergeCell ref="A3:E3"/>
    <mergeCell ref="B6:E6"/>
    <mergeCell ref="B9:E9"/>
    <mergeCell ref="B13:E13"/>
    <mergeCell ref="B22:E22"/>
  </mergeCells>
  <phoneticPr fontId="4"/>
  <pageMargins left="0.7" right="0.7" top="0.75" bottom="0.75" header="0.3" footer="0.3"/>
  <pageSetup paperSize="9" scale="5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view="pageBreakPreview" zoomScale="80" zoomScaleNormal="90" zoomScaleSheetLayoutView="80" workbookViewId="0">
      <pane xSplit="2" ySplit="11" topLeftCell="C42" activePane="bottomRight" state="frozen"/>
      <selection pane="topRight" activeCell="C1" sqref="C1"/>
      <selection pane="bottomLeft" activeCell="A5" sqref="A5"/>
      <selection pane="bottomRight" activeCell="B4" sqref="B4"/>
    </sheetView>
  </sheetViews>
  <sheetFormatPr defaultRowHeight="13.5" x14ac:dyDescent="0.15"/>
  <cols>
    <col min="1" max="1" width="2" customWidth="1"/>
    <col min="2" max="2" width="26.125" customWidth="1"/>
    <col min="3" max="3" width="21.25" customWidth="1"/>
    <col min="4" max="4" width="18.625" customWidth="1"/>
    <col min="5" max="5" width="11.875" customWidth="1"/>
    <col min="6" max="6" width="69.25" style="28" customWidth="1"/>
    <col min="7" max="7" width="1.625" customWidth="1"/>
    <col min="8" max="8" width="22.625" customWidth="1"/>
  </cols>
  <sheetData>
    <row r="1" spans="2:9" ht="17.25" x14ac:dyDescent="0.15">
      <c r="B1" s="119" t="s">
        <v>57</v>
      </c>
      <c r="C1" s="120"/>
      <c r="D1" s="120"/>
      <c r="E1" s="120"/>
      <c r="F1" s="120"/>
    </row>
    <row r="2" spans="2:9" x14ac:dyDescent="0.15">
      <c r="B2" s="120"/>
      <c r="C2" s="120"/>
      <c r="D2" s="120"/>
      <c r="E2" s="120"/>
      <c r="F2" s="120"/>
    </row>
    <row r="3" spans="2:9" ht="48" customHeight="1" x14ac:dyDescent="0.15">
      <c r="B3" s="138" t="s">
        <v>64</v>
      </c>
      <c r="C3" s="138"/>
      <c r="D3" s="122"/>
      <c r="E3" s="122"/>
      <c r="F3" s="122"/>
    </row>
    <row r="4" spans="2:9" ht="18.75" x14ac:dyDescent="0.15">
      <c r="B4" s="123"/>
      <c r="C4" s="122"/>
      <c r="D4" s="122"/>
      <c r="E4" s="122"/>
      <c r="F4" s="122"/>
    </row>
    <row r="5" spans="2:9" s="121" customFormat="1" ht="18.75" x14ac:dyDescent="0.15">
      <c r="B5" s="123"/>
      <c r="C5" s="122"/>
      <c r="D5" s="122"/>
      <c r="E5" s="122"/>
      <c r="F5" s="122" t="s">
        <v>59</v>
      </c>
    </row>
    <row r="6" spans="2:9" s="121" customFormat="1" ht="18.75" x14ac:dyDescent="0.15">
      <c r="B6" s="122"/>
      <c r="C6" s="122"/>
      <c r="D6" s="122"/>
      <c r="E6" s="122"/>
      <c r="F6" s="122" t="s">
        <v>61</v>
      </c>
    </row>
    <row r="7" spans="2:9" s="121" customFormat="1" ht="18.75" x14ac:dyDescent="0.15">
      <c r="B7" s="122"/>
      <c r="C7" s="122"/>
      <c r="D7" s="122"/>
      <c r="E7" s="122"/>
      <c r="F7" s="122" t="s">
        <v>60</v>
      </c>
    </row>
    <row r="8" spans="2:9" x14ac:dyDescent="0.15">
      <c r="B8" s="124"/>
      <c r="C8" s="124"/>
      <c r="D8" s="124"/>
      <c r="E8" s="124"/>
      <c r="F8" s="124"/>
    </row>
    <row r="9" spans="2:9" ht="42" customHeight="1" x14ac:dyDescent="0.2">
      <c r="B9" s="135" t="s">
        <v>63</v>
      </c>
      <c r="C9" s="135"/>
      <c r="D9" s="135"/>
      <c r="E9" s="135"/>
      <c r="F9" s="135"/>
      <c r="H9" s="67"/>
      <c r="I9" s="9"/>
    </row>
    <row r="10" spans="2:9" ht="27.75" customHeight="1" thickBot="1" x14ac:dyDescent="0.2">
      <c r="B10" s="98"/>
      <c r="C10" s="98"/>
      <c r="D10" s="98"/>
      <c r="E10" s="98"/>
      <c r="F10" s="99" t="s">
        <v>55</v>
      </c>
      <c r="H10" s="67"/>
      <c r="I10" s="9"/>
    </row>
    <row r="11" spans="2:9" ht="27.75" customHeight="1" thickBot="1" x14ac:dyDescent="0.2">
      <c r="B11" s="68" t="s">
        <v>0</v>
      </c>
      <c r="C11" s="69" t="s">
        <v>1</v>
      </c>
      <c r="D11" s="71" t="s">
        <v>5</v>
      </c>
      <c r="E11" s="72" t="s">
        <v>6</v>
      </c>
      <c r="F11" s="70" t="s">
        <v>4</v>
      </c>
    </row>
    <row r="12" spans="2:9" s="61" customFormat="1" ht="33.75" customHeight="1" thickTop="1" x14ac:dyDescent="0.15">
      <c r="B12" s="139"/>
      <c r="C12" s="74"/>
      <c r="D12" s="75"/>
      <c r="E12" s="110"/>
      <c r="F12" s="89"/>
    </row>
    <row r="13" spans="2:9" s="61" customFormat="1" ht="33.75" customHeight="1" x14ac:dyDescent="0.15">
      <c r="B13" s="140"/>
      <c r="C13" s="76"/>
      <c r="D13" s="77"/>
      <c r="E13" s="111"/>
      <c r="F13" s="90"/>
    </row>
    <row r="14" spans="2:9" s="61" customFormat="1" ht="33.75" customHeight="1" x14ac:dyDescent="0.15">
      <c r="B14" s="140"/>
      <c r="C14" s="78"/>
      <c r="D14" s="79"/>
      <c r="E14" s="111"/>
      <c r="F14" s="90"/>
    </row>
    <row r="15" spans="2:9" s="61" customFormat="1" ht="33.75" customHeight="1" x14ac:dyDescent="0.15">
      <c r="B15" s="141"/>
      <c r="C15" s="80"/>
      <c r="D15" s="81"/>
      <c r="E15" s="112">
        <f>+SUM(E12:E14)</f>
        <v>0</v>
      </c>
      <c r="F15" s="91"/>
    </row>
    <row r="16" spans="2:9" s="61" customFormat="1" ht="33.75" customHeight="1" x14ac:dyDescent="0.15">
      <c r="B16" s="142"/>
      <c r="C16" s="78"/>
      <c r="D16" s="79"/>
      <c r="E16" s="113"/>
      <c r="F16" s="92"/>
    </row>
    <row r="17" spans="2:6" s="61" customFormat="1" ht="33.75" customHeight="1" x14ac:dyDescent="0.15">
      <c r="B17" s="143"/>
      <c r="C17" s="78"/>
      <c r="D17" s="79"/>
      <c r="E17" s="113"/>
      <c r="F17" s="92"/>
    </row>
    <row r="18" spans="2:6" s="61" customFormat="1" ht="33.75" customHeight="1" x14ac:dyDescent="0.15">
      <c r="B18" s="143"/>
      <c r="C18" s="76"/>
      <c r="D18" s="77"/>
      <c r="E18" s="114"/>
      <c r="F18" s="92"/>
    </row>
    <row r="19" spans="2:6" s="61" customFormat="1" ht="33.75" customHeight="1" x14ac:dyDescent="0.15">
      <c r="B19" s="144"/>
      <c r="C19" s="80"/>
      <c r="D19" s="81"/>
      <c r="E19" s="112">
        <f>SUM(E16:E18)</f>
        <v>0</v>
      </c>
      <c r="F19" s="91"/>
    </row>
    <row r="20" spans="2:6" s="61" customFormat="1" ht="33.75" customHeight="1" x14ac:dyDescent="0.15">
      <c r="B20" s="142"/>
      <c r="C20" s="78"/>
      <c r="D20" s="79"/>
      <c r="E20" s="111"/>
      <c r="F20" s="92"/>
    </row>
    <row r="21" spans="2:6" s="61" customFormat="1" ht="33.75" customHeight="1" x14ac:dyDescent="0.15">
      <c r="B21" s="143"/>
      <c r="C21" s="78"/>
      <c r="D21" s="79"/>
      <c r="E21" s="115"/>
      <c r="F21" s="90"/>
    </row>
    <row r="22" spans="2:6" s="61" customFormat="1" ht="33.75" customHeight="1" x14ac:dyDescent="0.15">
      <c r="B22" s="143"/>
      <c r="C22" s="78"/>
      <c r="D22" s="79"/>
      <c r="E22" s="111"/>
      <c r="F22" s="90"/>
    </row>
    <row r="23" spans="2:6" s="61" customFormat="1" ht="33.75" customHeight="1" x14ac:dyDescent="0.15">
      <c r="B23" s="144"/>
      <c r="C23" s="80"/>
      <c r="D23" s="81"/>
      <c r="E23" s="112">
        <f>SUM(E20:E22)</f>
        <v>0</v>
      </c>
      <c r="F23" s="91"/>
    </row>
    <row r="24" spans="2:6" s="62" customFormat="1" ht="33.75" customHeight="1" x14ac:dyDescent="0.15">
      <c r="B24" s="145"/>
      <c r="C24" s="78"/>
      <c r="D24" s="79"/>
      <c r="E24" s="115"/>
      <c r="F24" s="90"/>
    </row>
    <row r="25" spans="2:6" s="62" customFormat="1" ht="33.75" customHeight="1" x14ac:dyDescent="0.15">
      <c r="B25" s="146"/>
      <c r="C25" s="78"/>
      <c r="D25" s="79"/>
      <c r="E25" s="114"/>
      <c r="F25" s="92"/>
    </row>
    <row r="26" spans="2:6" s="62" customFormat="1" ht="33.75" customHeight="1" x14ac:dyDescent="0.15">
      <c r="B26" s="146"/>
      <c r="C26" s="78"/>
      <c r="D26" s="82"/>
      <c r="E26" s="115"/>
      <c r="F26" s="93"/>
    </row>
    <row r="27" spans="2:6" s="62" customFormat="1" ht="33.75" customHeight="1" x14ac:dyDescent="0.15">
      <c r="B27" s="147"/>
      <c r="C27" s="80"/>
      <c r="D27" s="81"/>
      <c r="E27" s="116">
        <f>SUM(E24:E26)</f>
        <v>0</v>
      </c>
      <c r="F27" s="94"/>
    </row>
    <row r="28" spans="2:6" s="62" customFormat="1" ht="33.75" customHeight="1" x14ac:dyDescent="0.15">
      <c r="B28" s="145"/>
      <c r="C28" s="78"/>
      <c r="D28" s="79"/>
      <c r="E28" s="115"/>
      <c r="F28" s="90"/>
    </row>
    <row r="29" spans="2:6" s="62" customFormat="1" ht="33.75" customHeight="1" x14ac:dyDescent="0.15">
      <c r="B29" s="146"/>
      <c r="C29" s="78"/>
      <c r="D29" s="79"/>
      <c r="E29" s="114"/>
      <c r="F29" s="92"/>
    </row>
    <row r="30" spans="2:6" s="62" customFormat="1" ht="33.75" customHeight="1" x14ac:dyDescent="0.15">
      <c r="B30" s="146"/>
      <c r="C30" s="78"/>
      <c r="D30" s="82"/>
      <c r="E30" s="115"/>
      <c r="F30" s="93"/>
    </row>
    <row r="31" spans="2:6" s="62" customFormat="1" ht="33.75" customHeight="1" x14ac:dyDescent="0.15">
      <c r="B31" s="147"/>
      <c r="C31" s="80"/>
      <c r="D31" s="81"/>
      <c r="E31" s="116">
        <f>SUM(E28:E30)</f>
        <v>0</v>
      </c>
      <c r="F31" s="94"/>
    </row>
    <row r="32" spans="2:6" s="62" customFormat="1" ht="33.75" customHeight="1" x14ac:dyDescent="0.15">
      <c r="B32" s="151"/>
      <c r="C32" s="78"/>
      <c r="D32" s="79"/>
      <c r="E32" s="115"/>
      <c r="F32" s="90"/>
    </row>
    <row r="33" spans="1:7" s="62" customFormat="1" ht="33.75" customHeight="1" x14ac:dyDescent="0.15">
      <c r="B33" s="152"/>
      <c r="C33" s="78"/>
      <c r="D33" s="79"/>
      <c r="E33" s="114"/>
      <c r="F33" s="92"/>
    </row>
    <row r="34" spans="1:7" s="62" customFormat="1" ht="33.75" customHeight="1" x14ac:dyDescent="0.15">
      <c r="B34" s="152"/>
      <c r="C34" s="78"/>
      <c r="D34" s="82"/>
      <c r="E34" s="115"/>
      <c r="F34" s="93"/>
    </row>
    <row r="35" spans="1:7" s="62" customFormat="1" ht="33.75" customHeight="1" x14ac:dyDescent="0.15">
      <c r="B35" s="153"/>
      <c r="C35" s="80"/>
      <c r="D35" s="81"/>
      <c r="E35" s="116">
        <f>SUM(E32:E34)</f>
        <v>0</v>
      </c>
      <c r="F35" s="94"/>
    </row>
    <row r="36" spans="1:7" s="62" customFormat="1" ht="33.75" customHeight="1" x14ac:dyDescent="0.15">
      <c r="B36" s="148" t="s">
        <v>62</v>
      </c>
      <c r="C36" s="76"/>
      <c r="D36" s="77"/>
      <c r="E36" s="114"/>
      <c r="F36" s="90"/>
    </row>
    <row r="37" spans="1:7" s="62" customFormat="1" ht="33.75" customHeight="1" x14ac:dyDescent="0.15">
      <c r="B37" s="149"/>
      <c r="C37" s="76"/>
      <c r="D37" s="77"/>
      <c r="E37" s="114"/>
      <c r="F37" s="90"/>
    </row>
    <row r="38" spans="1:7" s="62" customFormat="1" ht="33.75" customHeight="1" x14ac:dyDescent="0.15">
      <c r="B38" s="149"/>
      <c r="C38" s="76"/>
      <c r="D38" s="77"/>
      <c r="E38" s="114"/>
      <c r="F38" s="92"/>
    </row>
    <row r="39" spans="1:7" s="62" customFormat="1" ht="33.75" customHeight="1" x14ac:dyDescent="0.15">
      <c r="B39" s="150"/>
      <c r="C39" s="80"/>
      <c r="D39" s="81"/>
      <c r="E39" s="112">
        <f>SUM(E36:E38)</f>
        <v>0</v>
      </c>
      <c r="F39" s="91"/>
    </row>
    <row r="40" spans="1:7" s="61" customFormat="1" ht="33.75" customHeight="1" x14ac:dyDescent="0.15">
      <c r="B40" s="64" t="s">
        <v>54</v>
      </c>
      <c r="C40" s="83"/>
      <c r="D40" s="84"/>
      <c r="E40" s="117">
        <f>+E15+E19+E23+E27+E31+E35+E39</f>
        <v>0</v>
      </c>
      <c r="F40" s="95"/>
    </row>
    <row r="41" spans="1:7" s="63" customFormat="1" ht="33.75" customHeight="1" x14ac:dyDescent="0.15">
      <c r="B41" s="65" t="s">
        <v>2</v>
      </c>
      <c r="C41" s="85"/>
      <c r="D41" s="86"/>
      <c r="E41" s="118"/>
      <c r="F41" s="96"/>
    </row>
    <row r="42" spans="1:7" s="62" customFormat="1" ht="33.75" customHeight="1" thickBot="1" x14ac:dyDescent="0.2">
      <c r="B42" s="66" t="s">
        <v>12</v>
      </c>
      <c r="C42" s="87"/>
      <c r="D42" s="88"/>
      <c r="E42" s="73">
        <f>+E40+E41</f>
        <v>0</v>
      </c>
      <c r="F42" s="97"/>
    </row>
    <row r="43" spans="1:7" s="62" customFormat="1" ht="21" customHeight="1" x14ac:dyDescent="0.15">
      <c r="A43" s="100"/>
      <c r="B43" s="125" t="s">
        <v>56</v>
      </c>
      <c r="C43" s="101"/>
      <c r="D43" s="101"/>
      <c r="E43" s="102"/>
      <c r="F43" s="103"/>
      <c r="G43" s="100"/>
    </row>
    <row r="44" spans="1:7" s="9" customFormat="1" ht="21" customHeight="1" x14ac:dyDescent="0.15">
      <c r="A44" s="104"/>
      <c r="B44" s="126" t="s">
        <v>58</v>
      </c>
      <c r="C44" s="105"/>
      <c r="D44" s="106"/>
      <c r="E44" s="107"/>
      <c r="F44" s="108"/>
      <c r="G44" s="104"/>
    </row>
    <row r="45" spans="1:7" s="9" customFormat="1" ht="21" customHeight="1" x14ac:dyDescent="0.15">
      <c r="A45" s="104"/>
      <c r="B45" s="109"/>
      <c r="C45" s="105"/>
      <c r="D45" s="106"/>
      <c r="E45" s="107"/>
      <c r="F45" s="108"/>
      <c r="G45" s="104"/>
    </row>
    <row r="46" spans="1:7" s="6" customFormat="1" ht="21" customHeight="1" x14ac:dyDescent="0.15">
      <c r="B46" s="136"/>
      <c r="C46" s="137"/>
      <c r="D46" s="137"/>
      <c r="E46" s="137"/>
      <c r="F46" s="137"/>
    </row>
    <row r="47" spans="1:7" ht="21" customHeight="1" x14ac:dyDescent="0.15"/>
  </sheetData>
  <mergeCells count="10">
    <mergeCell ref="B9:F9"/>
    <mergeCell ref="B46:F46"/>
    <mergeCell ref="B3:C3"/>
    <mergeCell ref="B12:B15"/>
    <mergeCell ref="B16:B19"/>
    <mergeCell ref="B20:B23"/>
    <mergeCell ref="B24:B27"/>
    <mergeCell ref="B28:B31"/>
    <mergeCell ref="B36:B39"/>
    <mergeCell ref="B32:B35"/>
  </mergeCells>
  <phoneticPr fontId="6"/>
  <printOptions horizontalCentered="1"/>
  <pageMargins left="0.78740157480314965" right="0.78740157480314965" top="0.78740157480314965" bottom="0.3937007874015748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【金入り】積算書</vt:lpstr>
      <vt:lpstr>×【金抜き】積算書</vt:lpstr>
      <vt:lpstr>×【金抜き】設計書 </vt:lpstr>
      <vt:lpstr>×【金入り】設計書</vt:lpstr>
      <vt:lpstr>費用積算内訳書</vt:lpstr>
      <vt:lpstr>費用積算内訳書!Print_Area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盛岡経営企画部</dc:creator>
  <cp:lastModifiedBy>盛岡経営企画部</cp:lastModifiedBy>
  <cp:lastPrinted>2019-06-20T18:17:53Z</cp:lastPrinted>
  <dcterms:created xsi:type="dcterms:W3CDTF">2012-11-27T00:00:49Z</dcterms:created>
  <dcterms:modified xsi:type="dcterms:W3CDTF">2021-06-17T08:25:04Z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rget">
    <vt:lpwstr>1</vt:lpwstr>
  </property>
</Properties>
</file>